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results/per/"/>
    </mc:Choice>
  </mc:AlternateContent>
  <xr:revisionPtr revIDLastSave="346" documentId="8_{F4241DEE-DD79-4157-924C-FECB93072263}" xr6:coauthVersionLast="47" xr6:coauthVersionMax="47" xr10:uidLastSave="{801B4248-9CCA-463C-9146-D8B199920484}"/>
  <bookViews>
    <workbookView xWindow="28680" yWindow="870" windowWidth="29040" windowHeight="15840" firstSheet="2" activeTab="3" xr2:uid="{5D4E32CE-BB45-43B9-91A4-586E9F4B3DFD}"/>
  </bookViews>
  <sheets>
    <sheet name="Sheet3" sheetId="3" r:id="rId1"/>
    <sheet name="Sheet4" sheetId="4" r:id="rId2"/>
    <sheet name="projects_participation" sheetId="1" r:id="rId3"/>
    <sheet name="Sheet8" sheetId="10" r:id="rId4"/>
    <sheet name="Sheet5" sheetId="13" r:id="rId5"/>
    <sheet name="Sheet2" sheetId="2" r:id="rId6"/>
    <sheet name="Sheet1" sheetId="5" r:id="rId7"/>
    <sheet name="Sheet7" sheetId="9" r:id="rId8"/>
    <sheet name="per_data_binary" sheetId="6" r:id="rId9"/>
    <sheet name="by_gender" sheetId="7" r:id="rId10"/>
  </sheets>
  <definedNames>
    <definedName name="_xlnm._FilterDatabase" localSheetId="8" hidden="1">per_data_binary!$A$1:$KF$131</definedName>
    <definedName name="_xlnm._FilterDatabase" localSheetId="2" hidden="1">projects_participation!$A$1:$F$201</definedName>
    <definedName name="_xlnm._FilterDatabase" localSheetId="6" hidden="1">Sheet1!$A$2:$X$202</definedName>
  </definedNames>
  <calcPr calcId="191029"/>
  <pivotCaches>
    <pivotCache cacheId="0" r:id="rId11"/>
    <pivotCache cacheId="1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6" l="1"/>
  <c r="C74" i="6"/>
  <c r="D74" i="6"/>
  <c r="E74" i="6"/>
  <c r="B75" i="6"/>
  <c r="C75" i="6"/>
  <c r="D75" i="6"/>
  <c r="E75" i="6"/>
  <c r="B5" i="6"/>
  <c r="C5" i="6"/>
  <c r="D5" i="6"/>
  <c r="E5" i="6"/>
  <c r="B2" i="6"/>
  <c r="C2" i="6"/>
  <c r="D2" i="6"/>
  <c r="E2" i="6"/>
  <c r="B98" i="6"/>
  <c r="C98" i="6"/>
  <c r="D98" i="6"/>
  <c r="E98" i="6"/>
  <c r="B10" i="6"/>
  <c r="C10" i="6"/>
  <c r="D10" i="6"/>
  <c r="E10" i="6"/>
  <c r="B12" i="6"/>
  <c r="C12" i="6"/>
  <c r="D12" i="6"/>
  <c r="E12" i="6"/>
  <c r="B4" i="6"/>
  <c r="C4" i="6"/>
  <c r="D4" i="6"/>
  <c r="E4" i="6"/>
  <c r="B76" i="6"/>
  <c r="C76" i="6"/>
  <c r="D76" i="6"/>
  <c r="E76" i="6"/>
  <c r="B14" i="6"/>
  <c r="C14" i="6"/>
  <c r="D14" i="6"/>
  <c r="E14" i="6"/>
  <c r="B77" i="6"/>
  <c r="C77" i="6"/>
  <c r="D77" i="6"/>
  <c r="E77" i="6"/>
  <c r="B78" i="6"/>
  <c r="C78" i="6"/>
  <c r="D78" i="6"/>
  <c r="E78" i="6"/>
  <c r="B79" i="6"/>
  <c r="C79" i="6"/>
  <c r="D79" i="6"/>
  <c r="E79" i="6"/>
  <c r="B15" i="6"/>
  <c r="C15" i="6"/>
  <c r="D15" i="6"/>
  <c r="E15" i="6"/>
  <c r="B16" i="6"/>
  <c r="C16" i="6"/>
  <c r="D16" i="6"/>
  <c r="E16" i="6"/>
  <c r="B80" i="6"/>
  <c r="C80" i="6"/>
  <c r="D80" i="6"/>
  <c r="E80" i="6"/>
  <c r="B99" i="6"/>
  <c r="C99" i="6"/>
  <c r="D99" i="6"/>
  <c r="E99" i="6"/>
  <c r="B81" i="6"/>
  <c r="C81" i="6"/>
  <c r="D81" i="6"/>
  <c r="E81" i="6"/>
  <c r="B110" i="6"/>
  <c r="C110" i="6"/>
  <c r="D110" i="6"/>
  <c r="E110" i="6"/>
  <c r="B82" i="6"/>
  <c r="C82" i="6"/>
  <c r="D82" i="6"/>
  <c r="E82" i="6"/>
  <c r="B22" i="6"/>
  <c r="C22" i="6"/>
  <c r="D22" i="6"/>
  <c r="E22" i="6"/>
  <c r="B23" i="6"/>
  <c r="C23" i="6"/>
  <c r="D23" i="6"/>
  <c r="E23" i="6"/>
  <c r="B111" i="6"/>
  <c r="C111" i="6"/>
  <c r="D111" i="6"/>
  <c r="E111" i="6"/>
  <c r="B112" i="6"/>
  <c r="C112" i="6"/>
  <c r="D112" i="6"/>
  <c r="E112" i="6"/>
  <c r="B6" i="6"/>
  <c r="C6" i="6"/>
  <c r="D6" i="6"/>
  <c r="E6" i="6"/>
  <c r="B28" i="6"/>
  <c r="C28" i="6"/>
  <c r="D28" i="6"/>
  <c r="E28" i="6"/>
  <c r="B83" i="6"/>
  <c r="C83" i="6"/>
  <c r="D83" i="6"/>
  <c r="E83" i="6"/>
  <c r="B84" i="6"/>
  <c r="C84" i="6"/>
  <c r="D84" i="6"/>
  <c r="E84" i="6"/>
  <c r="B85" i="6"/>
  <c r="C85" i="6"/>
  <c r="D85" i="6"/>
  <c r="E85" i="6"/>
  <c r="B86" i="6"/>
  <c r="C86" i="6"/>
  <c r="D86" i="6"/>
  <c r="E86" i="6"/>
  <c r="B113" i="6"/>
  <c r="C113" i="6"/>
  <c r="D113" i="6"/>
  <c r="E113" i="6"/>
  <c r="B114" i="6"/>
  <c r="C114" i="6"/>
  <c r="D114" i="6"/>
  <c r="E114" i="6"/>
  <c r="B87" i="6"/>
  <c r="C87" i="6"/>
  <c r="D87" i="6"/>
  <c r="E87" i="6"/>
  <c r="B29" i="6"/>
  <c r="C29" i="6"/>
  <c r="D29" i="6"/>
  <c r="E29" i="6"/>
  <c r="B88" i="6"/>
  <c r="C88" i="6"/>
  <c r="D88" i="6"/>
  <c r="E88" i="6"/>
  <c r="B89" i="6"/>
  <c r="C89" i="6"/>
  <c r="D89" i="6"/>
  <c r="E89" i="6"/>
  <c r="B30" i="6"/>
  <c r="C30" i="6"/>
  <c r="D30" i="6"/>
  <c r="E30" i="6"/>
  <c r="B31" i="6"/>
  <c r="C31" i="6"/>
  <c r="D31" i="6"/>
  <c r="E31" i="6"/>
  <c r="B90" i="6"/>
  <c r="C90" i="6"/>
  <c r="D90" i="6"/>
  <c r="E90" i="6"/>
  <c r="B32" i="6"/>
  <c r="C32" i="6"/>
  <c r="D32" i="6"/>
  <c r="E32" i="6"/>
  <c r="B91" i="6"/>
  <c r="C91" i="6"/>
  <c r="D91" i="6"/>
  <c r="E91" i="6"/>
  <c r="B116" i="6"/>
  <c r="C116" i="6"/>
  <c r="D116" i="6"/>
  <c r="E116" i="6"/>
  <c r="B92" i="6"/>
  <c r="C92" i="6"/>
  <c r="D92" i="6"/>
  <c r="E92" i="6"/>
  <c r="B33" i="6"/>
  <c r="C33" i="6"/>
  <c r="D33" i="6"/>
  <c r="E33" i="6"/>
  <c r="B34" i="6"/>
  <c r="C34" i="6"/>
  <c r="D34" i="6"/>
  <c r="E34" i="6"/>
  <c r="B35" i="6"/>
  <c r="C35" i="6"/>
  <c r="D35" i="6"/>
  <c r="E35" i="6"/>
  <c r="B36" i="6"/>
  <c r="C36" i="6"/>
  <c r="D36" i="6"/>
  <c r="E36" i="6"/>
  <c r="B117" i="6"/>
  <c r="C117" i="6"/>
  <c r="D117" i="6"/>
  <c r="E117" i="6"/>
  <c r="B37" i="6"/>
  <c r="C37" i="6"/>
  <c r="D37" i="6"/>
  <c r="E37" i="6"/>
  <c r="B38" i="6"/>
  <c r="C38" i="6"/>
  <c r="D38" i="6"/>
  <c r="E38" i="6"/>
  <c r="B39" i="6"/>
  <c r="C39" i="6"/>
  <c r="D39" i="6"/>
  <c r="E39" i="6"/>
  <c r="B40" i="6"/>
  <c r="C40" i="6"/>
  <c r="D40" i="6"/>
  <c r="E40" i="6"/>
  <c r="B121" i="6"/>
  <c r="C121" i="6"/>
  <c r="D121" i="6"/>
  <c r="E121" i="6"/>
  <c r="B123" i="6"/>
  <c r="C123" i="6"/>
  <c r="D123" i="6"/>
  <c r="E123" i="6"/>
  <c r="B125" i="6"/>
  <c r="C125" i="6"/>
  <c r="D125" i="6"/>
  <c r="E125" i="6"/>
  <c r="B93" i="6"/>
  <c r="C93" i="6"/>
  <c r="D93" i="6"/>
  <c r="E93" i="6"/>
  <c r="B41" i="6"/>
  <c r="C41" i="6"/>
  <c r="D41" i="6"/>
  <c r="E41" i="6"/>
  <c r="B94" i="6"/>
  <c r="C94" i="6"/>
  <c r="D94" i="6"/>
  <c r="E94" i="6"/>
  <c r="B128" i="6"/>
  <c r="C128" i="6"/>
  <c r="D128" i="6"/>
  <c r="E128" i="6"/>
  <c r="B95" i="6"/>
  <c r="C95" i="6"/>
  <c r="D95" i="6"/>
  <c r="E95" i="6"/>
  <c r="B96" i="6"/>
  <c r="C96" i="6"/>
  <c r="D96" i="6"/>
  <c r="E96" i="6"/>
  <c r="B42" i="6"/>
  <c r="C42" i="6"/>
  <c r="D42" i="6"/>
  <c r="E42" i="6"/>
  <c r="B7" i="6"/>
  <c r="C7" i="6"/>
  <c r="D7" i="6"/>
  <c r="E7" i="6"/>
  <c r="B8" i="6"/>
  <c r="C8" i="6"/>
  <c r="D8" i="6"/>
  <c r="E8" i="6"/>
  <c r="B43" i="6"/>
  <c r="C43" i="6"/>
  <c r="D43" i="6"/>
  <c r="E43" i="6"/>
  <c r="E72" i="6"/>
  <c r="E73" i="6"/>
  <c r="E3" i="6"/>
  <c r="E9" i="6"/>
  <c r="E44" i="6"/>
  <c r="E45" i="6"/>
  <c r="E46" i="6"/>
  <c r="E47" i="6"/>
  <c r="E48" i="6"/>
  <c r="E100" i="6"/>
  <c r="E101" i="6"/>
  <c r="E102" i="6"/>
  <c r="E103" i="6"/>
  <c r="E104" i="6"/>
  <c r="E105" i="6"/>
  <c r="E106" i="6"/>
  <c r="E107" i="6"/>
  <c r="E108" i="6"/>
  <c r="E109" i="6"/>
  <c r="E49" i="6"/>
  <c r="E50" i="6"/>
  <c r="E11" i="6"/>
  <c r="E51" i="6"/>
  <c r="E13" i="6"/>
  <c r="E129" i="6"/>
  <c r="E17" i="6"/>
  <c r="E18" i="6"/>
  <c r="E115" i="6"/>
  <c r="E19" i="6"/>
  <c r="E52" i="6"/>
  <c r="E53" i="6"/>
  <c r="E54" i="6"/>
  <c r="E55" i="6"/>
  <c r="E130" i="6"/>
  <c r="E56" i="6"/>
  <c r="E57" i="6"/>
  <c r="E118" i="6"/>
  <c r="E58" i="6"/>
  <c r="E119" i="6"/>
  <c r="E59" i="6"/>
  <c r="E120" i="6"/>
  <c r="E20" i="6"/>
  <c r="E60" i="6"/>
  <c r="E61" i="6"/>
  <c r="E122" i="6"/>
  <c r="E62" i="6"/>
  <c r="E131" i="6"/>
  <c r="E124" i="6"/>
  <c r="E21" i="6"/>
  <c r="E126" i="6"/>
  <c r="E127" i="6"/>
  <c r="E63" i="6"/>
  <c r="E64" i="6"/>
  <c r="E24" i="6"/>
  <c r="E25" i="6"/>
  <c r="E65" i="6"/>
  <c r="E66" i="6"/>
  <c r="E67" i="6"/>
  <c r="E68" i="6"/>
  <c r="E69" i="6"/>
  <c r="E26" i="6"/>
  <c r="E70" i="6"/>
  <c r="E71" i="6"/>
  <c r="E27" i="6"/>
  <c r="E97" i="6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3" i="9"/>
  <c r="D72" i="6"/>
  <c r="D73" i="6"/>
  <c r="D3" i="6"/>
  <c r="D9" i="6"/>
  <c r="D44" i="6"/>
  <c r="D45" i="6"/>
  <c r="D46" i="6"/>
  <c r="D47" i="6"/>
  <c r="D48" i="6"/>
  <c r="D100" i="6"/>
  <c r="D101" i="6"/>
  <c r="D102" i="6"/>
  <c r="D103" i="6"/>
  <c r="D104" i="6"/>
  <c r="D105" i="6"/>
  <c r="D106" i="6"/>
  <c r="D107" i="6"/>
  <c r="D108" i="6"/>
  <c r="D109" i="6"/>
  <c r="D49" i="6"/>
  <c r="D50" i="6"/>
  <c r="D11" i="6"/>
  <c r="D51" i="6"/>
  <c r="D13" i="6"/>
  <c r="D129" i="6"/>
  <c r="D17" i="6"/>
  <c r="D18" i="6"/>
  <c r="D115" i="6"/>
  <c r="D19" i="6"/>
  <c r="D52" i="6"/>
  <c r="D53" i="6"/>
  <c r="D54" i="6"/>
  <c r="D55" i="6"/>
  <c r="D130" i="6"/>
  <c r="D56" i="6"/>
  <c r="D57" i="6"/>
  <c r="D118" i="6"/>
  <c r="D58" i="6"/>
  <c r="D119" i="6"/>
  <c r="D59" i="6"/>
  <c r="D120" i="6"/>
  <c r="D20" i="6"/>
  <c r="D60" i="6"/>
  <c r="D61" i="6"/>
  <c r="D122" i="6"/>
  <c r="D62" i="6"/>
  <c r="D131" i="6"/>
  <c r="D124" i="6"/>
  <c r="D21" i="6"/>
  <c r="D126" i="6"/>
  <c r="D127" i="6"/>
  <c r="D63" i="6"/>
  <c r="D64" i="6"/>
  <c r="D24" i="6"/>
  <c r="D25" i="6"/>
  <c r="D65" i="6"/>
  <c r="D66" i="6"/>
  <c r="D67" i="6"/>
  <c r="D68" i="6"/>
  <c r="D69" i="6"/>
  <c r="D26" i="6"/>
  <c r="D70" i="6"/>
  <c r="D71" i="6"/>
  <c r="D27" i="6"/>
  <c r="D97" i="6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3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C107" i="6" s="1"/>
  <c r="F156" i="9"/>
  <c r="C108" i="6" s="1"/>
  <c r="F157" i="9"/>
  <c r="C109" i="6" s="1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C55" i="6" s="1"/>
  <c r="F172" i="9"/>
  <c r="C130" i="6" s="1"/>
  <c r="F173" i="9"/>
  <c r="C56" i="6" s="1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C127" i="6" s="1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C97" i="6"/>
  <c r="C72" i="6"/>
  <c r="C73" i="6"/>
  <c r="C3" i="6"/>
  <c r="C9" i="6"/>
  <c r="C44" i="6"/>
  <c r="C45" i="6"/>
  <c r="C46" i="6"/>
  <c r="C47" i="6"/>
  <c r="C48" i="6"/>
  <c r="C100" i="6"/>
  <c r="C101" i="6"/>
  <c r="C102" i="6"/>
  <c r="C103" i="6"/>
  <c r="C104" i="6"/>
  <c r="C105" i="6"/>
  <c r="C106" i="6"/>
  <c r="C49" i="6"/>
  <c r="C50" i="6"/>
  <c r="C11" i="6"/>
  <c r="C51" i="6"/>
  <c r="C13" i="6"/>
  <c r="C129" i="6"/>
  <c r="C17" i="6"/>
  <c r="C18" i="6"/>
  <c r="C115" i="6"/>
  <c r="C19" i="6"/>
  <c r="C52" i="6"/>
  <c r="C53" i="6"/>
  <c r="C54" i="6"/>
  <c r="C57" i="6"/>
  <c r="C118" i="6"/>
  <c r="C58" i="6"/>
  <c r="C119" i="6"/>
  <c r="C59" i="6"/>
  <c r="C120" i="6"/>
  <c r="C20" i="6"/>
  <c r="C60" i="6"/>
  <c r="C61" i="6"/>
  <c r="C122" i="6"/>
  <c r="C62" i="6"/>
  <c r="C131" i="6"/>
  <c r="C124" i="6"/>
  <c r="C21" i="6"/>
  <c r="C126" i="6"/>
  <c r="C63" i="6"/>
  <c r="C64" i="6"/>
  <c r="C24" i="6"/>
  <c r="C25" i="6"/>
  <c r="C65" i="6"/>
  <c r="C66" i="6"/>
  <c r="C67" i="6"/>
  <c r="C68" i="6"/>
  <c r="C69" i="6"/>
  <c r="C26" i="6"/>
  <c r="C70" i="6"/>
  <c r="C71" i="6"/>
  <c r="C27" i="6"/>
  <c r="B72" i="6" l="1"/>
  <c r="B73" i="6"/>
  <c r="B3" i="6"/>
  <c r="B9" i="6"/>
  <c r="B44" i="6"/>
  <c r="B45" i="6"/>
  <c r="B46" i="6"/>
  <c r="B47" i="6"/>
  <c r="B48" i="6"/>
  <c r="B100" i="6"/>
  <c r="B101" i="6"/>
  <c r="B102" i="6"/>
  <c r="B103" i="6"/>
  <c r="B104" i="6"/>
  <c r="B105" i="6"/>
  <c r="B106" i="6"/>
  <c r="B107" i="6"/>
  <c r="B108" i="6"/>
  <c r="B109" i="6"/>
  <c r="B49" i="6"/>
  <c r="B50" i="6"/>
  <c r="B11" i="6"/>
  <c r="B51" i="6"/>
  <c r="B13" i="6"/>
  <c r="B129" i="6"/>
  <c r="B17" i="6"/>
  <c r="B18" i="6"/>
  <c r="B115" i="6"/>
  <c r="B19" i="6"/>
  <c r="B52" i="6"/>
  <c r="B53" i="6"/>
  <c r="B54" i="6"/>
  <c r="B55" i="6"/>
  <c r="B130" i="6"/>
  <c r="B56" i="6"/>
  <c r="B57" i="6"/>
  <c r="B118" i="6"/>
  <c r="B58" i="6"/>
  <c r="B119" i="6"/>
  <c r="B59" i="6"/>
  <c r="B120" i="6"/>
  <c r="B20" i="6"/>
  <c r="B60" i="6"/>
  <c r="B61" i="6"/>
  <c r="B122" i="6"/>
  <c r="B62" i="6"/>
  <c r="B131" i="6"/>
  <c r="B124" i="6"/>
  <c r="B21" i="6"/>
  <c r="B126" i="6"/>
  <c r="B127" i="6"/>
  <c r="B63" i="6"/>
  <c r="B64" i="6"/>
  <c r="B24" i="6"/>
  <c r="B25" i="6"/>
  <c r="B65" i="6"/>
  <c r="B66" i="6"/>
  <c r="B67" i="6"/>
  <c r="B68" i="6"/>
  <c r="B69" i="6"/>
  <c r="B26" i="6"/>
  <c r="B70" i="6"/>
  <c r="B71" i="6"/>
  <c r="B27" i="6"/>
  <c r="B97" i="6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3" i="5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</calcChain>
</file>

<file path=xl/sharedStrings.xml><?xml version="1.0" encoding="utf-8"?>
<sst xmlns="http://schemas.openxmlformats.org/spreadsheetml/2006/main" count="3857" uniqueCount="604">
  <si>
    <t>Specify the name of the project:</t>
  </si>
  <si>
    <t>Certificacion organica</t>
  </si>
  <si>
    <t>Produccion de cacao</t>
  </si>
  <si>
    <t>Proyecto camu camu</t>
  </si>
  <si>
    <t>Cacao del gobierno regional</t>
  </si>
  <si>
    <t>Proyecto DEVIDA</t>
  </si>
  <si>
    <t>Proyecto de aji</t>
  </si>
  <si>
    <t>Proyecto de cacao DEVIDA</t>
  </si>
  <si>
    <t>Proyecto de aji, foncodes</t>
  </si>
  <si>
    <t>Proyectos de cacao y caña azucar</t>
  </si>
  <si>
    <t>Proyecto DEVIDA y del gobierno regional</t>
  </si>
  <si>
    <t>Foncodes</t>
  </si>
  <si>
    <t>DEVIDA y Gobierno regional, los 2 de cultivo de cacao</t>
  </si>
  <si>
    <t>Devida y Gobierno Regional</t>
  </si>
  <si>
    <t>Viridis Terra</t>
  </si>
  <si>
    <t>Devida y Gobierno Regional en cultivo de cacao</t>
  </si>
  <si>
    <t>Terner la certificacion RSPO en palma aceitera</t>
  </si>
  <si>
    <t>Row Labels</t>
  </si>
  <si>
    <t>Grand Total</t>
  </si>
  <si>
    <t>gobierno</t>
  </si>
  <si>
    <t>hid</t>
  </si>
  <si>
    <t>20231031_AnA</t>
  </si>
  <si>
    <t>20231031_DaD</t>
  </si>
  <si>
    <t>20231031_PaV</t>
  </si>
  <si>
    <t>20231031_SaR</t>
  </si>
  <si>
    <t>20231101_AlV</t>
  </si>
  <si>
    <t>20231101_AnQ</t>
  </si>
  <si>
    <t>20231101_EnM</t>
  </si>
  <si>
    <t>20231101_FeH</t>
  </si>
  <si>
    <t>20231101_PeR</t>
  </si>
  <si>
    <t>20231101_RoS</t>
  </si>
  <si>
    <t>20231101_SeC</t>
  </si>
  <si>
    <t>20231101_SuS</t>
  </si>
  <si>
    <t>20231101_ViP</t>
  </si>
  <si>
    <t>20231102_BeM</t>
  </si>
  <si>
    <t>20231102_CaC</t>
  </si>
  <si>
    <t>20231102_ElP</t>
  </si>
  <si>
    <t>20231102_GeS</t>
  </si>
  <si>
    <t>20231102_LuS</t>
  </si>
  <si>
    <t>20231102_NaS</t>
  </si>
  <si>
    <t>20231102_ReS</t>
  </si>
  <si>
    <t>20231103_EdS</t>
  </si>
  <si>
    <t>20231103_FlG</t>
  </si>
  <si>
    <t>20231103_JoB</t>
  </si>
  <si>
    <t>20231103_JoD</t>
  </si>
  <si>
    <t>20231103_LaB</t>
  </si>
  <si>
    <t>20231103_NeV</t>
  </si>
  <si>
    <t>20231103_NiF</t>
  </si>
  <si>
    <t>20231103_RaP</t>
  </si>
  <si>
    <t>20231104_EmR</t>
  </si>
  <si>
    <t>20231104_MaM</t>
  </si>
  <si>
    <t>20231104_RoR</t>
  </si>
  <si>
    <t>20231104_SeS</t>
  </si>
  <si>
    <t>20231106_AmQ</t>
  </si>
  <si>
    <t>20231106_AnG</t>
  </si>
  <si>
    <t>20231106_ClM</t>
  </si>
  <si>
    <t>20231106_DaP</t>
  </si>
  <si>
    <t>20231107_EdG</t>
  </si>
  <si>
    <t>20231107_EsH</t>
  </si>
  <si>
    <t>20231107_MaR</t>
  </si>
  <si>
    <t>20231108_ArS</t>
  </si>
  <si>
    <t>20231108_EdQ</t>
  </si>
  <si>
    <t>20231108_JuV</t>
  </si>
  <si>
    <t>20231108_LiS</t>
  </si>
  <si>
    <t>20231108_NaS</t>
  </si>
  <si>
    <t>20231109_RoP</t>
  </si>
  <si>
    <t>20231110_ErR</t>
  </si>
  <si>
    <t>20231110_JuC</t>
  </si>
  <si>
    <t>20231110_MaM</t>
  </si>
  <si>
    <t>20231113_FlH</t>
  </si>
  <si>
    <t>20231113_GrH</t>
  </si>
  <si>
    <t>20231113_MaV</t>
  </si>
  <si>
    <t>20231113_SeH</t>
  </si>
  <si>
    <t>20231114_IsE</t>
  </si>
  <si>
    <t>20231114_JoA</t>
  </si>
  <si>
    <t>20231114_PeG</t>
  </si>
  <si>
    <t>20231114_ReL</t>
  </si>
  <si>
    <t>20231115_EdR</t>
  </si>
  <si>
    <t>20231115_GeL</t>
  </si>
  <si>
    <t>20231115_GiC</t>
  </si>
  <si>
    <t>20231115_IsC</t>
  </si>
  <si>
    <t>20231115_JoP</t>
  </si>
  <si>
    <t>20231116_AnJ</t>
  </si>
  <si>
    <t>20231116_HiC</t>
  </si>
  <si>
    <t>20231116_JoR</t>
  </si>
  <si>
    <t>20231116_LiC</t>
  </si>
  <si>
    <t>20231116_LiS</t>
  </si>
  <si>
    <t>20231116_RoG</t>
  </si>
  <si>
    <t>20231117_EdR</t>
  </si>
  <si>
    <t>20231117_GuS</t>
  </si>
  <si>
    <t>20231117_JuC</t>
  </si>
  <si>
    <t>20231117_NeR</t>
  </si>
  <si>
    <t>20231117_RuA</t>
  </si>
  <si>
    <t>20231117_SaO</t>
  </si>
  <si>
    <t>20231117_SeV</t>
  </si>
  <si>
    <t>20231117_ViR</t>
  </si>
  <si>
    <t>20231118_JaS</t>
  </si>
  <si>
    <t>20231118_LuS</t>
  </si>
  <si>
    <t>20231118_ReS</t>
  </si>
  <si>
    <t>20231120_AdC</t>
  </si>
  <si>
    <t>20231120_AlR</t>
  </si>
  <si>
    <t>20231120_LuG</t>
  </si>
  <si>
    <t>20231121_AnM</t>
  </si>
  <si>
    <t>20231121_DaT</t>
  </si>
  <si>
    <t>20231121_DoC</t>
  </si>
  <si>
    <t>20231121_GlG</t>
  </si>
  <si>
    <t>20231121_HiC</t>
  </si>
  <si>
    <t>20231121_HiP</t>
  </si>
  <si>
    <t>20231121_MaE</t>
  </si>
  <si>
    <t>20231121_MiF</t>
  </si>
  <si>
    <t>20231122_AnM</t>
  </si>
  <si>
    <t>20231122_EtM</t>
  </si>
  <si>
    <t>20231122_LeC</t>
  </si>
  <si>
    <t>20231122_MeA</t>
  </si>
  <si>
    <t>20231124_AlL</t>
  </si>
  <si>
    <t>20231124_AnM</t>
  </si>
  <si>
    <t>20231124_EdA</t>
  </si>
  <si>
    <t>20231124_JiR</t>
  </si>
  <si>
    <t>20231124_MaF</t>
  </si>
  <si>
    <t>20231124_RoS</t>
  </si>
  <si>
    <t>20231125_DyR</t>
  </si>
  <si>
    <t>20231125_WiS</t>
  </si>
  <si>
    <t>20231128_DeG</t>
  </si>
  <si>
    <t>20231128_GlM</t>
  </si>
  <si>
    <t>20231129_LiL</t>
  </si>
  <si>
    <t>20231129_ReA</t>
  </si>
  <si>
    <t>20231204_DaR</t>
  </si>
  <si>
    <t>20231206_DeN</t>
  </si>
  <si>
    <t>20231206_ElC</t>
  </si>
  <si>
    <t>20231206_RaT</t>
  </si>
  <si>
    <t>20231207_EmE</t>
  </si>
  <si>
    <t>20231207_JoM</t>
  </si>
  <si>
    <t>20231207_JoM_Ta</t>
  </si>
  <si>
    <t>20231207_JuM</t>
  </si>
  <si>
    <t>20231208_IrN</t>
  </si>
  <si>
    <t>20231208_LoR</t>
  </si>
  <si>
    <t>20231208_LuL</t>
  </si>
  <si>
    <t>20231210_JuG</t>
  </si>
  <si>
    <t>20231211_DiM</t>
  </si>
  <si>
    <t>20231211_DoF</t>
  </si>
  <si>
    <t>20231211_NaS</t>
  </si>
  <si>
    <t>20231212_MaR</t>
  </si>
  <si>
    <t>20231213_JaH</t>
  </si>
  <si>
    <t>20231213_JoZ</t>
  </si>
  <si>
    <t>20231215_GrT</t>
  </si>
  <si>
    <t>20231215_JoS</t>
  </si>
  <si>
    <t>20231218_LiG</t>
  </si>
  <si>
    <t>20231218_MaC</t>
  </si>
  <si>
    <t>20231221_EsP</t>
  </si>
  <si>
    <t>20231221_MaL</t>
  </si>
  <si>
    <t>20231222_RiJ</t>
  </si>
  <si>
    <t>20231227_LuC</t>
  </si>
  <si>
    <t>20240107_AmP</t>
  </si>
  <si>
    <t>20240107_EuH</t>
  </si>
  <si>
    <t>20240107_EuJ</t>
  </si>
  <si>
    <t>20240107_MaC</t>
  </si>
  <si>
    <t>20240108_AsG</t>
  </si>
  <si>
    <t>20240109_WaS</t>
  </si>
  <si>
    <t>20240110_WiS</t>
  </si>
  <si>
    <t>20240111_SaA</t>
  </si>
  <si>
    <t>20240118_ElD</t>
  </si>
  <si>
    <t>20240118_NoC</t>
  </si>
  <si>
    <t>20240124_JuJ</t>
  </si>
  <si>
    <t>20240125_ArR</t>
  </si>
  <si>
    <t>20240126_RaM</t>
  </si>
  <si>
    <t>20240126_WiM</t>
  </si>
  <si>
    <t>20240212_EsV</t>
  </si>
  <si>
    <t>20240212_JaR</t>
  </si>
  <si>
    <t>20240212_JuA</t>
  </si>
  <si>
    <t>20240213_LeC</t>
  </si>
  <si>
    <t>20240213_PeS</t>
  </si>
  <si>
    <t>20240213_WiM</t>
  </si>
  <si>
    <t>20240214_ViG</t>
  </si>
  <si>
    <t>20240216_CaR</t>
  </si>
  <si>
    <t>20240216_JuC</t>
  </si>
  <si>
    <t>20240217_CaA</t>
  </si>
  <si>
    <t>20240226_DaT</t>
  </si>
  <si>
    <t>20240226_JuT</t>
  </si>
  <si>
    <t>20240226_NeT</t>
  </si>
  <si>
    <t>20240226_WiB</t>
  </si>
  <si>
    <t>20240227_ElT</t>
  </si>
  <si>
    <t>20240227_LuP</t>
  </si>
  <si>
    <t>20240227_SeV</t>
  </si>
  <si>
    <t>20240228_AlA</t>
  </si>
  <si>
    <t>20240228_DeR</t>
  </si>
  <si>
    <t>20240228_GlG</t>
  </si>
  <si>
    <t>20240228_GrL</t>
  </si>
  <si>
    <t>20240228_LiY</t>
  </si>
  <si>
    <t>20240228_MaS</t>
  </si>
  <si>
    <t>20240228_SeT</t>
  </si>
  <si>
    <t>20240228_SoI</t>
  </si>
  <si>
    <t>20240229_AnD</t>
  </si>
  <si>
    <t>20240229_AnG</t>
  </si>
  <si>
    <t>20240229_ArP</t>
  </si>
  <si>
    <t>20240229_GeE</t>
  </si>
  <si>
    <t>20240229_GiA</t>
  </si>
  <si>
    <t>20240229_JuA</t>
  </si>
  <si>
    <t>20240229_LuA</t>
  </si>
  <si>
    <t>20240229_MaY</t>
  </si>
  <si>
    <t>20240229_SaC</t>
  </si>
  <si>
    <t>20240301_AnF</t>
  </si>
  <si>
    <t>20240301_CaG</t>
  </si>
  <si>
    <t>20240301_ElC</t>
  </si>
  <si>
    <t>20240301_ErR</t>
  </si>
  <si>
    <t>20240301_PaN</t>
  </si>
  <si>
    <t>20240301_SiC</t>
  </si>
  <si>
    <t>20240302_ElP</t>
  </si>
  <si>
    <t>20240302_IsV</t>
  </si>
  <si>
    <t>20240308_AlC</t>
  </si>
  <si>
    <t>20240309_ClC</t>
  </si>
  <si>
    <t>20240309_GrD</t>
  </si>
  <si>
    <t>20240310_BeT</t>
  </si>
  <si>
    <t>20240310_FeA</t>
  </si>
  <si>
    <t>20240310_RoB</t>
  </si>
  <si>
    <t>20240310_SaD</t>
  </si>
  <si>
    <t>20240311_DaC</t>
  </si>
  <si>
    <t>20240311_HeC</t>
  </si>
  <si>
    <t>20240311_IsQ</t>
  </si>
  <si>
    <t>20240311_JuC</t>
  </si>
  <si>
    <t>20240312_EzV</t>
  </si>
  <si>
    <t>20240313_AnG</t>
  </si>
  <si>
    <t>Are you or anyone in your household currently involved in any agricultural research or development project?-label</t>
  </si>
  <si>
    <t>No</t>
  </si>
  <si>
    <t>Si</t>
  </si>
  <si>
    <t>Frutales</t>
  </si>
  <si>
    <t>Camu-camu</t>
  </si>
  <si>
    <t>Cacao</t>
  </si>
  <si>
    <t>crop_type</t>
  </si>
  <si>
    <t>training_participation</t>
  </si>
  <si>
    <t>dfs_adoption_binary</t>
  </si>
  <si>
    <t>_1_2_1_14_1</t>
  </si>
  <si>
    <t>_1_2_1_14_2</t>
  </si>
  <si>
    <t>_1_2_1_14_3</t>
  </si>
  <si>
    <t>_1_2_1_14_4</t>
  </si>
  <si>
    <t>_1_2_1_14_5</t>
  </si>
  <si>
    <t>_1_2_1_14_6</t>
  </si>
  <si>
    <t>_4_1_1_2</t>
  </si>
  <si>
    <t>_4_1_1_2-desc</t>
  </si>
  <si>
    <t>_4_1_1_3</t>
  </si>
  <si>
    <t>_4_1_1_3-desc</t>
  </si>
  <si>
    <t>_4_1_6_1</t>
  </si>
  <si>
    <t>_4_1_6_1-desc</t>
  </si>
  <si>
    <t>_4_1_1_4_1</t>
  </si>
  <si>
    <t>_4_1_1_4_1-desc</t>
  </si>
  <si>
    <t>_4_1_1_4_3</t>
  </si>
  <si>
    <t>_4_1_1_4_3-desc</t>
  </si>
  <si>
    <t>_4_1_1_4_4</t>
  </si>
  <si>
    <t>_4_1_1_4_4-desc</t>
  </si>
  <si>
    <t>_4_1_1_4_4_1</t>
  </si>
  <si>
    <t>_1_2_1_15</t>
  </si>
  <si>
    <t>_1_2_1_15-desc</t>
  </si>
  <si>
    <t>_1_2_1_15_1</t>
  </si>
  <si>
    <t>How many Male adults of working age (≥18 and ≤65 years old) live in the household?</t>
  </si>
  <si>
    <t>How many Female adults of working age (≥18 and ≤65 years old) live in the household?</t>
  </si>
  <si>
    <t>How many Male adults not of working age (&gt;65 years old) live in the household?</t>
  </si>
  <si>
    <t>How many Female adults not of working age (&gt;65 years old) live in the household?</t>
  </si>
  <si>
    <t>How many Male children (&lt;18 years old) live in the household?</t>
  </si>
  <si>
    <t>How many Female children (&lt;18 years old) live in the household?</t>
  </si>
  <si>
    <t>Please indicate the highest level of school attended by most MALE household members of working age (≥18 and ≤65 years old)</t>
  </si>
  <si>
    <t>Please indicate the highest level of school attended by most MALE household members of working age (≥18 and ≤65 years old)-label</t>
  </si>
  <si>
    <t>Please indicate the highest level of school attended by most FEMALE household members of working age (≥18 and ≤65 years old)</t>
  </si>
  <si>
    <t>Please indicate the highest level of school attended by most FEMALE household members of working age (≥18 and ≤65 years old)-label</t>
  </si>
  <si>
    <t>Do any children in the household attend school?</t>
  </si>
  <si>
    <t>Do any children in the household attend school?-label</t>
  </si>
  <si>
    <t>Training in innovative or best management agricultural practices</t>
  </si>
  <si>
    <t>Training in innovative or best management agricultural practices-label</t>
  </si>
  <si>
    <t>Training in agribusiness management and value addition</t>
  </si>
  <si>
    <t>Training in agribusiness management and value addition-label</t>
  </si>
  <si>
    <t>Other training (please specify)</t>
  </si>
  <si>
    <t>Other training (please specify)-label</t>
  </si>
  <si>
    <t>Specify other training:</t>
  </si>
  <si>
    <t>Are you or anyone in your household currently involved in any agricultural research or development project?</t>
  </si>
  <si>
    <t>Secundaria finalizada</t>
  </si>
  <si>
    <t>Estudios tecnicos sin finalizar</t>
  </si>
  <si>
    <t>Estudios universitarios sin finalizar</t>
  </si>
  <si>
    <t>Exportacion de productos</t>
  </si>
  <si>
    <t>Secundaria sin finalizar</t>
  </si>
  <si>
    <t>No se</t>
  </si>
  <si>
    <t>Primaria sin finalizar</t>
  </si>
  <si>
    <t>No tiene estudios</t>
  </si>
  <si>
    <t>Estudios tecnicos finalizados</t>
  </si>
  <si>
    <t>Primaria finalizada</t>
  </si>
  <si>
    <t>Talleres de ministerio de agricultura</t>
  </si>
  <si>
    <t>Estudios universitarios finalizados</t>
  </si>
  <si>
    <t>Seguridad industrial</t>
  </si>
  <si>
    <t>Estudios tÃ©cnicos sin finalizar</t>
  </si>
  <si>
    <t>Estudios tÃ©cnicos finalizados</t>
  </si>
  <si>
    <t>Sierra selva exportadora</t>
  </si>
  <si>
    <t>Salud</t>
  </si>
  <si>
    <t>Temas de salud primeros auxilios</t>
  </si>
  <si>
    <t>Manejo adecuado de pastos para ganado</t>
  </si>
  <si>
    <t>access_free_school_meals_perweek</t>
  </si>
  <si>
    <t>access_info_exchange_consumers</t>
  </si>
  <si>
    <t>access_info_exchange_extension</t>
  </si>
  <si>
    <t>access_info_exchange_farmers</t>
  </si>
  <si>
    <t>access_info_exchange_government</t>
  </si>
  <si>
    <t>access_info_exchange_ngo</t>
  </si>
  <si>
    <t>access_info_exchange_researchers</t>
  </si>
  <si>
    <t>access_info_exchange_traders</t>
  </si>
  <si>
    <t>access_irrigation_method</t>
  </si>
  <si>
    <t>access_machinery</t>
  </si>
  <si>
    <t>access_mobile_phone</t>
  </si>
  <si>
    <t>accessibility_drinking_water</t>
  </si>
  <si>
    <t>accessibility_electrical_energy</t>
  </si>
  <si>
    <t>accessibility_internet</t>
  </si>
  <si>
    <t>accessibility_phone_reception</t>
  </si>
  <si>
    <t>agroecol_perspective_1</t>
  </si>
  <si>
    <t>agroecol_perspective_10</t>
  </si>
  <si>
    <t>agroecol_perspective_11</t>
  </si>
  <si>
    <t>agroecol_perspective_12</t>
  </si>
  <si>
    <t>agroecol_perspective_13</t>
  </si>
  <si>
    <t>agroecol_perspective_2</t>
  </si>
  <si>
    <t>agroecol_perspective_3</t>
  </si>
  <si>
    <t>agroecol_perspective_4</t>
  </si>
  <si>
    <t>agroecol_perspective_5</t>
  </si>
  <si>
    <t>agroecol_perspective_6</t>
  </si>
  <si>
    <t>agroecol_perspective_7</t>
  </si>
  <si>
    <t>agroecol_perspective_8</t>
  </si>
  <si>
    <t>agroecol_perspective_9</t>
  </si>
  <si>
    <t>agroecology_knowledge</t>
  </si>
  <si>
    <t>credit_access</t>
  </si>
  <si>
    <t>credit_access_constraint</t>
  </si>
  <si>
    <t>crops_sale</t>
  </si>
  <si>
    <t>dfs_agroforestry_adoption</t>
  </si>
  <si>
    <t>dfs_cover_crops_adoption</t>
  </si>
  <si>
    <t>dfs_crop_rotation_adoption</t>
  </si>
  <si>
    <t>dfs_fallow_adoption</t>
  </si>
  <si>
    <t>dfs_hedgerows_adoption</t>
  </si>
  <si>
    <t>dfs_homegarden_adoption</t>
  </si>
  <si>
    <t>dfs_intercropping_adoption</t>
  </si>
  <si>
    <t>dfs_strip_vegetation_adoption</t>
  </si>
  <si>
    <t>diversity_trees</t>
  </si>
  <si>
    <t>drought_experience</t>
  </si>
  <si>
    <t>education_level_female_finished</t>
  </si>
  <si>
    <t>education_level_finished</t>
  </si>
  <si>
    <t>education_level_household_finished</t>
  </si>
  <si>
    <t>education_level_male_finished</t>
  </si>
  <si>
    <t>energy_source</t>
  </si>
  <si>
    <t>fair_price_crops</t>
  </si>
  <si>
    <t>fair_price_fish</t>
  </si>
  <si>
    <t>fair_price_honey</t>
  </si>
  <si>
    <t>fair_price_livestock</t>
  </si>
  <si>
    <t>fair_price_wood</t>
  </si>
  <si>
    <t>farm_products.Fish</t>
  </si>
  <si>
    <t>farm_products.Honey</t>
  </si>
  <si>
    <t>farm_products.Livestock</t>
  </si>
  <si>
    <t>farm_products_sale</t>
  </si>
  <si>
    <t>farmer_agency_1</t>
  </si>
  <si>
    <t>farmer_agency_3</t>
  </si>
  <si>
    <t>farmer_agency_5</t>
  </si>
  <si>
    <t>farmer_agency_7</t>
  </si>
  <si>
    <t>financial_deficit</t>
  </si>
  <si>
    <t>fish_sale</t>
  </si>
  <si>
    <t>flood_experience</t>
  </si>
  <si>
    <t>full_time_farmer</t>
  </si>
  <si>
    <t>gender</t>
  </si>
  <si>
    <t>high_cost_roof_material</t>
  </si>
  <si>
    <t>high_cost_walls_material</t>
  </si>
  <si>
    <t>hlabour</t>
  </si>
  <si>
    <t>honey_sale</t>
  </si>
  <si>
    <t>household_held_debt</t>
  </si>
  <si>
    <t>household_shock_recover_activities.1</t>
  </si>
  <si>
    <t>household_shock_recover_activities.10</t>
  </si>
  <si>
    <t>household_shock_recover_activities.11</t>
  </si>
  <si>
    <t>household_shock_recover_activities.12</t>
  </si>
  <si>
    <t>household_shock_recover_activities.2</t>
  </si>
  <si>
    <t>household_shock_recover_activities.3</t>
  </si>
  <si>
    <t>household_shock_recover_activities.5</t>
  </si>
  <si>
    <t>household_shock_recover_activities.6</t>
  </si>
  <si>
    <t>household_shock_recover_activities.7</t>
  </si>
  <si>
    <t>household_shock_recover_activities.8</t>
  </si>
  <si>
    <t>household_shock_recover_activities.9</t>
  </si>
  <si>
    <t>household_shock_recover_capacity</t>
  </si>
  <si>
    <t>human_wellbeing_11</t>
  </si>
  <si>
    <t>human_wellbeing_2</t>
  </si>
  <si>
    <t>human_wellbeing_3</t>
  </si>
  <si>
    <t>human_wellbeing_5</t>
  </si>
  <si>
    <t>human_wellbeing_7</t>
  </si>
  <si>
    <t>human_wellbeing_8</t>
  </si>
  <si>
    <t>income_access_nonfarm</t>
  </si>
  <si>
    <t>income_sources.casual_labour</t>
  </si>
  <si>
    <t>income_sources.crop</t>
  </si>
  <si>
    <t>income_sources.fish</t>
  </si>
  <si>
    <t>income_sources.leasing</t>
  </si>
  <si>
    <t>income_sources.livestock</t>
  </si>
  <si>
    <t>income_sources.other_business</t>
  </si>
  <si>
    <t>income_sources.subsidy</t>
  </si>
  <si>
    <t>income_sources.transfers</t>
  </si>
  <si>
    <t>income_spend_on_food_percentage</t>
  </si>
  <si>
    <t>income_stability</t>
  </si>
  <si>
    <t>income_sufficiency</t>
  </si>
  <si>
    <t>influence_nr_frequency</t>
  </si>
  <si>
    <t>insurance_agric_losses_access</t>
  </si>
  <si>
    <t>insurance_agric_losses_level</t>
  </si>
  <si>
    <t>irrigation</t>
  </si>
  <si>
    <t>land_tenure_hold_status</t>
  </si>
  <si>
    <t>land_tenure_lease_status</t>
  </si>
  <si>
    <t>land_tenure_own_status</t>
  </si>
  <si>
    <t>land_tenure_security</t>
  </si>
  <si>
    <t>livestock_exotic_local</t>
  </si>
  <si>
    <t>livestock_sale</t>
  </si>
  <si>
    <t>main_crops_annual</t>
  </si>
  <si>
    <t>main_crops_perennial</t>
  </si>
  <si>
    <t>mean_transport</t>
  </si>
  <si>
    <t>membership</t>
  </si>
  <si>
    <t>nearest_farmer_adopted</t>
  </si>
  <si>
    <t>nr_management_opinion</t>
  </si>
  <si>
    <t>occupation_primary_farmer</t>
  </si>
  <si>
    <t>occupation_secondary</t>
  </si>
  <si>
    <t>participation_nr_frequency</t>
  </si>
  <si>
    <t>perceived_shock_climate</t>
  </si>
  <si>
    <t>perceived_shock_indebtedness</t>
  </si>
  <si>
    <t>perceived_shock_market</t>
  </si>
  <si>
    <t>perceived_shock_pest</t>
  </si>
  <si>
    <t>perceived_shock_political_change</t>
  </si>
  <si>
    <t>perceived_shock_soil_erosion</t>
  </si>
  <si>
    <t>perception_associations_effectiveness</t>
  </si>
  <si>
    <t>pest_management_chemical</t>
  </si>
  <si>
    <t>pest_management_ecol_practices</t>
  </si>
  <si>
    <t>pest_management_ecol_practices.cover_crops</t>
  </si>
  <si>
    <t>pest_management_ecol_practices.cultural_control</t>
  </si>
  <si>
    <t>pest_management_ecol_practices.resistant_varieties</t>
  </si>
  <si>
    <t>pest_management_ecol_practices.spatial_diversity</t>
  </si>
  <si>
    <t>pest_management_organic</t>
  </si>
  <si>
    <t>project_participation</t>
  </si>
  <si>
    <t>rainfall_amount_change_perception</t>
  </si>
  <si>
    <t>rainfall_timing_change_perception.startearlier</t>
  </si>
  <si>
    <t>rainfall_timing_change_perception.startlater</t>
  </si>
  <si>
    <t>rainfall_timing_change_perception.stopearlier</t>
  </si>
  <si>
    <t>rainfall_timing_change_perception.stoplater</t>
  </si>
  <si>
    <t>rainfall_timing_change_perception.unpredictable</t>
  </si>
  <si>
    <t>sales_channel_crops.cooperative</t>
  </si>
  <si>
    <t>sales_channel_crops.direct_to_consumer</t>
  </si>
  <si>
    <t>sales_channel_crops.middle_man.aggregator</t>
  </si>
  <si>
    <t>sales_channel_crops.retailers</t>
  </si>
  <si>
    <t>seeds_certified_local</t>
  </si>
  <si>
    <t>sfs_burning_residues_adoption</t>
  </si>
  <si>
    <t>sfs_land_clearing_adoption</t>
  </si>
  <si>
    <t>sfs_monoculture_annual_adoption</t>
  </si>
  <si>
    <t>sfs_monoculture_perennial_adoption</t>
  </si>
  <si>
    <t>soil_erosion_perception</t>
  </si>
  <si>
    <t>soil_fertility_management_chemical</t>
  </si>
  <si>
    <t>soil_fertility_management_ecol_practices</t>
  </si>
  <si>
    <t>soil_fertility_management_ecol_practices.10</t>
  </si>
  <si>
    <t>soil_fertility_management_ecol_practices.3</t>
  </si>
  <si>
    <t>soil_fertility_management_ecol_practices.5</t>
  </si>
  <si>
    <t>soil_fertility_management_ecol_practices.6</t>
  </si>
  <si>
    <t>soil_fertility_management_ecol_practices.7</t>
  </si>
  <si>
    <t>soil_fertility_management_ecol_practices.8</t>
  </si>
  <si>
    <t>soil_fertility_management_organic</t>
  </si>
  <si>
    <t>soil_fertility_perception</t>
  </si>
  <si>
    <t>soil_slope_perception</t>
  </si>
  <si>
    <t>subsidies_agricultural_inputs</t>
  </si>
  <si>
    <t>support_provider.bank</t>
  </si>
  <si>
    <t>support_provider.community_leaders</t>
  </si>
  <si>
    <t>support_provider.cooperatives</t>
  </si>
  <si>
    <t>support_provider.farmer_organization</t>
  </si>
  <si>
    <t>support_provider.ind_different_community</t>
  </si>
  <si>
    <t>support_provider.ind_own_community</t>
  </si>
  <si>
    <t>support_provider.local_government</t>
  </si>
  <si>
    <t>support_provider.local_organization</t>
  </si>
  <si>
    <t>support_provider.moneylenders</t>
  </si>
  <si>
    <t>support_provider.national_government</t>
  </si>
  <si>
    <t>support_provider.ngo</t>
  </si>
  <si>
    <t>support_provider.shops</t>
  </si>
  <si>
    <t>temperature_change_perception</t>
  </si>
  <si>
    <t>trees_sale</t>
  </si>
  <si>
    <t>use_percentage_crops_sales</t>
  </si>
  <si>
    <t>use_percentage_fish_sales</t>
  </si>
  <si>
    <t>use_percentage_honey_sales</t>
  </si>
  <si>
    <t>use_percentage_livestock_sales</t>
  </si>
  <si>
    <t>use_percentage_trees_sales</t>
  </si>
  <si>
    <t>vegetation_cover_forest</t>
  </si>
  <si>
    <t>vegetation_cover_grassland</t>
  </si>
  <si>
    <t>vegetation_cover_pond</t>
  </si>
  <si>
    <t>vegetation_cover_wetland</t>
  </si>
  <si>
    <t>farm_elevation</t>
  </si>
  <si>
    <t>soil_depth</t>
  </si>
  <si>
    <t>soil_MO_percentage_mean</t>
  </si>
  <si>
    <t>soil_pH_mean</t>
  </si>
  <si>
    <t>num_crops_grown</t>
  </si>
  <si>
    <t>labour_productivity</t>
  </si>
  <si>
    <t>sfs_monoculture_annual_area</t>
  </si>
  <si>
    <t>sfs_monoculture_perennial_area</t>
  </si>
  <si>
    <t>sfs_burning_residues_area</t>
  </si>
  <si>
    <t>sfs_land_clearing_area</t>
  </si>
  <si>
    <t>num_pest_management_ecol_practices</t>
  </si>
  <si>
    <t>num_soil_fertility_ecol_practices</t>
  </si>
  <si>
    <t>num_farm_products</t>
  </si>
  <si>
    <t>yield_gap_median</t>
  </si>
  <si>
    <t>nearest_distance_dfs_km</t>
  </si>
  <si>
    <t>livestock_count_tlu</t>
  </si>
  <si>
    <t>assets_count</t>
  </si>
  <si>
    <t>income_amount_nonfarm</t>
  </si>
  <si>
    <t>num_income_sources</t>
  </si>
  <si>
    <t>income_amount_onfarm</t>
  </si>
  <si>
    <t>income_amount_total</t>
  </si>
  <si>
    <t>num_children</t>
  </si>
  <si>
    <t>num_people</t>
  </si>
  <si>
    <t>num_adults_old</t>
  </si>
  <si>
    <t>num_adults_total</t>
  </si>
  <si>
    <t>num_adults_wa</t>
  </si>
  <si>
    <t>age</t>
  </si>
  <si>
    <t>num_occupation_secondary_list</t>
  </si>
  <si>
    <t>numHA_hlabour_permanent_total</t>
  </si>
  <si>
    <t>numHA_nhlabour_permanent_total</t>
  </si>
  <si>
    <t>numHA_hlabour_seasonal_total</t>
  </si>
  <si>
    <t>numHA_nhlabour_seasonal_total</t>
  </si>
  <si>
    <t>total_main_crops_cropland_area</t>
  </si>
  <si>
    <t>sfp_total_area</t>
  </si>
  <si>
    <t>cropland_area</t>
  </si>
  <si>
    <t>farm_size</t>
  </si>
  <si>
    <t>fishland_area</t>
  </si>
  <si>
    <t>livestockland_area</t>
  </si>
  <si>
    <t>total_production_area</t>
  </si>
  <si>
    <t>months_count_water_accessibility_difficulty_drought_year</t>
  </si>
  <si>
    <t>months_count_water_accessibility_difficulty_flood_year</t>
  </si>
  <si>
    <t>months_count_water_accessibility_difficulty_normal_year</t>
  </si>
  <si>
    <t>years_farming_land</t>
  </si>
  <si>
    <t>dfs_agroforestry_area</t>
  </si>
  <si>
    <t>dfs_cover_crops_area</t>
  </si>
  <si>
    <t>dfs_crop_rotation_area</t>
  </si>
  <si>
    <t>dfs_total_area</t>
  </si>
  <si>
    <t>dfs_fallow_area</t>
  </si>
  <si>
    <t>dfs_hedgerows_area</t>
  </si>
  <si>
    <t>dfs_homegarden_area</t>
  </si>
  <si>
    <t>dfs_intercropping_area</t>
  </si>
  <si>
    <t>dfs_strip_vegetation_area</t>
  </si>
  <si>
    <t>income_amount_subsidy</t>
  </si>
  <si>
    <t>num_info_exchange_extension</t>
  </si>
  <si>
    <t>num_info_exchange_government</t>
  </si>
  <si>
    <t>num_info_exchange_ngo</t>
  </si>
  <si>
    <t>num_info_exchange_researchers</t>
  </si>
  <si>
    <t>num_info_exchange_sources</t>
  </si>
  <si>
    <t>land_tenure_hold_area</t>
  </si>
  <si>
    <t>land_tenure_lease_area</t>
  </si>
  <si>
    <t>land_tenure_own_area</t>
  </si>
  <si>
    <t>land_tenure_hold_proportion</t>
  </si>
  <si>
    <t>land_tenure_lease_proportion</t>
  </si>
  <si>
    <t>land_tenure_own_proportion</t>
  </si>
  <si>
    <t>num_sales_channel_crops</t>
  </si>
  <si>
    <t>num_sales_channel_fish</t>
  </si>
  <si>
    <t>num_info_exchange_consumers</t>
  </si>
  <si>
    <t>num_info_exchange_traders</t>
  </si>
  <si>
    <t>num_sales_channel_honey</t>
  </si>
  <si>
    <t>num_sales_channel_livestock</t>
  </si>
  <si>
    <t>distance_crop_market</t>
  </si>
  <si>
    <t>distance_closest_farmland</t>
  </si>
  <si>
    <t>distance_water_source</t>
  </si>
  <si>
    <t>distance_livestock_market</t>
  </si>
  <si>
    <t>distance_main_road</t>
  </si>
  <si>
    <t>irrigated_land_percentage</t>
  </si>
  <si>
    <t>num_info_exchange_farmers</t>
  </si>
  <si>
    <t>num_membership</t>
  </si>
  <si>
    <t>years_in_community</t>
  </si>
  <si>
    <t>crop_type.cacao</t>
  </si>
  <si>
    <t>crop_type.camucamu</t>
  </si>
  <si>
    <t>crop_type.frutales</t>
  </si>
  <si>
    <t>district.dist_1</t>
  </si>
  <si>
    <t>district.dist_2</t>
  </si>
  <si>
    <t>district.dist_3</t>
  </si>
  <si>
    <t>district.dist_4</t>
  </si>
  <si>
    <t>ethnicity.Mestizo</t>
  </si>
  <si>
    <t>marital_status.1</t>
  </si>
  <si>
    <t>marital_status.2</t>
  </si>
  <si>
    <t>marital_status.3</t>
  </si>
  <si>
    <t>marital_status.4</t>
  </si>
  <si>
    <t>marital_status.5</t>
  </si>
  <si>
    <t>marital_status.unknown</t>
  </si>
  <si>
    <t>province.prov2</t>
  </si>
  <si>
    <t>read_write.0</t>
  </si>
  <si>
    <t>read_write.1</t>
  </si>
  <si>
    <t>read_write.2</t>
  </si>
  <si>
    <t>read_write.3</t>
  </si>
  <si>
    <t>read_write.unknown</t>
  </si>
  <si>
    <t>year_assessment.2023</t>
  </si>
  <si>
    <t>NA</t>
  </si>
  <si>
    <t>kobo_farmer_id</t>
  </si>
  <si>
    <t>main_crop</t>
  </si>
  <si>
    <t>Average of num_children</t>
  </si>
  <si>
    <t>Average of age</t>
  </si>
  <si>
    <t>Max of num_children</t>
  </si>
  <si>
    <t>id_4</t>
  </si>
  <si>
    <t>respondent_id</t>
  </si>
  <si>
    <t>_3_4_1_1_5_1</t>
  </si>
  <si>
    <t>_3_4_1_1_5_2</t>
  </si>
  <si>
    <t>_3_4_1_1_6_1</t>
  </si>
  <si>
    <t>_3_4_1_1_6_2</t>
  </si>
  <si>
    <t>Of the Male children (&lt;18 years old) who live in your household: How many of them work PERMANENTLY (all year around) on your farm?</t>
  </si>
  <si>
    <t>Of the Male children (&lt;18 years old) who live in your household: How many of them work SEASONALY (only during peak period) on your farm?</t>
  </si>
  <si>
    <t>Of the Female children (&lt;18 years old) who live in your household: How many of them work PERMANENTLY (all year around) on your farm?</t>
  </si>
  <si>
    <t>Of the Female children (&lt;18 years old) who live in your household: How many of them work SEASONALY (only during peak period) on your farm?</t>
  </si>
  <si>
    <t>num_household_labour_children</t>
  </si>
  <si>
    <t>num_household_permanent_labour_children</t>
  </si>
  <si>
    <t>Of the male and Female children (&lt;18 years old) who live in your household: How many of them work PERMANTLY (only during peak period) on your farm?</t>
  </si>
  <si>
    <t>Of the male and Female children (&lt;18 years old) who live in your household: How many of them work SEASONALY (only during peak period) on your farm?</t>
  </si>
  <si>
    <t>num_household_seasonally_labour_children</t>
  </si>
  <si>
    <t>Average of num_household_labour_children</t>
  </si>
  <si>
    <t>male</t>
  </si>
  <si>
    <t>female</t>
  </si>
  <si>
    <t>Count of kobo_farmer_id</t>
  </si>
  <si>
    <t>StdDev of num_household_labour_children</t>
  </si>
  <si>
    <t>non-adopters</t>
  </si>
  <si>
    <t>adopters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</si>
</sst>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9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rgb="FF7CEB99"/>
        </patternFill>
      </fill>
    </dxf>
    <dxf>
      <fill>
        <patternFill patternType="solid">
          <bgColor rgb="FF7CEB99"/>
        </patternFill>
      </fill>
    </dxf>
    <dxf>
      <fill>
        <patternFill patternType="solid">
          <bgColor rgb="FF7CEB99"/>
        </patternFill>
      </fill>
    </dxf>
    <dxf>
      <fill>
        <patternFill patternType="solid">
          <bgColor rgb="FF7CEB99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rgb="FF7CEB99"/>
        </patternFill>
      </fill>
    </dxf>
    <dxf>
      <fill>
        <patternFill patternType="solid">
          <bgColor rgb="FF7CEB99"/>
        </patternFill>
      </fill>
    </dxf>
    <dxf>
      <numFmt numFmtId="1" formatCode="0"/>
    </dxf>
    <dxf>
      <fill>
        <patternFill patternType="solid">
          <bgColor rgb="FF7CEB99"/>
        </patternFill>
      </fill>
    </dxf>
    <dxf>
      <fill>
        <patternFill patternType="solid">
          <bgColor rgb="FF7CEB99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" formatCode="0"/>
    </dxf>
    <dxf>
      <fill>
        <patternFill patternType="solid">
          <bgColor theme="9"/>
        </patternFill>
      </fill>
    </dxf>
    <dxf>
      <numFmt numFmtId="164" formatCode="0.0"/>
    </dxf>
    <dxf>
      <numFmt numFmtId="164" formatCode="0.0"/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chez, Andrea Cecilia (Alliance Bioversity-CIAT)" refreshedDate="45869.440400694446" createdVersion="8" refreshedVersion="8" minRefreshableVersion="3" recordCount="48" xr:uid="{B8CD6CB5-153C-4081-A854-A9DBDE399419}">
  <cacheSource type="worksheet">
    <worksheetSource ref="A1:A48" sheet="projects_participation"/>
  </cacheSource>
  <cacheFields count="1">
    <cacheField name="_1_2_1_15_1" numFmtId="0">
      <sharedItems count="17">
        <s v="Specify the name of the project:"/>
        <s v="Certificacion organica"/>
        <s v="Produccion de cacao"/>
        <s v="Proyecto camu camu"/>
        <s v="Cacao del gobierno regional"/>
        <s v="Proyecto DEVIDA"/>
        <s v="Proyecto de aji"/>
        <s v="Proyecto de cacao DEVIDA"/>
        <s v="Proyecto de aji, foncodes"/>
        <s v="Proyectos de cacao y caña azucar"/>
        <s v="Proyecto DEVIDA y del gobierno regional"/>
        <s v="Foncodes"/>
        <s v="DEVIDA y Gobierno regional, los 2 de cultivo de cacao"/>
        <s v="Devida y Gobierno Regional"/>
        <s v="Viridis Terra"/>
        <s v="Devida y Gobierno Regional en cultivo de cacao"/>
        <s v="Terner la certificacion RSPO en palma aceiter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chez, Andrea Cecilia (Alliance Bioversity-CIAT)" refreshedDate="45880.633268750003" createdVersion="8" refreshedVersion="8" minRefreshableVersion="3" recordCount="130" xr:uid="{EE559E13-B0FC-4EA7-9C88-261B642802FC}">
  <cacheSource type="worksheet">
    <worksheetSource ref="A1:KF131" sheet="per_data_binary"/>
  </cacheSource>
  <cacheFields count="292">
    <cacheField name="kobo_farmer_id" numFmtId="0">
      <sharedItems/>
    </cacheField>
    <cacheField name="main_crop" numFmtId="0">
      <sharedItems count="3">
        <s v="Cacao"/>
        <s v="Frutales"/>
        <s v="Camu-camu" u="1"/>
      </sharedItems>
    </cacheField>
    <cacheField name="num_household_permanent_labour_children" numFmtId="0">
      <sharedItems containsSemiMixedTypes="0" containsString="0" containsNumber="1" containsInteger="1" minValue="0" maxValue="3"/>
    </cacheField>
    <cacheField name="num_household_seasonally_labour_children" numFmtId="0">
      <sharedItems containsSemiMixedTypes="0" containsString="0" containsNumber="1" containsInteger="1" minValue="0" maxValue="4"/>
    </cacheField>
    <cacheField name="num_household_labour_children" numFmtId="0">
      <sharedItems containsSemiMixedTypes="0" containsString="0" containsNumber="1" containsInteger="1" minValue="0" maxValue="4"/>
    </cacheField>
    <cacheField name="access_free_school_meals_perweek" numFmtId="0">
      <sharedItems containsMixedTypes="1" containsNumber="1" containsInteger="1" minValue="0" maxValue="0"/>
    </cacheField>
    <cacheField name="access_info_exchange_consumers" numFmtId="0">
      <sharedItems containsSemiMixedTypes="0" containsString="0" containsNumber="1" containsInteger="1" minValue="0" maxValue="1"/>
    </cacheField>
    <cacheField name="access_info_exchange_extension" numFmtId="0">
      <sharedItems containsSemiMixedTypes="0" containsString="0" containsNumber="1" containsInteger="1" minValue="0" maxValue="1"/>
    </cacheField>
    <cacheField name="access_info_exchange_farmers" numFmtId="0">
      <sharedItems containsSemiMixedTypes="0" containsString="0" containsNumber="1" containsInteger="1" minValue="0" maxValue="1"/>
    </cacheField>
    <cacheField name="access_info_exchange_government" numFmtId="0">
      <sharedItems containsSemiMixedTypes="0" containsString="0" containsNumber="1" containsInteger="1" minValue="0" maxValue="1"/>
    </cacheField>
    <cacheField name="access_info_exchange_ngo" numFmtId="0">
      <sharedItems containsSemiMixedTypes="0" containsString="0" containsNumber="1" containsInteger="1" minValue="0" maxValue="1"/>
    </cacheField>
    <cacheField name="access_info_exchange_researchers" numFmtId="0">
      <sharedItems containsSemiMixedTypes="0" containsString="0" containsNumber="1" containsInteger="1" minValue="0" maxValue="1"/>
    </cacheField>
    <cacheField name="access_info_exchange_traders" numFmtId="0">
      <sharedItems containsSemiMixedTypes="0" containsString="0" containsNumber="1" containsInteger="1" minValue="0" maxValue="1"/>
    </cacheField>
    <cacheField name="access_irrigation_method" numFmtId="0">
      <sharedItems containsSemiMixedTypes="0" containsString="0" containsNumber="1" containsInteger="1" minValue="0" maxValue="1"/>
    </cacheField>
    <cacheField name="access_machinery" numFmtId="0">
      <sharedItems containsSemiMixedTypes="0" containsString="0" containsNumber="1" containsInteger="1" minValue="0" maxValue="1"/>
    </cacheField>
    <cacheField name="access_mobile_phone" numFmtId="0">
      <sharedItems containsSemiMixedTypes="0" containsString="0" containsNumber="1" containsInteger="1" minValue="0" maxValue="1"/>
    </cacheField>
    <cacheField name="accessibility_drinking_water" numFmtId="0">
      <sharedItems containsSemiMixedTypes="0" containsString="0" containsNumber="1" containsInteger="1" minValue="0" maxValue="1"/>
    </cacheField>
    <cacheField name="accessibility_electrical_energy" numFmtId="0">
      <sharedItems containsSemiMixedTypes="0" containsString="0" containsNumber="1" containsInteger="1" minValue="0" maxValue="1"/>
    </cacheField>
    <cacheField name="accessibility_internet" numFmtId="0">
      <sharedItems containsSemiMixedTypes="0" containsString="0" containsNumber="1" containsInteger="1" minValue="0" maxValue="1"/>
    </cacheField>
    <cacheField name="accessibility_phone_reception" numFmtId="0">
      <sharedItems containsSemiMixedTypes="0" containsString="0" containsNumber="1" containsInteger="1" minValue="0" maxValue="1"/>
    </cacheField>
    <cacheField name="agroecol_perspective_1" numFmtId="0">
      <sharedItems containsSemiMixedTypes="0" containsString="0" containsNumber="1" containsInteger="1" minValue="3" maxValue="5"/>
    </cacheField>
    <cacheField name="agroecol_perspective_10" numFmtId="0">
      <sharedItems containsSemiMixedTypes="0" containsString="0" containsNumber="1" containsInteger="1" minValue="2" maxValue="5"/>
    </cacheField>
    <cacheField name="agroecol_perspective_11" numFmtId="0">
      <sharedItems containsSemiMixedTypes="0" containsString="0" containsNumber="1" containsInteger="1" minValue="2" maxValue="5"/>
    </cacheField>
    <cacheField name="agroecol_perspective_12" numFmtId="0">
      <sharedItems containsSemiMixedTypes="0" containsString="0" containsNumber="1" containsInteger="1" minValue="2" maxValue="5"/>
    </cacheField>
    <cacheField name="agroecol_perspective_13" numFmtId="0">
      <sharedItems containsSemiMixedTypes="0" containsString="0" containsNumber="1" containsInteger="1" minValue="0" maxValue="5" count="6">
        <n v="4"/>
        <n v="2"/>
        <n v="1"/>
        <n v="3"/>
        <n v="0"/>
        <n v="5"/>
      </sharedItems>
    </cacheField>
    <cacheField name="agroecol_perspective_2" numFmtId="0">
      <sharedItems containsSemiMixedTypes="0" containsString="0" containsNumber="1" containsInteger="1" minValue="3" maxValue="5"/>
    </cacheField>
    <cacheField name="agroecol_perspective_3" numFmtId="0">
      <sharedItems containsSemiMixedTypes="0" containsString="0" containsNumber="1" containsInteger="1" minValue="1" maxValue="5"/>
    </cacheField>
    <cacheField name="agroecol_perspective_4" numFmtId="0">
      <sharedItems containsSemiMixedTypes="0" containsString="0" containsNumber="1" containsInteger="1" minValue="2" maxValue="5"/>
    </cacheField>
    <cacheField name="agroecol_perspective_5" numFmtId="0">
      <sharedItems containsSemiMixedTypes="0" containsString="0" containsNumber="1" containsInteger="1" minValue="1" maxValue="5"/>
    </cacheField>
    <cacheField name="agroecol_perspective_6" numFmtId="0">
      <sharedItems containsSemiMixedTypes="0" containsString="0" containsNumber="1" containsInteger="1" minValue="3" maxValue="5"/>
    </cacheField>
    <cacheField name="agroecol_perspective_7" numFmtId="0">
      <sharedItems containsSemiMixedTypes="0" containsString="0" containsNumber="1" containsInteger="1" minValue="1" maxValue="5"/>
    </cacheField>
    <cacheField name="agroecol_perspective_8" numFmtId="0">
      <sharedItems containsSemiMixedTypes="0" containsString="0" containsNumber="1" containsInteger="1" minValue="2" maxValue="5"/>
    </cacheField>
    <cacheField name="agroecol_perspective_9" numFmtId="0">
      <sharedItems containsSemiMixedTypes="0" containsString="0" containsNumber="1" containsInteger="1" minValue="2" maxValue="5"/>
    </cacheField>
    <cacheField name="agroecology_knowledge" numFmtId="0">
      <sharedItems containsSemiMixedTypes="0" containsString="0" containsNumber="1" containsInteger="1" minValue="0" maxValue="2" count="3">
        <n v="1"/>
        <n v="0"/>
        <n v="2"/>
      </sharedItems>
    </cacheField>
    <cacheField name="credit_access" numFmtId="0">
      <sharedItems containsSemiMixedTypes="0" containsString="0" containsNumber="1" containsInteger="1" minValue="0" maxValue="1"/>
    </cacheField>
    <cacheField name="credit_access_constraint" numFmtId="0">
      <sharedItems containsSemiMixedTypes="0" containsString="0" containsNumber="1" containsInteger="1" minValue="0" maxValue="1"/>
    </cacheField>
    <cacheField name="crops_sale" numFmtId="0">
      <sharedItems containsSemiMixedTypes="0" containsString="0" containsNumber="1" containsInteger="1" minValue="1" maxValue="1"/>
    </cacheField>
    <cacheField name="dfs_adoption_binary" numFmtId="0">
      <sharedItems containsSemiMixedTypes="0" containsString="0" containsNumber="1" containsInteger="1" minValue="0" maxValue="1" count="2">
        <n v="1"/>
        <n v="0"/>
      </sharedItems>
    </cacheField>
    <cacheField name="dfs_agroforestry_adoption" numFmtId="0">
      <sharedItems containsSemiMixedTypes="0" containsString="0" containsNumber="1" containsInteger="1" minValue="0" maxValue="1"/>
    </cacheField>
    <cacheField name="dfs_cover_crops_adoption" numFmtId="0">
      <sharedItems containsSemiMixedTypes="0" containsString="0" containsNumber="1" containsInteger="1" minValue="0" maxValue="1"/>
    </cacheField>
    <cacheField name="dfs_crop_rotation_adoption" numFmtId="0">
      <sharedItems containsSemiMixedTypes="0" containsString="0" containsNumber="1" containsInteger="1" minValue="0" maxValue="1"/>
    </cacheField>
    <cacheField name="dfs_fallow_adoption" numFmtId="0">
      <sharedItems containsSemiMixedTypes="0" containsString="0" containsNumber="1" containsInteger="1" minValue="0" maxValue="1"/>
    </cacheField>
    <cacheField name="dfs_hedgerows_adoption" numFmtId="0">
      <sharedItems containsSemiMixedTypes="0" containsString="0" containsNumber="1" containsInteger="1" minValue="0" maxValue="1"/>
    </cacheField>
    <cacheField name="dfs_homegarden_adoption" numFmtId="0">
      <sharedItems containsSemiMixedTypes="0" containsString="0" containsNumber="1" containsInteger="1" minValue="0" maxValue="1"/>
    </cacheField>
    <cacheField name="dfs_intercropping_adoption" numFmtId="0">
      <sharedItems containsSemiMixedTypes="0" containsString="0" containsNumber="1" containsInteger="1" minValue="0" maxValue="1"/>
    </cacheField>
    <cacheField name="dfs_strip_vegetation_adoption" numFmtId="0">
      <sharedItems containsSemiMixedTypes="0" containsString="0" containsNumber="1" containsInteger="1" minValue="0" maxValue="1"/>
    </cacheField>
    <cacheField name="diversity_trees" numFmtId="0">
      <sharedItems containsSemiMixedTypes="0" containsString="0" containsNumber="1" containsInteger="1" minValue="1" maxValue="3"/>
    </cacheField>
    <cacheField name="drought_experience" numFmtId="0">
      <sharedItems containsSemiMixedTypes="0" containsString="0" containsNumber="1" containsInteger="1" minValue="0" maxValue="1"/>
    </cacheField>
    <cacheField name="education_level_female_finished" numFmtId="0">
      <sharedItems containsSemiMixedTypes="0" containsString="0" containsNumber="1" containsInteger="1" minValue="0" maxValue="3"/>
    </cacheField>
    <cacheField name="education_level_finished" numFmtId="0">
      <sharedItems containsSemiMixedTypes="0" containsString="0" containsNumber="1" containsInteger="1" minValue="0" maxValue="3"/>
    </cacheField>
    <cacheField name="education_level_household_finished" numFmtId="0">
      <sharedItems containsSemiMixedTypes="0" containsString="0" containsNumber="1" containsInteger="1" minValue="0" maxValue="3"/>
    </cacheField>
    <cacheField name="education_level_male_finished" numFmtId="0">
      <sharedItems containsSemiMixedTypes="0" containsString="0" containsNumber="1" containsInteger="1" minValue="0" maxValue="3"/>
    </cacheField>
    <cacheField name="energy_source" numFmtId="0">
      <sharedItems containsSemiMixedTypes="0" containsString="0" containsNumber="1" containsInteger="1" minValue="1" maxValue="3"/>
    </cacheField>
    <cacheField name="fair_price_crops" numFmtId="0">
      <sharedItems containsSemiMixedTypes="0" containsString="0" containsNumber="1" containsInteger="1" minValue="0" maxValue="5"/>
    </cacheField>
    <cacheField name="fair_price_fish" numFmtId="0">
      <sharedItems containsSemiMixedTypes="0" containsString="0" containsNumber="1" containsInteger="1" minValue="0" maxValue="4"/>
    </cacheField>
    <cacheField name="fair_price_honey" numFmtId="0">
      <sharedItems containsSemiMixedTypes="0" containsString="0" containsNumber="1" containsInteger="1" minValue="0" maxValue="0"/>
    </cacheField>
    <cacheField name="fair_price_livestock" numFmtId="0">
      <sharedItems containsSemiMixedTypes="0" containsString="0" containsNumber="1" containsInteger="1" minValue="0" maxValue="6"/>
    </cacheField>
    <cacheField name="fair_price_wood" numFmtId="0">
      <sharedItems containsSemiMixedTypes="0" containsString="0" containsNumber="1" containsInteger="1" minValue="0" maxValue="3"/>
    </cacheField>
    <cacheField name="farm_products.Fish" numFmtId="0">
      <sharedItems containsSemiMixedTypes="0" containsString="0" containsNumber="1" containsInteger="1" minValue="0" maxValue="1"/>
    </cacheField>
    <cacheField name="farm_products.Honey" numFmtId="0">
      <sharedItems containsSemiMixedTypes="0" containsString="0" containsNumber="1" containsInteger="1" minValue="0" maxValue="1"/>
    </cacheField>
    <cacheField name="farm_products.Livestock" numFmtId="0">
      <sharedItems containsSemiMixedTypes="0" containsString="0" containsNumber="1" containsInteger="1" minValue="0" maxValue="1"/>
    </cacheField>
    <cacheField name="farm_products_sale" numFmtId="0">
      <sharedItems containsSemiMixedTypes="0" containsString="0" containsNumber="1" containsInteger="1" minValue="1" maxValue="1"/>
    </cacheField>
    <cacheField name="farmer_agency_1" numFmtId="0">
      <sharedItems containsSemiMixedTypes="0" containsString="0" containsNumber="1" containsInteger="1" minValue="0" maxValue="5"/>
    </cacheField>
    <cacheField name="farmer_agency_3" numFmtId="0">
      <sharedItems containsSemiMixedTypes="0" containsString="0" containsNumber="1" containsInteger="1" minValue="0" maxValue="5"/>
    </cacheField>
    <cacheField name="farmer_agency_5" numFmtId="0">
      <sharedItems containsSemiMixedTypes="0" containsString="0" containsNumber="1" containsInteger="1" minValue="0" maxValue="5"/>
    </cacheField>
    <cacheField name="farmer_agency_7" numFmtId="0">
      <sharedItems containsSemiMixedTypes="0" containsString="0" containsNumber="1" containsInteger="1" minValue="0" maxValue="5"/>
    </cacheField>
    <cacheField name="financial_deficit" numFmtId="0">
      <sharedItems containsSemiMixedTypes="0" containsString="0" containsNumber="1" containsInteger="1" minValue="0" maxValue="1"/>
    </cacheField>
    <cacheField name="fish_sale" numFmtId="0">
      <sharedItems containsSemiMixedTypes="0" containsString="0" containsNumber="1" containsInteger="1" minValue="0" maxValue="1"/>
    </cacheField>
    <cacheField name="flood_experience" numFmtId="0">
      <sharedItems containsSemiMixedTypes="0" containsString="0" containsNumber="1" containsInteger="1" minValue="0" maxValue="1"/>
    </cacheField>
    <cacheField name="full_time_farmer" numFmtId="0">
      <sharedItems containsSemiMixedTypes="0" containsString="0" containsNumber="1" containsInteger="1" minValue="0" maxValue="1"/>
    </cacheField>
    <cacheField name="gender" numFmtId="0">
      <sharedItems containsMixedTypes="1" containsNumber="1" containsInteger="1" minValue="0" maxValue="1" count="4">
        <s v="female"/>
        <s v="male"/>
        <n v="0" u="1"/>
        <n v="1" u="1"/>
      </sharedItems>
    </cacheField>
    <cacheField name="high_cost_roof_material" numFmtId="0">
      <sharedItems containsSemiMixedTypes="0" containsString="0" containsNumber="1" containsInteger="1" minValue="0" maxValue="1"/>
    </cacheField>
    <cacheField name="high_cost_walls_material" numFmtId="0">
      <sharedItems containsSemiMixedTypes="0" containsString="0" containsNumber="1" containsInteger="1" minValue="0" maxValue="1"/>
    </cacheField>
    <cacheField name="hlabour" numFmtId="0">
      <sharedItems containsSemiMixedTypes="0" containsString="0" containsNumber="1" containsInteger="1" minValue="0" maxValue="1"/>
    </cacheField>
    <cacheField name="honey_sale" numFmtId="0">
      <sharedItems containsSemiMixedTypes="0" containsString="0" containsNumber="1" containsInteger="1" minValue="0" maxValue="0"/>
    </cacheField>
    <cacheField name="household_held_debt" numFmtId="0">
      <sharedItems containsSemiMixedTypes="0" containsString="0" containsNumber="1" containsInteger="1" minValue="0" maxValue="1"/>
    </cacheField>
    <cacheField name="household_shock_recover_activities.1" numFmtId="0">
      <sharedItems containsSemiMixedTypes="0" containsString="0" containsNumber="1" containsInteger="1" minValue="0" maxValue="1"/>
    </cacheField>
    <cacheField name="household_shock_recover_activities.10" numFmtId="0">
      <sharedItems containsSemiMixedTypes="0" containsString="0" containsNumber="1" containsInteger="1" minValue="0" maxValue="1"/>
    </cacheField>
    <cacheField name="household_shock_recover_activities.11" numFmtId="0">
      <sharedItems containsSemiMixedTypes="0" containsString="0" containsNumber="1" containsInteger="1" minValue="0" maxValue="1"/>
    </cacheField>
    <cacheField name="household_shock_recover_activities.12" numFmtId="0">
      <sharedItems containsSemiMixedTypes="0" containsString="0" containsNumber="1" containsInteger="1" minValue="0" maxValue="1"/>
    </cacheField>
    <cacheField name="household_shock_recover_activities.2" numFmtId="0">
      <sharedItems containsSemiMixedTypes="0" containsString="0" containsNumber="1" containsInteger="1" minValue="0" maxValue="1"/>
    </cacheField>
    <cacheField name="household_shock_recover_activities.3" numFmtId="0">
      <sharedItems containsSemiMixedTypes="0" containsString="0" containsNumber="1" containsInteger="1" minValue="0" maxValue="1"/>
    </cacheField>
    <cacheField name="household_shock_recover_activities.5" numFmtId="0">
      <sharedItems/>
    </cacheField>
    <cacheField name="household_shock_recover_activities.6" numFmtId="0">
      <sharedItems containsSemiMixedTypes="0" containsString="0" containsNumber="1" containsInteger="1" minValue="0" maxValue="1"/>
    </cacheField>
    <cacheField name="household_shock_recover_activities.7" numFmtId="0">
      <sharedItems containsSemiMixedTypes="0" containsString="0" containsNumber="1" containsInteger="1" minValue="0" maxValue="1"/>
    </cacheField>
    <cacheField name="household_shock_recover_activities.8" numFmtId="0">
      <sharedItems containsSemiMixedTypes="0" containsString="0" containsNumber="1" containsInteger="1" minValue="0" maxValue="1"/>
    </cacheField>
    <cacheField name="household_shock_recover_activities.9" numFmtId="0">
      <sharedItems containsSemiMixedTypes="0" containsString="0" containsNumber="1" containsInteger="1" minValue="0" maxValue="1"/>
    </cacheField>
    <cacheField name="household_shock_recover_capacity" numFmtId="0">
      <sharedItems containsSemiMixedTypes="0" containsString="0" containsNumber="1" containsInteger="1" minValue="1" maxValue="5"/>
    </cacheField>
    <cacheField name="human_wellbeing_11" numFmtId="0">
      <sharedItems containsSemiMixedTypes="0" containsString="0" containsNumber="1" containsInteger="1" minValue="1" maxValue="5"/>
    </cacheField>
    <cacheField name="human_wellbeing_2" numFmtId="0">
      <sharedItems containsSemiMixedTypes="0" containsString="0" containsNumber="1" containsInteger="1" minValue="1" maxValue="5"/>
    </cacheField>
    <cacheField name="human_wellbeing_3" numFmtId="0">
      <sharedItems containsSemiMixedTypes="0" containsString="0" containsNumber="1" containsInteger="1" minValue="1" maxValue="5"/>
    </cacheField>
    <cacheField name="human_wellbeing_5" numFmtId="0">
      <sharedItems containsSemiMixedTypes="0" containsString="0" containsNumber="1" containsInteger="1" minValue="2" maxValue="5"/>
    </cacheField>
    <cacheField name="human_wellbeing_7" numFmtId="0">
      <sharedItems containsSemiMixedTypes="0" containsString="0" containsNumber="1" containsInteger="1" minValue="3" maxValue="5"/>
    </cacheField>
    <cacheField name="human_wellbeing_8" numFmtId="0">
      <sharedItems containsSemiMixedTypes="0" containsString="0" containsNumber="1" containsInteger="1" minValue="2" maxValue="5"/>
    </cacheField>
    <cacheField name="income_access_nonfarm" numFmtId="0">
      <sharedItems containsSemiMixedTypes="0" containsString="0" containsNumber="1" containsInteger="1" minValue="0" maxValue="1"/>
    </cacheField>
    <cacheField name="income_sources.casual_labour" numFmtId="0">
      <sharedItems containsSemiMixedTypes="0" containsString="0" containsNumber="1" containsInteger="1" minValue="0" maxValue="1"/>
    </cacheField>
    <cacheField name="income_sources.crop" numFmtId="0">
      <sharedItems containsSemiMixedTypes="0" containsString="0" containsNumber="1" containsInteger="1" minValue="1" maxValue="1"/>
    </cacheField>
    <cacheField name="income_sources.fish" numFmtId="0">
      <sharedItems containsSemiMixedTypes="0" containsString="0" containsNumber="1" containsInteger="1" minValue="0" maxValue="1"/>
    </cacheField>
    <cacheField name="income_sources.leasing" numFmtId="0">
      <sharedItems containsSemiMixedTypes="0" containsString="0" containsNumber="1" containsInteger="1" minValue="0" maxValue="1"/>
    </cacheField>
    <cacheField name="income_sources.livestock" numFmtId="0">
      <sharedItems containsSemiMixedTypes="0" containsString="0" containsNumber="1" containsInteger="1" minValue="0" maxValue="1"/>
    </cacheField>
    <cacheField name="income_sources.other_business" numFmtId="0">
      <sharedItems containsSemiMixedTypes="0" containsString="0" containsNumber="1" containsInteger="1" minValue="0" maxValue="1"/>
    </cacheField>
    <cacheField name="income_sources.subsidy" numFmtId="0">
      <sharedItems containsSemiMixedTypes="0" containsString="0" containsNumber="1" containsInteger="1" minValue="0" maxValue="1"/>
    </cacheField>
    <cacheField name="income_sources.transfers" numFmtId="0">
      <sharedItems containsSemiMixedTypes="0" containsString="0" containsNumber="1" containsInteger="1" minValue="0" maxValue="1"/>
    </cacheField>
    <cacheField name="income_spend_on_food_percentage" numFmtId="0">
      <sharedItems containsSemiMixedTypes="0" containsString="0" containsNumber="1" containsInteger="1" minValue="1" maxValue="4"/>
    </cacheField>
    <cacheField name="income_stability" numFmtId="0">
      <sharedItems containsSemiMixedTypes="0" containsString="0" containsNumber="1" containsInteger="1" minValue="1" maxValue="5"/>
    </cacheField>
    <cacheField name="income_sufficiency" numFmtId="0">
      <sharedItems containsSemiMixedTypes="0" containsString="0" containsNumber="1" containsInteger="1" minValue="1" maxValue="5"/>
    </cacheField>
    <cacheField name="influence_nr_frequency" numFmtId="0">
      <sharedItems containsSemiMixedTypes="0" containsString="0" containsNumber="1" containsInteger="1" minValue="1" maxValue="5"/>
    </cacheField>
    <cacheField name="insurance_agric_losses_access" numFmtId="0">
      <sharedItems containsSemiMixedTypes="0" containsString="0" containsNumber="1" containsInteger="1" minValue="0" maxValue="0"/>
    </cacheField>
    <cacheField name="insurance_agric_losses_level" numFmtId="0">
      <sharedItems containsSemiMixedTypes="0" containsString="0" containsNumber="1" containsInteger="1" minValue="0" maxValue="0"/>
    </cacheField>
    <cacheField name="irrigation" numFmtId="0">
      <sharedItems containsSemiMixedTypes="0" containsString="0" containsNumber="1" containsInteger="1" minValue="0" maxValue="1"/>
    </cacheField>
    <cacheField name="land_tenure_hold_status" numFmtId="0">
      <sharedItems containsSemiMixedTypes="0" containsString="0" containsNumber="1" containsInteger="1" minValue="0" maxValue="1"/>
    </cacheField>
    <cacheField name="land_tenure_lease_status" numFmtId="0">
      <sharedItems containsSemiMixedTypes="0" containsString="0" containsNumber="1" containsInteger="1" minValue="0" maxValue="1"/>
    </cacheField>
    <cacheField name="land_tenure_own_status" numFmtId="0">
      <sharedItems containsSemiMixedTypes="0" containsString="0" containsNumber="1" containsInteger="1" minValue="0" maxValue="1"/>
    </cacheField>
    <cacheField name="land_tenure_security" numFmtId="0">
      <sharedItems containsSemiMixedTypes="0" containsString="0" containsNumber="1" containsInteger="1" minValue="4" maxValue="5"/>
    </cacheField>
    <cacheField name="livestock_exotic_local" numFmtId="0">
      <sharedItems containsSemiMixedTypes="0" containsString="0" containsNumber="1" containsInteger="1" minValue="0" maxValue="5"/>
    </cacheField>
    <cacheField name="livestock_sale" numFmtId="0">
      <sharedItems containsSemiMixedTypes="0" containsString="0" containsNumber="1" containsInteger="1" minValue="0" maxValue="1"/>
    </cacheField>
    <cacheField name="main_crops_annual" numFmtId="0">
      <sharedItems containsSemiMixedTypes="0" containsString="0" containsNumber="1" containsInteger="1" minValue="0" maxValue="1"/>
    </cacheField>
    <cacheField name="main_crops_perennial" numFmtId="0">
      <sharedItems containsSemiMixedTypes="0" containsString="0" containsNumber="1" containsInteger="1" minValue="1" maxValue="1"/>
    </cacheField>
    <cacheField name="mean_transport" numFmtId="0">
      <sharedItems containsSemiMixedTypes="0" containsString="0" containsNumber="1" containsInteger="1" minValue="0" maxValue="1"/>
    </cacheField>
    <cacheField name="membership" numFmtId="0">
      <sharedItems containsSemiMixedTypes="0" containsString="0" containsNumber="1" containsInteger="1" minValue="0" maxValue="1" count="2">
        <n v="1"/>
        <n v="0"/>
      </sharedItems>
    </cacheField>
    <cacheField name="nearest_farmer_adopted" numFmtId="0">
      <sharedItems containsSemiMixedTypes="0" containsString="0" containsNumber="1" containsInteger="1" minValue="0" maxValue="1"/>
    </cacheField>
    <cacheField name="nr_management_opinion" numFmtId="0">
      <sharedItems containsSemiMixedTypes="0" containsString="0" containsNumber="1" containsInteger="1" minValue="2" maxValue="4"/>
    </cacheField>
    <cacheField name="occupation_primary_farmer" numFmtId="0">
      <sharedItems containsSemiMixedTypes="0" containsString="0" containsNumber="1" containsInteger="1" minValue="0" maxValue="1"/>
    </cacheField>
    <cacheField name="occupation_secondary" numFmtId="0">
      <sharedItems containsSemiMixedTypes="0" containsString="0" containsNumber="1" containsInteger="1" minValue="0" maxValue="1"/>
    </cacheField>
    <cacheField name="participation_nr_frequency" numFmtId="0">
      <sharedItems containsSemiMixedTypes="0" containsString="0" containsNumber="1" containsInteger="1" minValue="1" maxValue="5"/>
    </cacheField>
    <cacheField name="perceived_shock_climate" numFmtId="0">
      <sharedItems containsSemiMixedTypes="0" containsString="0" containsNumber="1" containsInteger="1" minValue="0" maxValue="1"/>
    </cacheField>
    <cacheField name="perceived_shock_indebtedness" numFmtId="0">
      <sharedItems containsSemiMixedTypes="0" containsString="0" containsNumber="1" containsInteger="1" minValue="0" maxValue="1"/>
    </cacheField>
    <cacheField name="perceived_shock_market" numFmtId="0">
      <sharedItems containsSemiMixedTypes="0" containsString="0" containsNumber="1" containsInteger="1" minValue="0" maxValue="1"/>
    </cacheField>
    <cacheField name="perceived_shock_pest" numFmtId="0">
      <sharedItems containsSemiMixedTypes="0" containsString="0" containsNumber="1" containsInteger="1" minValue="0" maxValue="1"/>
    </cacheField>
    <cacheField name="perceived_shock_political_change" numFmtId="0">
      <sharedItems containsSemiMixedTypes="0" containsString="0" containsNumber="1" containsInteger="1" minValue="0" maxValue="1"/>
    </cacheField>
    <cacheField name="perceived_shock_soil_erosion" numFmtId="0">
      <sharedItems containsSemiMixedTypes="0" containsString="0" containsNumber="1" containsInteger="1" minValue="0" maxValue="1"/>
    </cacheField>
    <cacheField name="perception_associations_effectiveness" numFmtId="0">
      <sharedItems containsSemiMixedTypes="0" containsString="0" containsNumber="1" containsInteger="1" minValue="0" maxValue="5"/>
    </cacheField>
    <cacheField name="pest_management_chemical" numFmtId="0">
      <sharedItems containsSemiMixedTypes="0" containsString="0" containsNumber="1" containsInteger="1" minValue="0" maxValue="1" count="2">
        <n v="0"/>
        <n v="1"/>
      </sharedItems>
    </cacheField>
    <cacheField name="pest_management_ecol_practices" numFmtId="0">
      <sharedItems containsSemiMixedTypes="0" containsString="0" containsNumber="1" containsInteger="1" minValue="0" maxValue="1"/>
    </cacheField>
    <cacheField name="pest_management_ecol_practices.cover_crops" numFmtId="0">
      <sharedItems containsSemiMixedTypes="0" containsString="0" containsNumber="1" containsInteger="1" minValue="0" maxValue="1"/>
    </cacheField>
    <cacheField name="pest_management_ecol_practices.cultural_control" numFmtId="0">
      <sharedItems containsSemiMixedTypes="0" containsString="0" containsNumber="1" containsInteger="1" minValue="0" maxValue="1" count="2">
        <n v="1"/>
        <n v="0"/>
      </sharedItems>
    </cacheField>
    <cacheField name="pest_management_ecol_practices.resistant_varieties" numFmtId="0">
      <sharedItems containsSemiMixedTypes="0" containsString="0" containsNumber="1" containsInteger="1" minValue="0" maxValue="1" count="2">
        <n v="0"/>
        <n v="1"/>
      </sharedItems>
    </cacheField>
    <cacheField name="pest_management_ecol_practices.spatial_diversity" numFmtId="0">
      <sharedItems containsSemiMixedTypes="0" containsString="0" containsNumber="1" containsInteger="1" minValue="0" maxValue="1"/>
    </cacheField>
    <cacheField name="pest_management_organic" numFmtId="0">
      <sharedItems containsSemiMixedTypes="0" containsString="0" containsNumber="1" containsInteger="1" minValue="0" maxValue="1" count="2">
        <n v="0"/>
        <n v="1"/>
      </sharedItems>
    </cacheField>
    <cacheField name="project_participation" numFmtId="0">
      <sharedItems containsSemiMixedTypes="0" containsString="0" containsNumber="1" containsInteger="1" minValue="0" maxValue="1" count="2">
        <n v="0"/>
        <n v="1"/>
      </sharedItems>
    </cacheField>
    <cacheField name="rainfall_amount_change_perception" numFmtId="0">
      <sharedItems containsSemiMixedTypes="0" containsString="0" containsNumber="1" containsInteger="1" minValue="-1" maxValue="1"/>
    </cacheField>
    <cacheField name="rainfall_timing_change_perception.startearlier" numFmtId="0">
      <sharedItems containsSemiMixedTypes="0" containsString="0" containsNumber="1" containsInteger="1" minValue="0" maxValue="1"/>
    </cacheField>
    <cacheField name="rainfall_timing_change_perception.startlater" numFmtId="0">
      <sharedItems containsSemiMixedTypes="0" containsString="0" containsNumber="1" containsInteger="1" minValue="0" maxValue="1"/>
    </cacheField>
    <cacheField name="rainfall_timing_change_perception.stopearlier" numFmtId="0">
      <sharedItems containsSemiMixedTypes="0" containsString="0" containsNumber="1" containsInteger="1" minValue="0" maxValue="1"/>
    </cacheField>
    <cacheField name="rainfall_timing_change_perception.stoplater" numFmtId="0">
      <sharedItems containsSemiMixedTypes="0" containsString="0" containsNumber="1" containsInteger="1" minValue="0" maxValue="1"/>
    </cacheField>
    <cacheField name="rainfall_timing_change_perception.unpredictable" numFmtId="0">
      <sharedItems containsSemiMixedTypes="0" containsString="0" containsNumber="1" containsInteger="1" minValue="0" maxValue="1"/>
    </cacheField>
    <cacheField name="sales_channel_crops.cooperative" numFmtId="0">
      <sharedItems containsSemiMixedTypes="0" containsString="0" containsNumber="1" containsInteger="1" minValue="0" maxValue="1"/>
    </cacheField>
    <cacheField name="sales_channel_crops.direct_to_consumer" numFmtId="0">
      <sharedItems containsSemiMixedTypes="0" containsString="0" containsNumber="1" containsInteger="1" minValue="0" maxValue="1"/>
    </cacheField>
    <cacheField name="sales_channel_crops.middle_man.aggregator" numFmtId="0">
      <sharedItems containsSemiMixedTypes="0" containsString="0" containsNumber="1" containsInteger="1" minValue="0" maxValue="1"/>
    </cacheField>
    <cacheField name="sales_channel_crops.retailers" numFmtId="0">
      <sharedItems containsSemiMixedTypes="0" containsString="0" containsNumber="1" containsInteger="1" minValue="0" maxValue="1"/>
    </cacheField>
    <cacheField name="seeds_certified_local" numFmtId="0">
      <sharedItems containsSemiMixedTypes="0" containsString="0" containsNumber="1" containsInteger="1" minValue="1" maxValue="4"/>
    </cacheField>
    <cacheField name="sfs_burning_residues_adoption" numFmtId="0">
      <sharedItems containsSemiMixedTypes="0" containsString="0" containsNumber="1" containsInteger="1" minValue="0" maxValue="0"/>
    </cacheField>
    <cacheField name="sfs_land_clearing_adoption" numFmtId="0">
      <sharedItems containsSemiMixedTypes="0" containsString="0" containsNumber="1" containsInteger="1" minValue="0" maxValue="1"/>
    </cacheField>
    <cacheField name="sfs_monoculture_annual_adoption" numFmtId="0">
      <sharedItems containsSemiMixedTypes="0" containsString="0" containsNumber="1" containsInteger="1" minValue="0" maxValue="1"/>
    </cacheField>
    <cacheField name="sfs_monoculture_perennial_adoption" numFmtId="0">
      <sharedItems containsSemiMixedTypes="0" containsString="0" containsNumber="1" containsInteger="1" minValue="0" maxValue="1"/>
    </cacheField>
    <cacheField name="soil_erosion_perception" numFmtId="0">
      <sharedItems containsSemiMixedTypes="0" containsString="0" containsNumber="1" containsInteger="1" minValue="0" maxValue="2"/>
    </cacheField>
    <cacheField name="soil_fertility_management_chemical" numFmtId="0">
      <sharedItems containsSemiMixedTypes="0" containsString="0" containsNumber="1" containsInteger="1" minValue="0" maxValue="1"/>
    </cacheField>
    <cacheField name="soil_fertility_management_ecol_practices" numFmtId="0">
      <sharedItems containsSemiMixedTypes="0" containsString="0" containsNumber="1" containsInteger="1" minValue="0" maxValue="1"/>
    </cacheField>
    <cacheField name="soil_fertility_management_ecol_practices.10" numFmtId="0">
      <sharedItems containsSemiMixedTypes="0" containsString="0" containsNumber="1" containsInteger="1" minValue="0" maxValue="1" count="2">
        <n v="0"/>
        <n v="1"/>
      </sharedItems>
    </cacheField>
    <cacheField name="soil_fertility_management_ecol_practices.3" numFmtId="0">
      <sharedItems containsSemiMixedTypes="0" containsString="0" containsNumber="1" containsInteger="1" minValue="0" maxValue="1" count="2">
        <n v="0"/>
        <n v="1"/>
      </sharedItems>
    </cacheField>
    <cacheField name="soil_fertility_management_ecol_practices.5" numFmtId="0">
      <sharedItems containsSemiMixedTypes="0" containsString="0" containsNumber="1" containsInteger="1" minValue="0" maxValue="1" count="2">
        <n v="1"/>
        <n v="0"/>
      </sharedItems>
    </cacheField>
    <cacheField name="soil_fertility_management_ecol_practices.6" numFmtId="0">
      <sharedItems containsSemiMixedTypes="0" containsString="0" containsNumber="1" containsInteger="1" minValue="0" maxValue="0" count="1">
        <n v="0"/>
      </sharedItems>
    </cacheField>
    <cacheField name="soil_fertility_management_ecol_practices.7" numFmtId="0">
      <sharedItems containsSemiMixedTypes="0" containsString="0" containsNumber="1" containsInteger="1" minValue="0" maxValue="1"/>
    </cacheField>
    <cacheField name="soil_fertility_management_ecol_practices.8" numFmtId="0">
      <sharedItems containsSemiMixedTypes="0" containsString="0" containsNumber="1" containsInteger="1" minValue="0" maxValue="1"/>
    </cacheField>
    <cacheField name="soil_fertility_management_organic" numFmtId="0">
      <sharedItems containsSemiMixedTypes="0" containsString="0" containsNumber="1" containsInteger="1" minValue="0" maxValue="1" count="2">
        <n v="1"/>
        <n v="0"/>
      </sharedItems>
    </cacheField>
    <cacheField name="soil_fertility_perception" numFmtId="0">
      <sharedItems containsSemiMixedTypes="0" containsString="0" containsNumber="1" containsInteger="1" minValue="1" maxValue="3"/>
    </cacheField>
    <cacheField name="soil_slope_perception" numFmtId="0">
      <sharedItems containsSemiMixedTypes="0" containsString="0" containsNumber="1" containsInteger="1" minValue="0" maxValue="3"/>
    </cacheField>
    <cacheField name="subsidies_agricultural_inputs" numFmtId="0">
      <sharedItems containsSemiMixedTypes="0" containsString="0" containsNumber="1" containsInteger="1" minValue="0" maxValue="1"/>
    </cacheField>
    <cacheField name="support_provider.bank" numFmtId="0">
      <sharedItems containsSemiMixedTypes="0" containsString="0" containsNumber="1" containsInteger="1" minValue="0" maxValue="1"/>
    </cacheField>
    <cacheField name="support_provider.community_leaders" numFmtId="0">
      <sharedItems containsSemiMixedTypes="0" containsString="0" containsNumber="1" containsInteger="1" minValue="0" maxValue="1"/>
    </cacheField>
    <cacheField name="support_provider.cooperatives" numFmtId="0">
      <sharedItems containsSemiMixedTypes="0" containsString="0" containsNumber="1" containsInteger="1" minValue="0" maxValue="1"/>
    </cacheField>
    <cacheField name="support_provider.farmer_organization" numFmtId="0">
      <sharedItems containsSemiMixedTypes="0" containsString="0" containsNumber="1" containsInteger="1" minValue="0" maxValue="1"/>
    </cacheField>
    <cacheField name="support_provider.ind_different_community" numFmtId="0">
      <sharedItems containsSemiMixedTypes="0" containsString="0" containsNumber="1" containsInteger="1" minValue="0" maxValue="1"/>
    </cacheField>
    <cacheField name="support_provider.ind_own_community" numFmtId="0">
      <sharedItems containsSemiMixedTypes="0" containsString="0" containsNumber="1" containsInteger="1" minValue="0" maxValue="1"/>
    </cacheField>
    <cacheField name="support_provider.local_government" numFmtId="0">
      <sharedItems containsSemiMixedTypes="0" containsString="0" containsNumber="1" containsInteger="1" minValue="0" maxValue="1"/>
    </cacheField>
    <cacheField name="support_provider.local_organization" numFmtId="0">
      <sharedItems containsSemiMixedTypes="0" containsString="0" containsNumber="1" containsInteger="1" minValue="0" maxValue="1"/>
    </cacheField>
    <cacheField name="support_provider.moneylenders" numFmtId="0">
      <sharedItems containsSemiMixedTypes="0" containsString="0" containsNumber="1" containsInteger="1" minValue="0" maxValue="1"/>
    </cacheField>
    <cacheField name="support_provider.national_government" numFmtId="0">
      <sharedItems containsSemiMixedTypes="0" containsString="0" containsNumber="1" containsInteger="1" minValue="0" maxValue="1"/>
    </cacheField>
    <cacheField name="support_provider.ngo" numFmtId="0">
      <sharedItems containsSemiMixedTypes="0" containsString="0" containsNumber="1" containsInteger="1" minValue="0" maxValue="0"/>
    </cacheField>
    <cacheField name="support_provider.shops" numFmtId="0">
      <sharedItems containsSemiMixedTypes="0" containsString="0" containsNumber="1" containsInteger="1" minValue="0" maxValue="1"/>
    </cacheField>
    <cacheField name="temperature_change_perception" numFmtId="0">
      <sharedItems containsSemiMixedTypes="0" containsString="0" containsNumber="1" containsInteger="1" minValue="1" maxValue="1"/>
    </cacheField>
    <cacheField name="training_participation" numFmtId="0">
      <sharedItems containsSemiMixedTypes="0" containsString="0" containsNumber="1" containsInteger="1" minValue="0" maxValue="1" count="2">
        <n v="1"/>
        <n v="0"/>
      </sharedItems>
    </cacheField>
    <cacheField name="trees_sale" numFmtId="0">
      <sharedItems containsSemiMixedTypes="0" containsString="0" containsNumber="1" containsInteger="1" minValue="0" maxValue="1"/>
    </cacheField>
    <cacheField name="use_percentage_crops_sales" numFmtId="0">
      <sharedItems containsSemiMixedTypes="0" containsString="0" containsNumber="1" containsInteger="1" minValue="25" maxValue="100"/>
    </cacheField>
    <cacheField name="use_percentage_fish_sales" numFmtId="0">
      <sharedItems containsSemiMixedTypes="0" containsString="0" containsNumber="1" containsInteger="1" minValue="0" maxValue="100"/>
    </cacheField>
    <cacheField name="use_percentage_honey_sales" numFmtId="0">
      <sharedItems containsSemiMixedTypes="0" containsString="0" containsNumber="1" containsInteger="1" minValue="0" maxValue="0"/>
    </cacheField>
    <cacheField name="use_percentage_livestock_sales" numFmtId="0">
      <sharedItems containsSemiMixedTypes="0" containsString="0" containsNumber="1" containsInteger="1" minValue="0" maxValue="100"/>
    </cacheField>
    <cacheField name="use_percentage_trees_sales" numFmtId="0">
      <sharedItems containsSemiMixedTypes="0" containsString="0" containsNumber="1" containsInteger="1" minValue="0" maxValue="100"/>
    </cacheField>
    <cacheField name="vegetation_cover_forest" numFmtId="0">
      <sharedItems containsSemiMixedTypes="0" containsString="0" containsNumber="1" containsInteger="1" minValue="0" maxValue="4"/>
    </cacheField>
    <cacheField name="vegetation_cover_grassland" numFmtId="0">
      <sharedItems containsSemiMixedTypes="0" containsString="0" containsNumber="1" containsInteger="1" minValue="0" maxValue="0"/>
    </cacheField>
    <cacheField name="vegetation_cover_pond" numFmtId="0">
      <sharedItems containsSemiMixedTypes="0" containsString="0" containsNumber="1" containsInteger="1" minValue="0" maxValue="3"/>
    </cacheField>
    <cacheField name="vegetation_cover_wetland" numFmtId="0">
      <sharedItems containsSemiMixedTypes="0" containsString="0" containsNumber="1" containsInteger="1" minValue="0" maxValue="4"/>
    </cacheField>
    <cacheField name="farm_elevation" numFmtId="0">
      <sharedItems containsSemiMixedTypes="0" containsString="0" containsNumber="1" minValue="163.17099999999999" maxValue="292.334"/>
    </cacheField>
    <cacheField name="soil_depth" numFmtId="0">
      <sharedItems containsSemiMixedTypes="0" containsString="0" containsNumber="1" containsInteger="1" minValue="1" maxValue="5"/>
    </cacheField>
    <cacheField name="soil_MO_percentage_mean" numFmtId="0">
      <sharedItems containsSemiMixedTypes="0" containsString="0" containsNumber="1" minValue="0.5" maxValue="5.0333333333333297"/>
    </cacheField>
    <cacheField name="soil_pH_mean" numFmtId="0">
      <sharedItems containsSemiMixedTypes="0" containsString="0" containsNumber="1" minValue="3.7333333333333298" maxValue="7.3666666666666698"/>
    </cacheField>
    <cacheField name="num_crops_grown" numFmtId="0">
      <sharedItems containsSemiMixedTypes="0" containsString="0" containsNumber="1" containsInteger="1" minValue="1" maxValue="19"/>
    </cacheField>
    <cacheField name="labour_productivity" numFmtId="0">
      <sharedItems containsSemiMixedTypes="0" containsString="0" containsNumber="1" minValue="85.12" maxValue="10080"/>
    </cacheField>
    <cacheField name="sfs_monoculture_annual_area" numFmtId="0">
      <sharedItems containsSemiMixedTypes="0" containsString="0" containsNumber="1" minValue="0" maxValue="10.5"/>
    </cacheField>
    <cacheField name="sfs_monoculture_perennial_area" numFmtId="0">
      <sharedItems containsSemiMixedTypes="0" containsString="0" containsNumber="1" minValue="0" maxValue="36"/>
    </cacheField>
    <cacheField name="sfs_burning_residues_area" numFmtId="0">
      <sharedItems containsSemiMixedTypes="0" containsString="0" containsNumber="1" containsInteger="1" minValue="0" maxValue="0"/>
    </cacheField>
    <cacheField name="sfs_land_clearing_area" numFmtId="0">
      <sharedItems containsSemiMixedTypes="0" containsString="0" containsNumber="1" minValue="0" maxValue="3.25"/>
    </cacheField>
    <cacheField name="num_pest_management_ecol_practices" numFmtId="0">
      <sharedItems containsSemiMixedTypes="0" containsString="0" containsNumber="1" containsInteger="1" minValue="0" maxValue="3"/>
    </cacheField>
    <cacheField name="num_soil_fertility_ecol_practices" numFmtId="0">
      <sharedItems containsSemiMixedTypes="0" containsString="0" containsNumber="1" containsInteger="1" minValue="0" maxValue="4"/>
    </cacheField>
    <cacheField name="num_farm_products" numFmtId="0">
      <sharedItems containsSemiMixedTypes="0" containsString="0" containsNumber="1" containsInteger="1" minValue="1" maxValue="3"/>
    </cacheField>
    <cacheField name="yield_gap_median" numFmtId="0">
      <sharedItems containsSemiMixedTypes="0" containsString="0" containsNumber="1" minValue="0" maxValue="99.165945165945203"/>
    </cacheField>
    <cacheField name="nearest_distance_dfs_km" numFmtId="0">
      <sharedItems containsSemiMixedTypes="0" containsString="0" containsNumber="1" minValue="4.3415441187373997E-2" maxValue="12.0621937774704"/>
    </cacheField>
    <cacheField name="livestock_count_tlu" numFmtId="0">
      <sharedItems containsSemiMixedTypes="0" containsString="0" containsNumber="1" minValue="0" maxValue="80.3"/>
    </cacheField>
    <cacheField name="assets_count" numFmtId="0">
      <sharedItems containsSemiMixedTypes="0" containsString="0" containsNumber="1" containsInteger="1" minValue="0" maxValue="17"/>
    </cacheField>
    <cacheField name="income_amount_nonfarm" numFmtId="0">
      <sharedItems containsSemiMixedTypes="0" containsString="0" containsNumber="1" minValue="0" maxValue="10695.1871657754"/>
    </cacheField>
    <cacheField name="num_income_sources" numFmtId="0">
      <sharedItems containsSemiMixedTypes="0" containsString="0" containsNumber="1" containsInteger="1" minValue="1" maxValue="3"/>
    </cacheField>
    <cacheField name="income_amount_onfarm" numFmtId="0">
      <sharedItems containsSemiMixedTypes="0" containsString="0" containsNumber="1" minValue="135.02673796791399" maxValue="69518.716577540094"/>
    </cacheField>
    <cacheField name="income_amount_total" numFmtId="0">
      <sharedItems containsSemiMixedTypes="0" containsString="0" containsNumber="1" minValue="402.40641711229898" maxValue="69518.716577540094"/>
    </cacheField>
    <cacheField name="num_children" numFmtId="0">
      <sharedItems containsSemiMixedTypes="0" containsString="0" containsNumber="1" containsInteger="1" minValue="0" maxValue="6"/>
    </cacheField>
    <cacheField name="num_people" numFmtId="0">
      <sharedItems containsSemiMixedTypes="0" containsString="0" containsNumber="1" containsInteger="1" minValue="1" maxValue="14"/>
    </cacheField>
    <cacheField name="num_adults_old" numFmtId="0">
      <sharedItems containsSemiMixedTypes="0" containsString="0" containsNumber="1" containsInteger="1" minValue="0" maxValue="4"/>
    </cacheField>
    <cacheField name="num_adults_total" numFmtId="0">
      <sharedItems containsSemiMixedTypes="0" containsString="0" containsNumber="1" containsInteger="1" minValue="1" maxValue="11"/>
    </cacheField>
    <cacheField name="num_adults_wa" numFmtId="0">
      <sharedItems containsSemiMixedTypes="0" containsString="0" containsNumber="1" containsInteger="1" minValue="0" maxValue="11"/>
    </cacheField>
    <cacheField name="age" numFmtId="0">
      <sharedItems containsSemiMixedTypes="0" containsString="0" containsNumber="1" containsInteger="1" minValue="21" maxValue="86"/>
    </cacheField>
    <cacheField name="num_occupation_secondary_list" numFmtId="0">
      <sharedItems containsSemiMixedTypes="0" containsString="0" containsNumber="1" containsInteger="1" minValue="0" maxValue="1"/>
    </cacheField>
    <cacheField name="numHA_hlabour_permanent_total" numFmtId="0">
      <sharedItems containsSemiMixedTypes="0" containsString="0" containsNumber="1" minValue="0" maxValue="0.952380952380952"/>
    </cacheField>
    <cacheField name="numHA_nhlabour_permanent_total" numFmtId="0">
      <sharedItems containsSemiMixedTypes="0" containsString="0" containsNumber="1" minValue="0" maxValue="3"/>
    </cacheField>
    <cacheField name="numHA_hlabour_seasonal_total" numFmtId="0">
      <sharedItems containsSemiMixedTypes="0" containsString="0" containsNumber="1" minValue="0" maxValue="3.5"/>
    </cacheField>
    <cacheField name="numHA_nhlabour_seasonal_total" numFmtId="0">
      <sharedItems containsSemiMixedTypes="0" containsString="0" containsNumber="1" minValue="0" maxValue="1.5384615384615401"/>
    </cacheField>
    <cacheField name="total_main_crops_cropland_area" numFmtId="0">
      <sharedItems containsSemiMixedTypes="0" containsString="0" containsNumber="1" minValue="0.75" maxValue="37"/>
    </cacheField>
    <cacheField name="sfp_total_area" numFmtId="0">
      <sharedItems containsSemiMixedTypes="0" containsString="0" containsNumber="1" minValue="0" maxValue="11.5"/>
    </cacheField>
    <cacheField name="cropland_area" numFmtId="0">
      <sharedItems containsSemiMixedTypes="0" containsString="0" containsNumber="1" minValue="0.5" maxValue="38"/>
    </cacheField>
    <cacheField name="farm_size" numFmtId="0">
      <sharedItems containsSemiMixedTypes="0" containsString="0" containsNumber="1" minValue="1" maxValue="260"/>
    </cacheField>
    <cacheField name="fishland_area" numFmtId="0">
      <sharedItems containsSemiMixedTypes="0" containsString="0" containsNumber="1" containsInteger="1" minValue="0" maxValue="3"/>
    </cacheField>
    <cacheField name="livestockland_area" numFmtId="0">
      <sharedItems containsSemiMixedTypes="0" containsString="0" containsNumber="1" minValue="0" maxValue="35"/>
    </cacheField>
    <cacheField name="total_production_area" numFmtId="0">
      <sharedItems containsSemiMixedTypes="0" containsString="0" containsNumber="1" minValue="0.5" maxValue="48"/>
    </cacheField>
    <cacheField name="months_count_water_accessibility_difficulty_drought_year" numFmtId="0">
      <sharedItems containsSemiMixedTypes="0" containsString="0" containsNumber="1" containsInteger="1" minValue="1" maxValue="8"/>
    </cacheField>
    <cacheField name="months_count_water_accessibility_difficulty_flood_year" numFmtId="0">
      <sharedItems containsSemiMixedTypes="0" containsString="0" containsNumber="1" containsInteger="1" minValue="1" maxValue="4"/>
    </cacheField>
    <cacheField name="months_count_water_accessibility_difficulty_normal_year" numFmtId="0">
      <sharedItems containsSemiMixedTypes="0" containsString="0" containsNumber="1" containsInteger="1" minValue="1" maxValue="5"/>
    </cacheField>
    <cacheField name="years_farming_land" numFmtId="0">
      <sharedItems containsSemiMixedTypes="0" containsString="0" containsNumber="1" containsInteger="1" minValue="3" maxValue="42"/>
    </cacheField>
    <cacheField name="dfs_agroforestry_area" numFmtId="0">
      <sharedItems containsSemiMixedTypes="0" containsString="0" containsNumber="1" minValue="0" maxValue="10.5"/>
    </cacheField>
    <cacheField name="dfs_cover_crops_area" numFmtId="0">
      <sharedItems containsSemiMixedTypes="0" containsString="0" containsNumber="1" containsInteger="1" minValue="0" maxValue="2"/>
    </cacheField>
    <cacheField name="dfs_crop_rotation_area" numFmtId="0">
      <sharedItems containsSemiMixedTypes="0" containsString="0" containsNumber="1" minValue="0" maxValue="0.5"/>
    </cacheField>
    <cacheField name="dfs_total_area" numFmtId="0">
      <sharedItems containsSemiMixedTypes="0" containsString="0" containsNumber="1" minValue="0" maxValue="11.5"/>
    </cacheField>
    <cacheField name="dfs_fallow_area" numFmtId="0">
      <sharedItems containsSemiMixedTypes="0" containsString="0" containsNumber="1" minValue="0" maxValue="1.5"/>
    </cacheField>
    <cacheField name="dfs_hedgerows_area" numFmtId="0">
      <sharedItems containsSemiMixedTypes="0" containsString="0" containsNumber="1" minValue="0" maxValue="3"/>
    </cacheField>
    <cacheField name="dfs_homegarden_area" numFmtId="0">
      <sharedItems containsSemiMixedTypes="0" containsString="0" containsNumber="1" minValue="0" maxValue="2"/>
    </cacheField>
    <cacheField name="dfs_intercropping_area" numFmtId="0">
      <sharedItems containsSemiMixedTypes="0" containsString="0" containsNumber="1" minValue="0" maxValue="5"/>
    </cacheField>
    <cacheField name="dfs_strip_vegetation_area" numFmtId="0">
      <sharedItems containsSemiMixedTypes="0" containsString="0" containsNumber="1" minValue="0" maxValue="2"/>
    </cacheField>
    <cacheField name="income_amount_subsidy" numFmtId="0">
      <sharedItems containsSemiMixedTypes="0" containsString="0" containsNumber="1" containsInteger="1" minValue="0" maxValue="2000"/>
    </cacheField>
    <cacheField name="num_info_exchange_extension" numFmtId="0">
      <sharedItems containsSemiMixedTypes="0" containsString="0" containsNumber="1" containsInteger="1" minValue="0" maxValue="13"/>
    </cacheField>
    <cacheField name="num_info_exchange_government" numFmtId="0">
      <sharedItems containsSemiMixedTypes="0" containsString="0" containsNumber="1" containsInteger="1" minValue="0" maxValue="12"/>
    </cacheField>
    <cacheField name="num_info_exchange_ngo" numFmtId="0">
      <sharedItems containsSemiMixedTypes="0" containsString="0" containsNumber="1" containsInteger="1" minValue="0" maxValue="5"/>
    </cacheField>
    <cacheField name="num_info_exchange_researchers" numFmtId="0">
      <sharedItems containsSemiMixedTypes="0" containsString="0" containsNumber="1" containsInteger="1" minValue="0" maxValue="3"/>
    </cacheField>
    <cacheField name="num_info_exchange_sources" numFmtId="0">
      <sharedItems containsSemiMixedTypes="0" containsString="0" containsNumber="1" containsInteger="1" minValue="0" maxValue="7"/>
    </cacheField>
    <cacheField name="land_tenure_hold_area" numFmtId="0">
      <sharedItems containsSemiMixedTypes="0" containsString="0" containsNumber="1" minValue="0" maxValue="250"/>
    </cacheField>
    <cacheField name="land_tenure_lease_area" numFmtId="0">
      <sharedItems containsSemiMixedTypes="0" containsString="0" containsNumber="1" containsInteger="1" minValue="0" maxValue="9"/>
    </cacheField>
    <cacheField name="land_tenure_own_area" numFmtId="0">
      <sharedItems containsSemiMixedTypes="0" containsString="0" containsNumber="1" minValue="0" maxValue="80"/>
    </cacheField>
    <cacheField name="land_tenure_hold_proportion" numFmtId="0">
      <sharedItems containsSemiMixedTypes="0" containsString="0" containsNumber="1" minValue="0" maxValue="100"/>
    </cacheField>
    <cacheField name="land_tenure_lease_proportion" numFmtId="0">
      <sharedItems containsSemiMixedTypes="0" containsString="0" containsNumber="1" minValue="0" maxValue="75"/>
    </cacheField>
    <cacheField name="land_tenure_own_proportion" numFmtId="0">
      <sharedItems containsSemiMixedTypes="0" containsString="0" containsNumber="1" minValue="0" maxValue="100"/>
    </cacheField>
    <cacheField name="num_sales_channel_crops" numFmtId="0">
      <sharedItems containsSemiMixedTypes="0" containsString="0" containsNumber="1" containsInteger="1" minValue="1" maxValue="3"/>
    </cacheField>
    <cacheField name="num_sales_channel_fish" numFmtId="0">
      <sharedItems containsSemiMixedTypes="0" containsString="0" containsNumber="1" containsInteger="1" minValue="0" maxValue="2"/>
    </cacheField>
    <cacheField name="num_info_exchange_consumers" numFmtId="0">
      <sharedItems containsSemiMixedTypes="0" containsString="0" containsNumber="1" containsInteger="1" minValue="0" maxValue="10"/>
    </cacheField>
    <cacheField name="num_info_exchange_traders" numFmtId="0">
      <sharedItems containsSemiMixedTypes="0" containsString="0" containsNumber="1" containsInteger="1" minValue="0" maxValue="8"/>
    </cacheField>
    <cacheField name="num_sales_channel_honey" numFmtId="0">
      <sharedItems containsSemiMixedTypes="0" containsString="0" containsNumber="1" containsInteger="1" minValue="0" maxValue="0"/>
    </cacheField>
    <cacheField name="num_sales_channel_livestock" numFmtId="0">
      <sharedItems containsSemiMixedTypes="0" containsString="0" containsNumber="1" containsInteger="1" minValue="0" maxValue="3"/>
    </cacheField>
    <cacheField name="distance_crop_market" numFmtId="0">
      <sharedItems containsSemiMixedTypes="0" containsString="0" containsNumber="1" containsInteger="1" minValue="5" maxValue="900"/>
    </cacheField>
    <cacheField name="distance_closest_farmland" numFmtId="0">
      <sharedItems containsSemiMixedTypes="0" containsString="0" containsNumber="1" containsInteger="1" minValue="0" maxValue="800"/>
    </cacheField>
    <cacheField name="distance_water_source" numFmtId="0">
      <sharedItems containsSemiMixedTypes="0" containsString="0" containsNumber="1" containsInteger="1" minValue="0" maxValue="250"/>
    </cacheField>
    <cacheField name="distance_livestock_market" numFmtId="0">
      <sharedItems containsSemiMixedTypes="0" containsString="0" containsNumber="1" containsInteger="1" minValue="50" maxValue="800"/>
    </cacheField>
    <cacheField name="distance_main_road" numFmtId="0">
      <sharedItems containsSemiMixedTypes="0" containsString="0" containsNumber="1" containsInteger="1" minValue="0" maxValue="600"/>
    </cacheField>
    <cacheField name="irrigated_land_percentage" numFmtId="0">
      <sharedItems containsSemiMixedTypes="0" containsString="0" containsNumber="1" containsInteger="1" minValue="0" maxValue="66"/>
    </cacheField>
    <cacheField name="num_info_exchange_farmers" numFmtId="0">
      <sharedItems containsSemiMixedTypes="0" containsString="0" containsNumber="1" containsInteger="1" minValue="0" maxValue="24"/>
    </cacheField>
    <cacheField name="num_membership" numFmtId="0">
      <sharedItems containsSemiMixedTypes="0" containsString="0" containsNumber="1" containsInteger="1" minValue="0" maxValue="5"/>
    </cacheField>
    <cacheField name="years_in_community" numFmtId="0">
      <sharedItems containsSemiMixedTypes="0" containsString="0" containsNumber="1" containsInteger="1" minValue="2" maxValue="66"/>
    </cacheField>
    <cacheField name="crop_type.cacao" numFmtId="0">
      <sharedItems containsSemiMixedTypes="0" containsString="0" containsNumber="1" containsInteger="1" minValue="0" maxValue="1"/>
    </cacheField>
    <cacheField name="crop_type.camucamu" numFmtId="0">
      <sharedItems containsSemiMixedTypes="0" containsString="0" containsNumber="1" containsInteger="1" minValue="0" maxValue="0"/>
    </cacheField>
    <cacheField name="crop_type.frutales" numFmtId="0">
      <sharedItems containsSemiMixedTypes="0" containsString="0" containsNumber="1" containsInteger="1" minValue="0" maxValue="1"/>
    </cacheField>
    <cacheField name="district.dist_1" numFmtId="0">
      <sharedItems containsSemiMixedTypes="0" containsString="0" containsNumber="1" containsInteger="1" minValue="0" maxValue="1"/>
    </cacheField>
    <cacheField name="district.dist_2" numFmtId="0">
      <sharedItems containsSemiMixedTypes="0" containsString="0" containsNumber="1" containsInteger="1" minValue="0" maxValue="1"/>
    </cacheField>
    <cacheField name="district.dist_3" numFmtId="0">
      <sharedItems containsSemiMixedTypes="0" containsString="0" containsNumber="1" containsInteger="1" minValue="0" maxValue="0"/>
    </cacheField>
    <cacheField name="district.dist_4" numFmtId="0">
      <sharedItems containsSemiMixedTypes="0" containsString="0" containsNumber="1" containsInteger="1" minValue="0" maxValue="0"/>
    </cacheField>
    <cacheField name="ethnicity.Mestizo" numFmtId="0">
      <sharedItems containsSemiMixedTypes="0" containsString="0" containsNumber="1" containsInteger="1" minValue="1" maxValue="1"/>
    </cacheField>
    <cacheField name="marital_status.1" numFmtId="0">
      <sharedItems containsSemiMixedTypes="0" containsString="0" containsNumber="1" containsInteger="1" minValue="0" maxValue="1"/>
    </cacheField>
    <cacheField name="marital_status.2" numFmtId="0">
      <sharedItems containsSemiMixedTypes="0" containsString="0" containsNumber="1" containsInteger="1" minValue="0" maxValue="1"/>
    </cacheField>
    <cacheField name="marital_status.3" numFmtId="0">
      <sharedItems containsSemiMixedTypes="0" containsString="0" containsNumber="1" containsInteger="1" minValue="0" maxValue="1"/>
    </cacheField>
    <cacheField name="marital_status.4" numFmtId="0">
      <sharedItems containsSemiMixedTypes="0" containsString="0" containsNumber="1" containsInteger="1" minValue="0" maxValue="1"/>
    </cacheField>
    <cacheField name="marital_status.5" numFmtId="0">
      <sharedItems containsSemiMixedTypes="0" containsString="0" containsNumber="1" containsInteger="1" minValue="0" maxValue="1"/>
    </cacheField>
    <cacheField name="marital_status.unknown" numFmtId="0">
      <sharedItems containsSemiMixedTypes="0" containsString="0" containsNumber="1" containsInteger="1" minValue="0" maxValue="1"/>
    </cacheField>
    <cacheField name="province.prov2" numFmtId="0">
      <sharedItems containsSemiMixedTypes="0" containsString="0" containsNumber="1" containsInteger="1" minValue="0" maxValue="1"/>
    </cacheField>
    <cacheField name="read_write.0" numFmtId="0">
      <sharedItems containsSemiMixedTypes="0" containsString="0" containsNumber="1" containsInteger="1" minValue="0" maxValue="1"/>
    </cacheField>
    <cacheField name="read_write.1" numFmtId="0">
      <sharedItems containsSemiMixedTypes="0" containsString="0" containsNumber="1" containsInteger="1" minValue="0" maxValue="1"/>
    </cacheField>
    <cacheField name="read_write.2" numFmtId="0">
      <sharedItems containsSemiMixedTypes="0" containsString="0" containsNumber="1" containsInteger="1" minValue="0" maxValue="1"/>
    </cacheField>
    <cacheField name="read_write.3" numFmtId="0">
      <sharedItems containsSemiMixedTypes="0" containsString="0" containsNumber="1" containsInteger="1" minValue="0" maxValue="1"/>
    </cacheField>
    <cacheField name="read_write.unknown" numFmtId="0">
      <sharedItems containsSemiMixedTypes="0" containsString="0" containsNumber="1" containsInteger="1" minValue="0" maxValue="1"/>
    </cacheField>
    <cacheField name="year_assessment.2023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</r>
  <r>
    <x v="1"/>
  </r>
  <r>
    <x v="2"/>
  </r>
  <r>
    <x v="3"/>
  </r>
  <r>
    <x v="3"/>
  </r>
  <r>
    <x v="3"/>
  </r>
  <r>
    <x v="3"/>
  </r>
  <r>
    <x v="4"/>
  </r>
  <r>
    <x v="5"/>
  </r>
  <r>
    <x v="6"/>
  </r>
  <r>
    <x v="6"/>
  </r>
  <r>
    <x v="7"/>
  </r>
  <r>
    <x v="5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9"/>
  </r>
  <r>
    <x v="7"/>
  </r>
  <r>
    <x v="7"/>
  </r>
  <r>
    <x v="3"/>
  </r>
  <r>
    <x v="3"/>
  </r>
  <r>
    <x v="3"/>
  </r>
  <r>
    <x v="5"/>
  </r>
  <r>
    <x v="3"/>
  </r>
  <r>
    <x v="7"/>
  </r>
  <r>
    <x v="5"/>
  </r>
  <r>
    <x v="5"/>
  </r>
  <r>
    <x v="5"/>
  </r>
  <r>
    <x v="10"/>
  </r>
  <r>
    <x v="5"/>
  </r>
  <r>
    <x v="11"/>
  </r>
  <r>
    <x v="12"/>
  </r>
  <r>
    <x v="13"/>
  </r>
  <r>
    <x v="14"/>
  </r>
  <r>
    <x v="7"/>
  </r>
  <r>
    <x v="15"/>
  </r>
  <r>
    <x v="7"/>
  </r>
  <r>
    <x v="5"/>
  </r>
  <r>
    <x v="5"/>
  </r>
  <r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s v="20231101_SuS"/>
    <x v="0"/>
    <n v="0"/>
    <n v="0"/>
    <n v="0"/>
    <s v="NA"/>
    <n v="0"/>
    <n v="1"/>
    <n v="0"/>
    <n v="0"/>
    <n v="0"/>
    <n v="1"/>
    <n v="0"/>
    <n v="0"/>
    <n v="0"/>
    <n v="1"/>
    <n v="1"/>
    <n v="1"/>
    <n v="0"/>
    <n v="1"/>
    <n v="5"/>
    <n v="4"/>
    <n v="4"/>
    <n v="4"/>
    <x v="0"/>
    <n v="5"/>
    <n v="3"/>
    <n v="4"/>
    <n v="4"/>
    <n v="4"/>
    <n v="4"/>
    <n v="4"/>
    <n v="4"/>
    <x v="0"/>
    <n v="1"/>
    <n v="0"/>
    <n v="1"/>
    <x v="0"/>
    <n v="1"/>
    <n v="1"/>
    <n v="0"/>
    <n v="0"/>
    <n v="0"/>
    <n v="0"/>
    <n v="0"/>
    <n v="0"/>
    <n v="2"/>
    <n v="0"/>
    <n v="2"/>
    <n v="2"/>
    <n v="2"/>
    <n v="0"/>
    <n v="2"/>
    <n v="4"/>
    <n v="0"/>
    <n v="0"/>
    <n v="4"/>
    <n v="0"/>
    <n v="0"/>
    <n v="0"/>
    <n v="1"/>
    <n v="1"/>
    <n v="5"/>
    <n v="0"/>
    <n v="4"/>
    <n v="5"/>
    <n v="1"/>
    <n v="0"/>
    <n v="1"/>
    <n v="1"/>
    <x v="0"/>
    <n v="1"/>
    <n v="1"/>
    <n v="1"/>
    <n v="0"/>
    <n v="1"/>
    <n v="0"/>
    <n v="0"/>
    <n v="0"/>
    <n v="1"/>
    <n v="1"/>
    <n v="1"/>
    <s v="NA"/>
    <n v="0"/>
    <n v="1"/>
    <n v="0"/>
    <n v="0"/>
    <n v="1"/>
    <n v="2"/>
    <n v="4"/>
    <n v="1"/>
    <n v="3"/>
    <n v="5"/>
    <n v="2"/>
    <n v="1"/>
    <n v="0"/>
    <n v="1"/>
    <n v="0"/>
    <n v="1"/>
    <n v="1"/>
    <n v="0"/>
    <n v="0"/>
    <n v="0"/>
    <n v="2"/>
    <n v="2"/>
    <n v="2"/>
    <n v="2"/>
    <n v="0"/>
    <n v="0"/>
    <n v="0"/>
    <n v="0"/>
    <n v="0"/>
    <n v="1"/>
    <n v="5"/>
    <n v="5"/>
    <n v="1"/>
    <n v="0"/>
    <n v="1"/>
    <n v="1"/>
    <x v="0"/>
    <n v="1"/>
    <n v="2"/>
    <n v="1"/>
    <n v="0"/>
    <n v="2"/>
    <n v="1"/>
    <n v="0"/>
    <n v="0"/>
    <n v="1"/>
    <n v="0"/>
    <n v="0"/>
    <n v="4"/>
    <x v="0"/>
    <n v="1"/>
    <n v="0"/>
    <x v="0"/>
    <x v="0"/>
    <n v="0"/>
    <x v="0"/>
    <x v="0"/>
    <n v="1"/>
    <n v="1"/>
    <n v="0"/>
    <n v="0"/>
    <n v="0"/>
    <n v="1"/>
    <n v="1"/>
    <n v="1"/>
    <n v="1"/>
    <n v="0"/>
    <n v="4"/>
    <n v="0"/>
    <n v="0"/>
    <n v="0"/>
    <n v="1"/>
    <n v="0"/>
    <n v="0"/>
    <n v="1"/>
    <x v="0"/>
    <x v="0"/>
    <x v="0"/>
    <x v="0"/>
    <n v="0"/>
    <n v="1"/>
    <x v="0"/>
    <n v="1"/>
    <n v="0"/>
    <n v="1"/>
    <n v="0"/>
    <n v="1"/>
    <n v="0"/>
    <n v="0"/>
    <n v="0"/>
    <n v="1"/>
    <n v="0"/>
    <n v="0"/>
    <n v="0"/>
    <n v="0"/>
    <n v="0"/>
    <n v="0"/>
    <n v="1"/>
    <x v="0"/>
    <n v="0"/>
    <n v="75"/>
    <n v="0"/>
    <n v="0"/>
    <n v="75"/>
    <n v="0"/>
    <n v="3"/>
    <n v="0"/>
    <n v="0"/>
    <n v="0"/>
    <n v="229.15600000000001"/>
    <n v="3"/>
    <n v="2.8333333333333299"/>
    <n v="5.0333333333333297"/>
    <n v="3"/>
    <n v="422.89655172413802"/>
    <n v="0"/>
    <n v="3.5"/>
    <n v="0"/>
    <n v="0"/>
    <n v="1"/>
    <n v="2"/>
    <n v="2"/>
    <n v="75.139146567718001"/>
    <n v="0.12938893205926499"/>
    <n v="0"/>
    <n v="3"/>
    <n v="641.71122994652399"/>
    <n v="3"/>
    <n v="1481.2834224598901"/>
    <n v="2122.9946524064198"/>
    <n v="2"/>
    <n v="5"/>
    <n v="0"/>
    <n v="3"/>
    <n v="3"/>
    <n v="44"/>
    <n v="0"/>
    <n v="0"/>
    <n v="3.4482758620689703E-2"/>
    <n v="0.34482758620689702"/>
    <n v="6.8965517241379296E-2"/>
    <n v="4"/>
    <n v="6"/>
    <n v="3.5"/>
    <n v="29"/>
    <n v="0"/>
    <n v="0.1"/>
    <n v="3.6"/>
    <n v="4"/>
    <n v="2"/>
    <n v="3"/>
    <n v="25"/>
    <n v="2"/>
    <n v="2"/>
    <n v="0"/>
    <n v="4"/>
    <n v="0"/>
    <n v="0"/>
    <n v="0"/>
    <n v="0"/>
    <n v="0"/>
    <n v="0"/>
    <n v="3"/>
    <n v="0"/>
    <n v="0"/>
    <n v="1"/>
    <n v="2"/>
    <n v="0"/>
    <n v="0"/>
    <n v="29"/>
    <n v="0"/>
    <n v="0"/>
    <n v="100"/>
    <n v="3"/>
    <n v="0"/>
    <n v="0"/>
    <n v="0"/>
    <n v="0"/>
    <n v="1"/>
    <n v="150"/>
    <n v="1"/>
    <n v="0"/>
    <n v="200"/>
    <n v="50"/>
    <n v="0"/>
    <n v="0"/>
    <n v="4"/>
    <n v="24"/>
    <n v="1"/>
    <n v="0"/>
    <n v="0"/>
    <n v="1"/>
    <n v="0"/>
    <n v="0"/>
    <n v="0"/>
    <n v="1"/>
    <n v="0"/>
    <n v="0"/>
    <n v="0"/>
    <n v="1"/>
    <n v="0"/>
    <n v="0"/>
    <n v="0"/>
    <n v="0"/>
    <n v="0"/>
    <n v="0"/>
    <n v="1"/>
    <n v="0"/>
    <n v="1"/>
  </r>
  <r>
    <s v="20231101_AlV"/>
    <x v="0"/>
    <n v="0"/>
    <n v="0"/>
    <n v="0"/>
    <n v="0"/>
    <n v="0"/>
    <n v="0"/>
    <n v="1"/>
    <n v="1"/>
    <n v="0"/>
    <n v="1"/>
    <n v="1"/>
    <n v="0"/>
    <n v="0"/>
    <n v="1"/>
    <n v="0"/>
    <n v="1"/>
    <n v="0"/>
    <n v="1"/>
    <n v="5"/>
    <n v="4"/>
    <n v="4"/>
    <n v="4"/>
    <x v="0"/>
    <n v="5"/>
    <n v="4"/>
    <n v="5"/>
    <n v="4"/>
    <n v="4"/>
    <n v="4"/>
    <n v="4"/>
    <n v="5"/>
    <x v="1"/>
    <n v="1"/>
    <n v="0"/>
    <n v="1"/>
    <x v="1"/>
    <n v="0"/>
    <n v="0"/>
    <n v="0"/>
    <n v="0"/>
    <n v="0"/>
    <n v="0"/>
    <n v="0"/>
    <n v="0"/>
    <n v="2"/>
    <n v="1"/>
    <n v="0"/>
    <n v="0"/>
    <n v="0"/>
    <n v="0"/>
    <n v="2"/>
    <n v="3"/>
    <n v="0"/>
    <n v="0"/>
    <n v="4"/>
    <n v="0"/>
    <n v="0"/>
    <n v="0"/>
    <n v="1"/>
    <n v="1"/>
    <n v="2"/>
    <n v="5"/>
    <n v="5"/>
    <n v="4"/>
    <n v="0"/>
    <n v="0"/>
    <n v="0"/>
    <n v="1"/>
    <x v="1"/>
    <n v="1"/>
    <n v="0"/>
    <n v="1"/>
    <n v="0"/>
    <n v="1"/>
    <n v="0"/>
    <n v="0"/>
    <n v="0"/>
    <n v="0"/>
    <n v="1"/>
    <n v="0"/>
    <s v="NA"/>
    <n v="0"/>
    <n v="1"/>
    <n v="0"/>
    <n v="1"/>
    <n v="2"/>
    <n v="4"/>
    <n v="4"/>
    <n v="4"/>
    <n v="3"/>
    <n v="5"/>
    <n v="3"/>
    <n v="1"/>
    <n v="0"/>
    <n v="1"/>
    <n v="0"/>
    <n v="0"/>
    <n v="1"/>
    <n v="0"/>
    <n v="0"/>
    <n v="0"/>
    <n v="4"/>
    <n v="3"/>
    <n v="1"/>
    <n v="3"/>
    <n v="0"/>
    <n v="0"/>
    <n v="0"/>
    <n v="0"/>
    <n v="0"/>
    <n v="1"/>
    <n v="5"/>
    <n v="5"/>
    <n v="1"/>
    <n v="1"/>
    <n v="1"/>
    <n v="0"/>
    <x v="0"/>
    <n v="1"/>
    <n v="2"/>
    <n v="1"/>
    <n v="0"/>
    <n v="4"/>
    <n v="1"/>
    <n v="0"/>
    <n v="0"/>
    <n v="1"/>
    <n v="0"/>
    <n v="1"/>
    <n v="1"/>
    <x v="0"/>
    <n v="1"/>
    <n v="0"/>
    <x v="0"/>
    <x v="0"/>
    <n v="0"/>
    <x v="0"/>
    <x v="0"/>
    <n v="1"/>
    <n v="0"/>
    <n v="1"/>
    <n v="0"/>
    <n v="0"/>
    <n v="0"/>
    <n v="1"/>
    <n v="0"/>
    <n v="1"/>
    <n v="0"/>
    <n v="4"/>
    <n v="0"/>
    <n v="1"/>
    <n v="1"/>
    <n v="0"/>
    <n v="1"/>
    <n v="0"/>
    <n v="0"/>
    <x v="0"/>
    <x v="0"/>
    <x v="1"/>
    <x v="0"/>
    <n v="0"/>
    <n v="0"/>
    <x v="0"/>
    <n v="2"/>
    <n v="3"/>
    <n v="0"/>
    <n v="1"/>
    <n v="1"/>
    <n v="0"/>
    <n v="0"/>
    <n v="1"/>
    <n v="1"/>
    <n v="0"/>
    <n v="0"/>
    <n v="0"/>
    <n v="0"/>
    <n v="0"/>
    <n v="1"/>
    <n v="1"/>
    <x v="1"/>
    <n v="0"/>
    <n v="100"/>
    <n v="0"/>
    <n v="0"/>
    <n v="75"/>
    <n v="0"/>
    <n v="0"/>
    <n v="0"/>
    <n v="0"/>
    <n v="0"/>
    <n v="262.90499999999997"/>
    <n v="2"/>
    <n v="2"/>
    <n v="4"/>
    <n v="5"/>
    <n v="325.5"/>
    <n v="6.25"/>
    <n v="0"/>
    <n v="0"/>
    <n v="3.25"/>
    <n v="1"/>
    <n v="0"/>
    <n v="2"/>
    <n v="46.949602122015897"/>
    <n v="1.33821054743267"/>
    <n v="0"/>
    <n v="1"/>
    <n v="320.85561497326199"/>
    <n v="3"/>
    <n v="2272.7272727272698"/>
    <n v="2593.5828877005301"/>
    <n v="0"/>
    <n v="2"/>
    <n v="2"/>
    <n v="2"/>
    <n v="0"/>
    <n v="71"/>
    <n v="0"/>
    <n v="0"/>
    <n v="6.25E-2"/>
    <n v="0.15625"/>
    <n v="0"/>
    <n v="6.25"/>
    <n v="0"/>
    <n v="6.25"/>
    <n v="32"/>
    <n v="0"/>
    <n v="0.1"/>
    <n v="6.35"/>
    <n v="5"/>
    <n v="2"/>
    <n v="3"/>
    <n v="22"/>
    <n v="0"/>
    <n v="0"/>
    <n v="0"/>
    <n v="0"/>
    <n v="0"/>
    <n v="0"/>
    <n v="0"/>
    <n v="0"/>
    <n v="0"/>
    <n v="0"/>
    <n v="0"/>
    <n v="1"/>
    <n v="0"/>
    <n v="1"/>
    <n v="4"/>
    <n v="0"/>
    <n v="0"/>
    <n v="32"/>
    <n v="0"/>
    <n v="0"/>
    <n v="100"/>
    <n v="2"/>
    <n v="0"/>
    <n v="0"/>
    <n v="1"/>
    <n v="0"/>
    <n v="2"/>
    <n v="600"/>
    <n v="0"/>
    <n v="2"/>
    <n v="300"/>
    <n v="400"/>
    <n v="0"/>
    <n v="24"/>
    <n v="4"/>
    <n v="20"/>
    <n v="1"/>
    <n v="0"/>
    <n v="0"/>
    <n v="1"/>
    <n v="0"/>
    <n v="0"/>
    <n v="0"/>
    <n v="1"/>
    <n v="0"/>
    <n v="0"/>
    <n v="1"/>
    <n v="0"/>
    <n v="0"/>
    <n v="0"/>
    <n v="0"/>
    <n v="0"/>
    <n v="0"/>
    <n v="1"/>
    <n v="0"/>
    <n v="0"/>
    <n v="1"/>
  </r>
  <r>
    <s v="20231103_EdS"/>
    <x v="0"/>
    <n v="0"/>
    <n v="1"/>
    <n v="1"/>
    <s v="NA"/>
    <n v="0"/>
    <n v="1"/>
    <n v="0"/>
    <n v="0"/>
    <n v="0"/>
    <n v="0"/>
    <n v="0"/>
    <n v="0"/>
    <n v="0"/>
    <n v="0"/>
    <n v="0"/>
    <n v="1"/>
    <n v="0"/>
    <n v="1"/>
    <n v="5"/>
    <n v="4"/>
    <n v="4"/>
    <n v="4"/>
    <x v="1"/>
    <n v="5"/>
    <n v="5"/>
    <n v="5"/>
    <n v="4"/>
    <n v="4"/>
    <n v="4"/>
    <n v="5"/>
    <n v="4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2"/>
    <n v="3"/>
    <n v="0"/>
    <n v="0"/>
    <n v="4"/>
    <n v="0"/>
    <n v="0"/>
    <n v="0"/>
    <n v="1"/>
    <n v="1"/>
    <n v="3"/>
    <n v="3"/>
    <n v="3"/>
    <n v="4"/>
    <n v="0"/>
    <n v="0"/>
    <n v="1"/>
    <n v="1"/>
    <x v="0"/>
    <n v="1"/>
    <n v="1"/>
    <n v="1"/>
    <n v="0"/>
    <n v="0"/>
    <n v="0"/>
    <n v="0"/>
    <n v="0"/>
    <n v="0"/>
    <n v="0"/>
    <n v="0"/>
    <s v="NA"/>
    <n v="0"/>
    <n v="0"/>
    <n v="0"/>
    <n v="0"/>
    <n v="3"/>
    <n v="3"/>
    <n v="5"/>
    <n v="4"/>
    <n v="4"/>
    <n v="5"/>
    <n v="3"/>
    <n v="1"/>
    <n v="0"/>
    <n v="1"/>
    <n v="0"/>
    <n v="0"/>
    <n v="1"/>
    <n v="0"/>
    <n v="0"/>
    <n v="0"/>
    <n v="3"/>
    <n v="5"/>
    <n v="4"/>
    <n v="1"/>
    <n v="0"/>
    <n v="0"/>
    <n v="0"/>
    <n v="0"/>
    <n v="0"/>
    <n v="1"/>
    <n v="5"/>
    <n v="5"/>
    <n v="1"/>
    <n v="1"/>
    <n v="1"/>
    <n v="1"/>
    <x v="0"/>
    <n v="0"/>
    <n v="2"/>
    <n v="1"/>
    <n v="0"/>
    <n v="1"/>
    <n v="1"/>
    <n v="0"/>
    <n v="1"/>
    <n v="1"/>
    <n v="0"/>
    <n v="1"/>
    <n v="5"/>
    <x v="0"/>
    <n v="1"/>
    <n v="0"/>
    <x v="0"/>
    <x v="0"/>
    <n v="0"/>
    <x v="0"/>
    <x v="0"/>
    <n v="-1"/>
    <n v="0"/>
    <n v="0"/>
    <n v="0"/>
    <n v="0"/>
    <n v="1"/>
    <n v="1"/>
    <n v="1"/>
    <n v="0"/>
    <n v="0"/>
    <n v="4"/>
    <n v="0"/>
    <n v="0"/>
    <n v="1"/>
    <n v="1"/>
    <n v="2"/>
    <n v="0"/>
    <n v="0"/>
    <x v="0"/>
    <x v="0"/>
    <x v="1"/>
    <x v="0"/>
    <n v="0"/>
    <n v="0"/>
    <x v="0"/>
    <n v="2"/>
    <n v="2"/>
    <n v="0"/>
    <n v="0"/>
    <n v="0"/>
    <n v="1"/>
    <n v="0"/>
    <n v="0"/>
    <n v="1"/>
    <n v="0"/>
    <n v="0"/>
    <n v="0"/>
    <n v="0"/>
    <n v="0"/>
    <n v="0"/>
    <n v="1"/>
    <x v="0"/>
    <n v="0"/>
    <n v="75"/>
    <n v="0"/>
    <n v="0"/>
    <n v="75"/>
    <n v="0"/>
    <n v="3"/>
    <n v="0"/>
    <n v="0"/>
    <n v="0"/>
    <n v="246.39699999999999"/>
    <n v="3"/>
    <n v="3.5"/>
    <n v="6.5333333333333297"/>
    <n v="3"/>
    <n v="723.33333333333303"/>
    <n v="1"/>
    <n v="5"/>
    <n v="0"/>
    <n v="0"/>
    <n v="1"/>
    <n v="0"/>
    <n v="2"/>
    <n v="71.428571428571402"/>
    <n v="0.90641326184216797"/>
    <n v="0.6"/>
    <n v="5"/>
    <n v="1016.04278074866"/>
    <n v="3"/>
    <n v="6711.2299465240603"/>
    <n v="7727.2727272727298"/>
    <n v="3"/>
    <n v="6"/>
    <n v="0"/>
    <n v="3"/>
    <n v="3"/>
    <n v="41"/>
    <n v="0"/>
    <n v="0"/>
    <n v="0.11111111111111099"/>
    <n v="0.44444444444444398"/>
    <n v="5.5555555555555601E-2"/>
    <n v="17.5"/>
    <n v="0"/>
    <n v="6"/>
    <n v="18"/>
    <n v="0"/>
    <n v="0.25"/>
    <n v="6.25"/>
    <n v="5"/>
    <n v="1"/>
    <n v="2"/>
    <n v="10"/>
    <n v="0"/>
    <n v="0"/>
    <n v="0"/>
    <n v="0"/>
    <n v="0"/>
    <n v="0"/>
    <n v="0"/>
    <n v="0"/>
    <n v="0"/>
    <n v="0"/>
    <n v="2"/>
    <n v="0"/>
    <n v="0"/>
    <n v="0"/>
    <n v="1"/>
    <n v="0"/>
    <n v="0"/>
    <n v="18"/>
    <n v="0"/>
    <n v="0"/>
    <n v="100"/>
    <n v="2"/>
    <n v="0"/>
    <n v="0"/>
    <n v="0"/>
    <n v="0"/>
    <n v="1"/>
    <n v="600"/>
    <n v="0"/>
    <n v="0"/>
    <n v="600"/>
    <n v="300"/>
    <n v="0"/>
    <n v="0"/>
    <n v="1"/>
    <n v="20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01_RoS"/>
    <x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5"/>
    <n v="4"/>
    <n v="4"/>
    <n v="4"/>
    <x v="0"/>
    <n v="4"/>
    <n v="4"/>
    <n v="5"/>
    <n v="5"/>
    <n v="5"/>
    <n v="4"/>
    <n v="2"/>
    <n v="5"/>
    <x v="2"/>
    <n v="0"/>
    <n v="1"/>
    <n v="1"/>
    <x v="1"/>
    <n v="0"/>
    <n v="0"/>
    <n v="0"/>
    <n v="0"/>
    <n v="0"/>
    <n v="0"/>
    <n v="0"/>
    <n v="0"/>
    <n v="1"/>
    <n v="0"/>
    <n v="2"/>
    <n v="2"/>
    <n v="3"/>
    <n v="3"/>
    <n v="2"/>
    <n v="4"/>
    <n v="0"/>
    <n v="0"/>
    <n v="0"/>
    <n v="0"/>
    <n v="0"/>
    <n v="0"/>
    <n v="0"/>
    <n v="1"/>
    <n v="5"/>
    <n v="5"/>
    <n v="3"/>
    <n v="4"/>
    <n v="1"/>
    <n v="0"/>
    <n v="1"/>
    <n v="1"/>
    <x v="1"/>
    <n v="1"/>
    <n v="1"/>
    <n v="1"/>
    <n v="0"/>
    <n v="0"/>
    <n v="0"/>
    <n v="0"/>
    <n v="0"/>
    <n v="0"/>
    <n v="0"/>
    <n v="0"/>
    <s v="NA"/>
    <n v="1"/>
    <n v="1"/>
    <n v="0"/>
    <n v="0"/>
    <n v="2"/>
    <n v="4"/>
    <n v="5"/>
    <n v="4"/>
    <n v="5"/>
    <n v="4"/>
    <n v="3"/>
    <n v="1"/>
    <n v="0"/>
    <n v="1"/>
    <n v="0"/>
    <n v="0"/>
    <n v="0"/>
    <n v="0"/>
    <n v="0"/>
    <n v="0"/>
    <n v="3"/>
    <n v="2"/>
    <n v="4"/>
    <n v="2"/>
    <n v="0"/>
    <n v="0"/>
    <n v="0"/>
    <n v="1"/>
    <n v="0"/>
    <n v="1"/>
    <n v="5"/>
    <n v="0"/>
    <n v="0"/>
    <n v="0"/>
    <n v="1"/>
    <n v="1"/>
    <x v="0"/>
    <n v="0"/>
    <n v="2"/>
    <n v="1"/>
    <n v="0"/>
    <n v="2"/>
    <n v="1"/>
    <n v="0"/>
    <n v="1"/>
    <n v="1"/>
    <n v="0"/>
    <n v="1"/>
    <n v="4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4"/>
    <n v="0"/>
    <n v="0"/>
    <n v="0"/>
    <n v="1"/>
    <n v="1"/>
    <n v="0"/>
    <n v="0"/>
    <x v="0"/>
    <x v="0"/>
    <x v="1"/>
    <x v="0"/>
    <n v="0"/>
    <n v="0"/>
    <x v="1"/>
    <n v="3"/>
    <n v="2"/>
    <n v="0"/>
    <n v="0"/>
    <n v="1"/>
    <n v="1"/>
    <n v="0"/>
    <n v="0"/>
    <n v="1"/>
    <n v="0"/>
    <n v="1"/>
    <n v="0"/>
    <n v="0"/>
    <n v="0"/>
    <n v="0"/>
    <n v="1"/>
    <x v="0"/>
    <n v="0"/>
    <n v="100"/>
    <n v="0"/>
    <n v="0"/>
    <n v="0"/>
    <n v="0"/>
    <n v="0"/>
    <n v="0"/>
    <n v="0"/>
    <n v="0"/>
    <n v="243.44900000000001"/>
    <n v="3"/>
    <n v="5.0333333333333297"/>
    <n v="5.3"/>
    <n v="1"/>
    <n v="2520"/>
    <n v="0"/>
    <n v="2.5"/>
    <n v="0"/>
    <n v="0"/>
    <n v="2"/>
    <n v="0"/>
    <n v="1"/>
    <n v="0"/>
    <n v="0.93196783409009298"/>
    <n v="0"/>
    <n v="6"/>
    <n v="802.13903743315495"/>
    <n v="2"/>
    <n v="8422.4598930481297"/>
    <n v="9224.5989304812792"/>
    <n v="1"/>
    <n v="3"/>
    <n v="0"/>
    <n v="2"/>
    <n v="2"/>
    <n v="32"/>
    <n v="0"/>
    <n v="0"/>
    <n v="0.25"/>
    <n v="1"/>
    <n v="0.25"/>
    <n v="2.5"/>
    <n v="0"/>
    <n v="2.5"/>
    <n v="4"/>
    <n v="0"/>
    <n v="0"/>
    <n v="2.5"/>
    <n v="4"/>
    <n v="3"/>
    <n v="3"/>
    <n v="7"/>
    <n v="0"/>
    <n v="0"/>
    <n v="0"/>
    <n v="0"/>
    <n v="0"/>
    <n v="0"/>
    <n v="0"/>
    <n v="0"/>
    <n v="0"/>
    <n v="0"/>
    <n v="0"/>
    <n v="0"/>
    <n v="4"/>
    <n v="0"/>
    <n v="1"/>
    <n v="1.5"/>
    <n v="0"/>
    <n v="2.5"/>
    <n v="37.5"/>
    <n v="0"/>
    <n v="62.5"/>
    <n v="1"/>
    <n v="0"/>
    <n v="0"/>
    <n v="0"/>
    <n v="0"/>
    <n v="0"/>
    <n v="400"/>
    <n v="5"/>
    <n v="2"/>
    <n v="400"/>
    <n v="200"/>
    <n v="0"/>
    <n v="0"/>
    <n v="1"/>
    <n v="16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10_JuC"/>
    <x v="0"/>
    <n v="0"/>
    <n v="0"/>
    <n v="0"/>
    <n v="0"/>
    <n v="0"/>
    <n v="1"/>
    <n v="0"/>
    <n v="0"/>
    <n v="0"/>
    <n v="1"/>
    <n v="0"/>
    <n v="0"/>
    <n v="0"/>
    <n v="0"/>
    <n v="1"/>
    <n v="1"/>
    <n v="0"/>
    <n v="1"/>
    <n v="4"/>
    <n v="4"/>
    <n v="4"/>
    <n v="4"/>
    <x v="2"/>
    <n v="4"/>
    <n v="3"/>
    <n v="4"/>
    <n v="4"/>
    <n v="4"/>
    <n v="3"/>
    <n v="4"/>
    <n v="4"/>
    <x v="0"/>
    <n v="0"/>
    <n v="0"/>
    <n v="1"/>
    <x v="1"/>
    <n v="0"/>
    <n v="0"/>
    <n v="0"/>
    <n v="0"/>
    <n v="0"/>
    <n v="0"/>
    <n v="0"/>
    <n v="0"/>
    <n v="2"/>
    <n v="0"/>
    <n v="1"/>
    <n v="1"/>
    <n v="1"/>
    <n v="0"/>
    <n v="2"/>
    <n v="4"/>
    <n v="0"/>
    <n v="0"/>
    <n v="4"/>
    <n v="0"/>
    <n v="0"/>
    <n v="0"/>
    <n v="1"/>
    <n v="1"/>
    <n v="4"/>
    <n v="0"/>
    <n v="4"/>
    <n v="4"/>
    <n v="0"/>
    <n v="0"/>
    <n v="1"/>
    <n v="1"/>
    <x v="0"/>
    <n v="1"/>
    <n v="0"/>
    <n v="1"/>
    <n v="0"/>
    <n v="0"/>
    <n v="0"/>
    <n v="0"/>
    <n v="0"/>
    <n v="0"/>
    <n v="0"/>
    <n v="0"/>
    <s v="NA"/>
    <n v="0"/>
    <n v="0"/>
    <n v="0"/>
    <n v="0"/>
    <n v="2"/>
    <n v="3"/>
    <n v="4"/>
    <n v="3"/>
    <n v="4"/>
    <n v="4"/>
    <n v="4"/>
    <n v="0"/>
    <n v="0"/>
    <n v="1"/>
    <n v="0"/>
    <n v="0"/>
    <n v="1"/>
    <n v="0"/>
    <n v="0"/>
    <n v="0"/>
    <n v="2"/>
    <n v="3"/>
    <n v="4"/>
    <n v="1"/>
    <n v="0"/>
    <n v="0"/>
    <n v="0"/>
    <n v="0"/>
    <n v="0"/>
    <n v="1"/>
    <n v="5"/>
    <n v="5"/>
    <n v="1"/>
    <n v="0"/>
    <n v="1"/>
    <n v="1"/>
    <x v="0"/>
    <n v="1"/>
    <n v="3"/>
    <n v="1"/>
    <n v="0"/>
    <n v="2"/>
    <n v="1"/>
    <n v="0"/>
    <n v="0"/>
    <n v="1"/>
    <n v="0"/>
    <n v="0"/>
    <n v="4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1"/>
    <n v="0"/>
    <n v="0"/>
    <n v="1"/>
    <n v="0"/>
    <n v="0"/>
    <n v="0"/>
    <n v="0"/>
    <n v="0"/>
    <n v="1"/>
    <n v="1"/>
    <x v="1"/>
    <n v="0"/>
    <n v="100"/>
    <n v="0"/>
    <n v="0"/>
    <n v="25"/>
    <n v="0"/>
    <n v="0"/>
    <n v="0"/>
    <n v="0"/>
    <n v="1"/>
    <n v="192.69"/>
    <n v="3"/>
    <n v="2.9"/>
    <n v="6.9"/>
    <n v="5"/>
    <n v="1116"/>
    <n v="0"/>
    <n v="14"/>
    <n v="0"/>
    <n v="0"/>
    <n v="1"/>
    <n v="0"/>
    <n v="2"/>
    <n v="16.512059369202198"/>
    <n v="2.1813113910292201"/>
    <n v="0.5"/>
    <n v="5"/>
    <n v="0"/>
    <n v="2"/>
    <n v="24732.6203208556"/>
    <n v="24732.6203208556"/>
    <n v="0"/>
    <n v="1"/>
    <n v="0"/>
    <n v="1"/>
    <n v="1"/>
    <n v="58"/>
    <n v="0"/>
    <n v="0"/>
    <n v="7.1428571428571397E-2"/>
    <n v="1.0714285714285701"/>
    <n v="0"/>
    <n v="14.02"/>
    <n v="0"/>
    <n v="14"/>
    <n v="14"/>
    <n v="0"/>
    <n v="0.05"/>
    <n v="14.05"/>
    <n v="4"/>
    <n v="1"/>
    <n v="2"/>
    <n v="14"/>
    <n v="0"/>
    <n v="0"/>
    <n v="0"/>
    <n v="0"/>
    <n v="0"/>
    <n v="0"/>
    <n v="0"/>
    <n v="0"/>
    <n v="0"/>
    <n v="0"/>
    <n v="5"/>
    <n v="0"/>
    <n v="0"/>
    <n v="1"/>
    <n v="2"/>
    <n v="0"/>
    <n v="0"/>
    <n v="14"/>
    <n v="0"/>
    <n v="0"/>
    <n v="100"/>
    <n v="1"/>
    <n v="0"/>
    <n v="0"/>
    <n v="0"/>
    <n v="0"/>
    <n v="2"/>
    <n v="250"/>
    <n v="8"/>
    <n v="0"/>
    <n v="150"/>
    <n v="150"/>
    <n v="0"/>
    <n v="0"/>
    <n v="1"/>
    <n v="12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1"/>
    <n v="0"/>
    <n v="0"/>
  </r>
  <r>
    <s v="20231213_JoZ"/>
    <x v="0"/>
    <n v="0"/>
    <n v="0"/>
    <n v="0"/>
    <s v="NA"/>
    <n v="0"/>
    <n v="1"/>
    <n v="0"/>
    <n v="0"/>
    <n v="0"/>
    <n v="1"/>
    <n v="0"/>
    <n v="0"/>
    <n v="0"/>
    <n v="0"/>
    <n v="1"/>
    <n v="1"/>
    <n v="0"/>
    <n v="1"/>
    <n v="4"/>
    <n v="4"/>
    <n v="4"/>
    <n v="4"/>
    <x v="1"/>
    <n v="4"/>
    <n v="3"/>
    <n v="4"/>
    <n v="4"/>
    <n v="4"/>
    <n v="2"/>
    <n v="4"/>
    <n v="4"/>
    <x v="0"/>
    <n v="0"/>
    <n v="0"/>
    <n v="1"/>
    <x v="0"/>
    <n v="0"/>
    <n v="0"/>
    <n v="0"/>
    <n v="0"/>
    <n v="0"/>
    <n v="0"/>
    <n v="1"/>
    <n v="0"/>
    <n v="3"/>
    <n v="1"/>
    <n v="1"/>
    <n v="2"/>
    <n v="2"/>
    <n v="2"/>
    <n v="2"/>
    <n v="4"/>
    <n v="0"/>
    <n v="0"/>
    <n v="0"/>
    <n v="0"/>
    <n v="0"/>
    <n v="0"/>
    <n v="0"/>
    <n v="1"/>
    <n v="2"/>
    <n v="3"/>
    <n v="0"/>
    <n v="4"/>
    <n v="0"/>
    <n v="0"/>
    <n v="1"/>
    <n v="1"/>
    <x v="0"/>
    <n v="1"/>
    <n v="0"/>
    <n v="1"/>
    <n v="0"/>
    <n v="0"/>
    <n v="0"/>
    <n v="0"/>
    <n v="0"/>
    <n v="0"/>
    <n v="1"/>
    <n v="0"/>
    <s v="NA"/>
    <n v="0"/>
    <n v="0"/>
    <n v="0"/>
    <n v="0"/>
    <n v="1"/>
    <n v="4"/>
    <n v="4"/>
    <n v="3"/>
    <n v="4"/>
    <n v="3"/>
    <n v="4"/>
    <n v="0"/>
    <n v="0"/>
    <n v="1"/>
    <n v="0"/>
    <n v="0"/>
    <n v="0"/>
    <n v="0"/>
    <n v="0"/>
    <n v="0"/>
    <n v="2"/>
    <n v="2"/>
    <n v="3"/>
    <n v="1"/>
    <n v="0"/>
    <n v="0"/>
    <n v="0"/>
    <n v="0"/>
    <n v="0"/>
    <n v="1"/>
    <n v="5"/>
    <n v="0"/>
    <n v="0"/>
    <n v="1"/>
    <n v="1"/>
    <n v="1"/>
    <x v="0"/>
    <n v="1"/>
    <n v="3"/>
    <n v="1"/>
    <n v="0"/>
    <n v="1"/>
    <n v="1"/>
    <n v="0"/>
    <n v="0"/>
    <n v="1"/>
    <n v="0"/>
    <n v="0"/>
    <n v="3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3"/>
    <n v="0"/>
    <n v="0"/>
    <n v="1"/>
    <n v="1"/>
    <n v="0"/>
    <n v="0"/>
    <n v="0"/>
    <x v="0"/>
    <x v="0"/>
    <x v="1"/>
    <x v="0"/>
    <n v="0"/>
    <n v="0"/>
    <x v="1"/>
    <n v="2"/>
    <n v="0"/>
    <n v="0"/>
    <n v="0"/>
    <n v="0"/>
    <n v="1"/>
    <n v="0"/>
    <n v="0"/>
    <n v="1"/>
    <n v="0"/>
    <n v="0"/>
    <n v="0"/>
    <n v="0"/>
    <n v="0"/>
    <n v="0"/>
    <n v="1"/>
    <x v="0"/>
    <n v="0"/>
    <n v="75"/>
    <n v="0"/>
    <n v="0"/>
    <n v="0"/>
    <n v="0"/>
    <n v="0"/>
    <n v="0"/>
    <n v="0"/>
    <n v="0"/>
    <n v="183.447"/>
    <n v="2"/>
    <n v="2.56666666666667"/>
    <n v="7.2333333333333298"/>
    <n v="6"/>
    <n v="3024"/>
    <n v="1"/>
    <n v="3"/>
    <n v="0"/>
    <n v="0"/>
    <n v="1"/>
    <n v="0"/>
    <n v="1"/>
    <n v="18.831168831168799"/>
    <n v="0.264680139908054"/>
    <n v="0"/>
    <n v="5"/>
    <n v="0"/>
    <n v="1"/>
    <n v="9358.2887700534793"/>
    <n v="9358.2887700534793"/>
    <n v="3"/>
    <n v="6"/>
    <n v="1"/>
    <n v="3"/>
    <n v="2"/>
    <n v="33"/>
    <n v="0"/>
    <n v="0"/>
    <n v="0.33333333333333298"/>
    <n v="2.1666666666666701"/>
    <n v="0"/>
    <n v="6"/>
    <n v="1"/>
    <n v="5"/>
    <n v="6"/>
    <n v="0"/>
    <n v="0"/>
    <n v="5"/>
    <n v="3"/>
    <n v="1"/>
    <n v="2"/>
    <n v="20"/>
    <n v="0"/>
    <n v="0"/>
    <n v="0"/>
    <n v="1"/>
    <n v="0"/>
    <n v="0"/>
    <n v="0"/>
    <n v="1"/>
    <n v="0"/>
    <n v="0"/>
    <n v="3"/>
    <n v="0"/>
    <n v="0"/>
    <n v="1"/>
    <n v="2"/>
    <n v="0"/>
    <n v="0"/>
    <n v="6"/>
    <n v="0"/>
    <n v="0"/>
    <n v="100"/>
    <n v="1"/>
    <n v="0"/>
    <n v="0"/>
    <n v="0"/>
    <n v="0"/>
    <n v="0"/>
    <n v="600"/>
    <n v="10"/>
    <n v="0"/>
    <n v="700"/>
    <n v="600"/>
    <n v="0"/>
    <n v="0"/>
    <n v="1"/>
    <n v="32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31215_Gr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3"/>
    <n v="4"/>
    <x v="2"/>
    <n v="4"/>
    <n v="2"/>
    <n v="4"/>
    <n v="3"/>
    <n v="3"/>
    <n v="3"/>
    <n v="4"/>
    <n v="4"/>
    <x v="1"/>
    <n v="0"/>
    <n v="0"/>
    <n v="1"/>
    <x v="0"/>
    <n v="1"/>
    <n v="0"/>
    <n v="0"/>
    <n v="0"/>
    <n v="0"/>
    <n v="0"/>
    <n v="0"/>
    <n v="0"/>
    <n v="3"/>
    <n v="1"/>
    <n v="0"/>
    <n v="0"/>
    <n v="0"/>
    <n v="0"/>
    <n v="2"/>
    <n v="0"/>
    <n v="0"/>
    <n v="0"/>
    <n v="6"/>
    <n v="0"/>
    <n v="0"/>
    <n v="0"/>
    <n v="1"/>
    <n v="1"/>
    <n v="4"/>
    <n v="0"/>
    <n v="2"/>
    <n v="4"/>
    <n v="0"/>
    <n v="0"/>
    <n v="1"/>
    <n v="1"/>
    <x v="0"/>
    <n v="0"/>
    <n v="0"/>
    <n v="1"/>
    <n v="0"/>
    <n v="0"/>
    <n v="0"/>
    <n v="0"/>
    <n v="0"/>
    <n v="0"/>
    <n v="0"/>
    <n v="0"/>
    <s v="NA"/>
    <n v="0"/>
    <n v="1"/>
    <n v="0"/>
    <n v="0"/>
    <n v="1"/>
    <n v="3"/>
    <n v="4"/>
    <n v="3"/>
    <n v="4"/>
    <n v="4"/>
    <n v="2"/>
    <n v="1"/>
    <n v="0"/>
    <n v="1"/>
    <n v="0"/>
    <n v="0"/>
    <n v="0"/>
    <n v="0"/>
    <n v="0"/>
    <n v="1"/>
    <n v="4"/>
    <n v="2"/>
    <n v="1"/>
    <n v="1"/>
    <n v="0"/>
    <n v="0"/>
    <n v="0"/>
    <n v="1"/>
    <n v="0"/>
    <n v="1"/>
    <n v="5"/>
    <n v="5"/>
    <n v="0"/>
    <n v="1"/>
    <n v="1"/>
    <n v="0"/>
    <x v="0"/>
    <n v="0"/>
    <n v="2"/>
    <n v="1"/>
    <n v="0"/>
    <n v="1"/>
    <n v="1"/>
    <n v="0"/>
    <n v="0"/>
    <n v="1"/>
    <n v="0"/>
    <n v="0"/>
    <n v="1"/>
    <x v="0"/>
    <n v="1"/>
    <n v="0"/>
    <x v="0"/>
    <x v="0"/>
    <n v="0"/>
    <x v="0"/>
    <x v="0"/>
    <n v="-1"/>
    <n v="0"/>
    <n v="0"/>
    <n v="0"/>
    <n v="0"/>
    <n v="1"/>
    <n v="0"/>
    <n v="0"/>
    <n v="1"/>
    <n v="0"/>
    <n v="4"/>
    <n v="0"/>
    <n v="0"/>
    <n v="1"/>
    <n v="1"/>
    <n v="0"/>
    <n v="0"/>
    <n v="0"/>
    <x v="0"/>
    <x v="0"/>
    <x v="1"/>
    <x v="0"/>
    <n v="0"/>
    <n v="0"/>
    <x v="1"/>
    <n v="1"/>
    <n v="1"/>
    <n v="0"/>
    <n v="0"/>
    <n v="1"/>
    <n v="1"/>
    <n v="0"/>
    <n v="0"/>
    <n v="1"/>
    <n v="0"/>
    <n v="0"/>
    <n v="0"/>
    <n v="0"/>
    <n v="0"/>
    <n v="0"/>
    <n v="1"/>
    <x v="1"/>
    <n v="0"/>
    <n v="25"/>
    <n v="0"/>
    <n v="0"/>
    <n v="0"/>
    <n v="0"/>
    <n v="3"/>
    <n v="0"/>
    <n v="0"/>
    <n v="0"/>
    <n v="182.39400000000001"/>
    <n v="4"/>
    <n v="3.4"/>
    <n v="6.1"/>
    <n v="11"/>
    <n v="226"/>
    <n v="1.5"/>
    <n v="1"/>
    <n v="0"/>
    <n v="0"/>
    <n v="1"/>
    <n v="0"/>
    <n v="2"/>
    <n v="82.964224872231696"/>
    <n v="0.85963509546662098"/>
    <n v="0.06"/>
    <n v="1"/>
    <n v="106.951871657754"/>
    <n v="2"/>
    <n v="2139.0374331550802"/>
    <n v="2245.9893048128301"/>
    <n v="0"/>
    <n v="1"/>
    <n v="0"/>
    <n v="1"/>
    <n v="1"/>
    <n v="65"/>
    <n v="0"/>
    <n v="0"/>
    <n v="0"/>
    <n v="0.19047619047618999"/>
    <n v="4.7619047619047603E-2"/>
    <n v="2.5"/>
    <n v="1"/>
    <n v="3.5"/>
    <n v="21"/>
    <n v="0"/>
    <n v="0.1"/>
    <n v="3.6"/>
    <n v="4"/>
    <n v="1"/>
    <n v="2"/>
    <n v="22"/>
    <n v="1"/>
    <n v="0"/>
    <n v="0"/>
    <n v="1"/>
    <n v="0"/>
    <n v="0"/>
    <n v="0"/>
    <n v="0"/>
    <n v="0"/>
    <n v="0"/>
    <n v="0"/>
    <n v="0"/>
    <n v="0"/>
    <n v="0"/>
    <n v="0"/>
    <n v="13"/>
    <n v="0"/>
    <n v="8"/>
    <n v="61.904761904761898"/>
    <n v="0"/>
    <n v="38.095238095238102"/>
    <n v="1"/>
    <n v="0"/>
    <n v="0"/>
    <n v="0"/>
    <n v="0"/>
    <n v="0"/>
    <n v="300"/>
    <n v="5"/>
    <n v="10"/>
    <n v="400"/>
    <n v="300"/>
    <n v="0"/>
    <n v="0"/>
    <n v="1"/>
    <n v="20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1"/>
    <n v="0"/>
    <n v="1"/>
  </r>
  <r>
    <s v="20240118_ElD"/>
    <x v="0"/>
    <n v="0"/>
    <n v="2"/>
    <n v="2"/>
    <s v="NA"/>
    <n v="0"/>
    <n v="1"/>
    <n v="1"/>
    <n v="0"/>
    <n v="0"/>
    <n v="1"/>
    <n v="0"/>
    <n v="0"/>
    <n v="1"/>
    <n v="1"/>
    <n v="0"/>
    <n v="1"/>
    <n v="1"/>
    <n v="0"/>
    <n v="5"/>
    <n v="3"/>
    <n v="4"/>
    <n v="4"/>
    <x v="1"/>
    <n v="5"/>
    <n v="3"/>
    <n v="4"/>
    <n v="4"/>
    <n v="4"/>
    <n v="2"/>
    <n v="4"/>
    <n v="4"/>
    <x v="0"/>
    <n v="0"/>
    <n v="0"/>
    <n v="1"/>
    <x v="0"/>
    <n v="1"/>
    <n v="0"/>
    <n v="0"/>
    <n v="0"/>
    <n v="0"/>
    <n v="1"/>
    <n v="0"/>
    <n v="0"/>
    <n v="3"/>
    <n v="1"/>
    <n v="1"/>
    <n v="2"/>
    <n v="2"/>
    <n v="2"/>
    <n v="1"/>
    <n v="4"/>
    <n v="0"/>
    <n v="0"/>
    <n v="4"/>
    <n v="0"/>
    <n v="0"/>
    <n v="0"/>
    <n v="1"/>
    <n v="1"/>
    <n v="4"/>
    <n v="2"/>
    <n v="2"/>
    <n v="3"/>
    <n v="0"/>
    <n v="0"/>
    <n v="0"/>
    <n v="0"/>
    <x v="0"/>
    <n v="1"/>
    <n v="1"/>
    <n v="0"/>
    <n v="0"/>
    <n v="0"/>
    <n v="0"/>
    <n v="0"/>
    <n v="0"/>
    <n v="0"/>
    <n v="0"/>
    <n v="0"/>
    <s v="NA"/>
    <n v="0"/>
    <n v="0"/>
    <n v="0"/>
    <n v="0"/>
    <n v="1"/>
    <n v="3"/>
    <n v="5"/>
    <n v="5"/>
    <n v="3"/>
    <n v="5"/>
    <n v="3"/>
    <n v="1"/>
    <n v="0"/>
    <n v="1"/>
    <n v="0"/>
    <n v="0"/>
    <n v="1"/>
    <n v="1"/>
    <n v="0"/>
    <n v="0"/>
    <n v="2"/>
    <n v="2"/>
    <n v="2"/>
    <n v="1"/>
    <n v="0"/>
    <n v="0"/>
    <n v="0"/>
    <n v="0"/>
    <n v="0"/>
    <n v="1"/>
    <n v="5"/>
    <n v="5"/>
    <n v="1"/>
    <n v="0"/>
    <n v="1"/>
    <n v="1"/>
    <x v="0"/>
    <n v="1"/>
    <n v="2"/>
    <n v="1"/>
    <n v="1"/>
    <n v="1"/>
    <n v="1"/>
    <n v="0"/>
    <n v="0"/>
    <n v="1"/>
    <n v="0"/>
    <n v="1"/>
    <n v="3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4"/>
    <n v="0"/>
    <n v="0"/>
    <n v="0"/>
    <n v="1"/>
    <n v="1"/>
    <n v="0"/>
    <n v="0"/>
    <x v="0"/>
    <x v="0"/>
    <x v="1"/>
    <x v="0"/>
    <n v="0"/>
    <n v="0"/>
    <x v="0"/>
    <n v="2"/>
    <n v="2"/>
    <n v="0"/>
    <n v="0"/>
    <n v="0"/>
    <n v="1"/>
    <n v="0"/>
    <n v="0"/>
    <n v="0"/>
    <n v="0"/>
    <n v="0"/>
    <n v="0"/>
    <n v="0"/>
    <n v="0"/>
    <n v="0"/>
    <n v="1"/>
    <x v="0"/>
    <n v="0"/>
    <n v="75"/>
    <n v="0"/>
    <n v="0"/>
    <n v="50"/>
    <n v="0"/>
    <n v="0"/>
    <n v="0"/>
    <n v="0"/>
    <n v="0"/>
    <n v="229.726"/>
    <n v="3"/>
    <n v="1.8333333333333299"/>
    <n v="5.5"/>
    <n v="8"/>
    <n v="1624"/>
    <n v="0"/>
    <n v="1.5"/>
    <n v="0"/>
    <n v="0"/>
    <n v="1"/>
    <n v="0"/>
    <n v="2"/>
    <n v="71.428571428571402"/>
    <n v="1.76083938609968"/>
    <n v="0.17"/>
    <n v="11"/>
    <n v="1283.42245989305"/>
    <n v="3"/>
    <n v="5347.5935828877"/>
    <n v="6631.0160427807496"/>
    <n v="2"/>
    <n v="4"/>
    <n v="0"/>
    <n v="2"/>
    <n v="2"/>
    <n v="42"/>
    <n v="1"/>
    <n v="0"/>
    <n v="0.33333333333333298"/>
    <n v="0"/>
    <n v="1"/>
    <n v="2.2000000000000002"/>
    <n v="0.75"/>
    <n v="2.25"/>
    <n v="3"/>
    <n v="0"/>
    <n v="0.1"/>
    <n v="2.35"/>
    <n v="4"/>
    <n v="1"/>
    <n v="2"/>
    <n v="15"/>
    <n v="0.5"/>
    <n v="0"/>
    <n v="0"/>
    <n v="0.75"/>
    <n v="0"/>
    <n v="0"/>
    <n v="0.25"/>
    <n v="0"/>
    <n v="0"/>
    <n v="0"/>
    <n v="3"/>
    <n v="0"/>
    <n v="0"/>
    <n v="2"/>
    <n v="3"/>
    <n v="0"/>
    <n v="0"/>
    <n v="3"/>
    <n v="0"/>
    <n v="0"/>
    <n v="100"/>
    <n v="1"/>
    <n v="0"/>
    <n v="0"/>
    <n v="0"/>
    <n v="0"/>
    <n v="1"/>
    <n v="900"/>
    <n v="10"/>
    <n v="10"/>
    <n v="350"/>
    <n v="300"/>
    <n v="0"/>
    <n v="1"/>
    <n v="1"/>
    <n v="14"/>
    <n v="1"/>
    <n v="0"/>
    <n v="0"/>
    <n v="1"/>
    <n v="0"/>
    <n v="0"/>
    <n v="0"/>
    <n v="1"/>
    <n v="0"/>
    <n v="0"/>
    <n v="0"/>
    <n v="0"/>
    <n v="0"/>
    <n v="1"/>
    <n v="0"/>
    <n v="0"/>
    <n v="0"/>
    <n v="0"/>
    <n v="1"/>
    <n v="0"/>
    <n v="0"/>
  </r>
  <r>
    <s v="20231102_GeS"/>
    <x v="0"/>
    <n v="0"/>
    <n v="0"/>
    <n v="0"/>
    <s v="NA"/>
    <n v="0"/>
    <n v="1"/>
    <n v="0"/>
    <n v="0"/>
    <n v="0"/>
    <n v="0"/>
    <n v="1"/>
    <n v="0"/>
    <n v="0"/>
    <n v="0"/>
    <n v="0"/>
    <n v="1"/>
    <n v="0"/>
    <n v="0"/>
    <n v="5"/>
    <n v="4"/>
    <n v="4"/>
    <n v="5"/>
    <x v="1"/>
    <n v="5"/>
    <n v="3"/>
    <n v="5"/>
    <n v="4"/>
    <n v="5"/>
    <n v="2"/>
    <n v="4"/>
    <n v="4"/>
    <x v="0"/>
    <n v="1"/>
    <n v="0"/>
    <n v="1"/>
    <x v="1"/>
    <n v="0"/>
    <n v="0"/>
    <n v="0"/>
    <n v="0"/>
    <n v="0"/>
    <n v="0"/>
    <n v="0"/>
    <n v="0"/>
    <n v="1"/>
    <n v="1"/>
    <n v="2"/>
    <n v="2"/>
    <n v="2"/>
    <n v="2"/>
    <n v="2"/>
    <n v="3"/>
    <n v="0"/>
    <n v="0"/>
    <n v="0"/>
    <n v="0"/>
    <n v="0"/>
    <n v="0"/>
    <n v="0"/>
    <n v="1"/>
    <n v="4"/>
    <n v="4"/>
    <n v="3"/>
    <n v="4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4"/>
    <n v="2"/>
    <n v="5"/>
    <n v="4"/>
    <n v="5"/>
    <n v="5"/>
    <n v="3"/>
    <n v="0"/>
    <n v="0"/>
    <n v="1"/>
    <n v="0"/>
    <n v="0"/>
    <n v="0"/>
    <n v="0"/>
    <n v="0"/>
    <n v="0"/>
    <n v="3"/>
    <n v="3"/>
    <n v="4"/>
    <n v="1"/>
    <n v="0"/>
    <n v="0"/>
    <n v="0"/>
    <n v="1"/>
    <n v="0"/>
    <n v="1"/>
    <n v="5"/>
    <n v="0"/>
    <n v="0"/>
    <n v="1"/>
    <n v="1"/>
    <n v="1"/>
    <x v="0"/>
    <n v="0"/>
    <n v="3"/>
    <n v="1"/>
    <n v="0"/>
    <n v="3"/>
    <n v="1"/>
    <n v="0"/>
    <n v="0"/>
    <n v="1"/>
    <n v="0"/>
    <n v="1"/>
    <n v="5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2"/>
    <n v="0"/>
    <n v="0"/>
    <n v="1"/>
    <n v="1"/>
    <n v="1"/>
    <n v="0"/>
    <n v="0"/>
    <x v="0"/>
    <x v="0"/>
    <x v="1"/>
    <x v="0"/>
    <n v="0"/>
    <n v="0"/>
    <x v="0"/>
    <n v="2"/>
    <n v="2"/>
    <n v="0"/>
    <n v="0"/>
    <n v="1"/>
    <n v="1"/>
    <n v="0"/>
    <n v="0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292.334"/>
    <n v="2"/>
    <n v="3.93333333333333"/>
    <n v="6.2333333333333298"/>
    <n v="3"/>
    <n v="4512"/>
    <n v="2.25"/>
    <n v="3"/>
    <n v="0"/>
    <n v="0"/>
    <n v="1"/>
    <n v="0"/>
    <n v="1"/>
    <n v="35.064935064935099"/>
    <n v="0.95303791586634301"/>
    <n v="0"/>
    <n v="5"/>
    <n v="0"/>
    <n v="1"/>
    <n v="2673.79679144385"/>
    <n v="2673.79679144385"/>
    <n v="1"/>
    <n v="3"/>
    <n v="0"/>
    <n v="2"/>
    <n v="2"/>
    <n v="29"/>
    <n v="0"/>
    <n v="0.952380952380952"/>
    <n v="0.38095238095238099"/>
    <n v="0"/>
    <n v="0"/>
    <n v="5.25"/>
    <n v="0"/>
    <n v="6"/>
    <n v="5.25"/>
    <n v="0"/>
    <n v="0"/>
    <n v="6"/>
    <n v="3"/>
    <n v="1"/>
    <n v="2"/>
    <n v="10"/>
    <n v="0"/>
    <n v="0"/>
    <n v="0"/>
    <n v="0"/>
    <n v="0"/>
    <n v="0"/>
    <n v="0"/>
    <n v="0"/>
    <n v="0"/>
    <n v="0"/>
    <n v="3"/>
    <n v="0"/>
    <n v="0"/>
    <n v="0"/>
    <n v="2"/>
    <n v="1.5"/>
    <n v="0"/>
    <n v="3.75"/>
    <n v="28.571428571428601"/>
    <n v="0"/>
    <n v="71.428571428571402"/>
    <n v="2"/>
    <n v="0"/>
    <n v="0"/>
    <n v="1"/>
    <n v="0"/>
    <n v="0"/>
    <n v="400"/>
    <n v="30"/>
    <n v="2"/>
    <n v="300"/>
    <n v="150"/>
    <n v="0"/>
    <n v="0"/>
    <n v="3"/>
    <n v="15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1"/>
  </r>
  <r>
    <s v="20240226_NeT"/>
    <x v="0"/>
    <n v="0"/>
    <n v="0"/>
    <n v="0"/>
    <s v="NA"/>
    <n v="0"/>
    <n v="0"/>
    <n v="0"/>
    <n v="0"/>
    <n v="0"/>
    <n v="0"/>
    <n v="0"/>
    <n v="0"/>
    <n v="0"/>
    <n v="0"/>
    <n v="1"/>
    <n v="1"/>
    <n v="0"/>
    <n v="0"/>
    <n v="4"/>
    <n v="4"/>
    <n v="3"/>
    <n v="2"/>
    <x v="1"/>
    <n v="4"/>
    <n v="2"/>
    <n v="3"/>
    <n v="2"/>
    <n v="4"/>
    <n v="2"/>
    <n v="4"/>
    <n v="4"/>
    <x v="1"/>
    <n v="1"/>
    <n v="0"/>
    <n v="1"/>
    <x v="0"/>
    <n v="0"/>
    <n v="0"/>
    <n v="0"/>
    <n v="0"/>
    <n v="0"/>
    <n v="0"/>
    <n v="1"/>
    <n v="0"/>
    <n v="2"/>
    <n v="1"/>
    <n v="2"/>
    <n v="2"/>
    <n v="2"/>
    <n v="1"/>
    <n v="2"/>
    <n v="3"/>
    <n v="0"/>
    <n v="0"/>
    <n v="0"/>
    <n v="0"/>
    <n v="0"/>
    <n v="0"/>
    <n v="0"/>
    <n v="1"/>
    <n v="5"/>
    <n v="3"/>
    <n v="5"/>
    <n v="3"/>
    <n v="0"/>
    <n v="0"/>
    <n v="0"/>
    <n v="0"/>
    <x v="0"/>
    <n v="1"/>
    <n v="0"/>
    <n v="0"/>
    <n v="0"/>
    <n v="0"/>
    <n v="0"/>
    <n v="0"/>
    <n v="0"/>
    <n v="0"/>
    <n v="0"/>
    <n v="1"/>
    <s v="NA"/>
    <n v="0"/>
    <n v="0"/>
    <n v="0"/>
    <n v="0"/>
    <n v="2"/>
    <n v="3"/>
    <n v="3"/>
    <n v="4"/>
    <n v="3"/>
    <n v="3"/>
    <n v="3"/>
    <n v="1"/>
    <n v="0"/>
    <n v="1"/>
    <n v="0"/>
    <n v="0"/>
    <n v="0"/>
    <n v="0"/>
    <n v="0"/>
    <n v="0"/>
    <n v="2"/>
    <n v="2"/>
    <n v="2"/>
    <n v="1"/>
    <n v="0"/>
    <n v="0"/>
    <n v="0"/>
    <n v="0"/>
    <n v="0"/>
    <n v="1"/>
    <n v="5"/>
    <n v="0"/>
    <n v="0"/>
    <n v="1"/>
    <n v="1"/>
    <n v="1"/>
    <x v="1"/>
    <n v="0"/>
    <n v="2"/>
    <n v="1"/>
    <n v="1"/>
    <n v="1"/>
    <n v="1"/>
    <n v="0"/>
    <n v="0"/>
    <n v="1"/>
    <n v="0"/>
    <n v="1"/>
    <n v="2"/>
    <x v="1"/>
    <n v="1"/>
    <n v="0"/>
    <x v="0"/>
    <x v="0"/>
    <n v="0"/>
    <x v="0"/>
    <x v="0"/>
    <n v="0"/>
    <n v="0"/>
    <n v="0"/>
    <n v="0"/>
    <n v="0"/>
    <n v="1"/>
    <n v="0"/>
    <n v="0"/>
    <n v="1"/>
    <n v="0"/>
    <n v="2"/>
    <n v="0"/>
    <n v="0"/>
    <n v="1"/>
    <n v="0"/>
    <n v="1"/>
    <n v="1"/>
    <n v="0"/>
    <x v="0"/>
    <x v="0"/>
    <x v="1"/>
    <x v="0"/>
    <n v="0"/>
    <n v="0"/>
    <x v="1"/>
    <n v="2"/>
    <n v="3"/>
    <n v="0"/>
    <n v="0"/>
    <n v="0"/>
    <n v="0"/>
    <n v="0"/>
    <n v="0"/>
    <n v="1"/>
    <n v="0"/>
    <n v="0"/>
    <n v="0"/>
    <n v="0"/>
    <n v="0"/>
    <n v="0"/>
    <n v="1"/>
    <x v="1"/>
    <n v="0"/>
    <n v="100"/>
    <n v="0"/>
    <n v="0"/>
    <n v="0"/>
    <n v="0"/>
    <n v="0"/>
    <n v="0"/>
    <n v="0"/>
    <n v="0"/>
    <n v="254.45599999999999"/>
    <n v="2"/>
    <n v="2.2333333333333298"/>
    <n v="5.6333333333333302"/>
    <n v="3"/>
    <n v="1344"/>
    <n v="0.5"/>
    <n v="0"/>
    <n v="0"/>
    <n v="0"/>
    <n v="1"/>
    <n v="0"/>
    <n v="1"/>
    <n v="56.7099567099567"/>
    <n v="0.30551723446416401"/>
    <n v="0"/>
    <n v="4"/>
    <n v="4812.8342245989297"/>
    <n v="2"/>
    <n v="1069.5187165775401"/>
    <n v="5882.3529411764703"/>
    <n v="3"/>
    <n v="5"/>
    <n v="0"/>
    <n v="2"/>
    <n v="2"/>
    <n v="33"/>
    <n v="1"/>
    <n v="0"/>
    <n v="0"/>
    <n v="0"/>
    <n v="1"/>
    <n v="2.5099999999999998"/>
    <n v="1.5"/>
    <n v="2"/>
    <n v="2"/>
    <n v="0"/>
    <n v="0"/>
    <n v="2"/>
    <n v="4"/>
    <n v="1"/>
    <n v="2"/>
    <n v="16"/>
    <n v="0"/>
    <n v="0"/>
    <n v="0"/>
    <n v="1.5"/>
    <n v="0"/>
    <n v="0"/>
    <n v="0"/>
    <n v="1.5"/>
    <n v="0"/>
    <n v="0"/>
    <n v="0"/>
    <n v="0"/>
    <n v="0"/>
    <n v="0"/>
    <n v="0"/>
    <n v="0"/>
    <n v="0"/>
    <n v="2"/>
    <n v="0"/>
    <n v="0"/>
    <n v="100"/>
    <n v="1"/>
    <n v="0"/>
    <n v="0"/>
    <n v="0"/>
    <n v="0"/>
    <n v="0"/>
    <n v="300"/>
    <n v="150"/>
    <n v="0"/>
    <n v="200"/>
    <n v="100"/>
    <n v="0"/>
    <n v="0"/>
    <n v="0"/>
    <n v="15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31102_ReS"/>
    <x v="0"/>
    <n v="0"/>
    <n v="0"/>
    <n v="0"/>
    <s v="NA"/>
    <n v="0"/>
    <n v="1"/>
    <n v="0"/>
    <n v="0"/>
    <n v="0"/>
    <n v="0"/>
    <n v="0"/>
    <n v="0"/>
    <n v="0"/>
    <n v="1"/>
    <n v="1"/>
    <n v="1"/>
    <n v="0"/>
    <n v="0"/>
    <n v="5"/>
    <n v="5"/>
    <n v="5"/>
    <n v="4"/>
    <x v="0"/>
    <n v="5"/>
    <n v="3"/>
    <n v="4"/>
    <n v="3"/>
    <n v="5"/>
    <n v="1"/>
    <n v="4"/>
    <n v="5"/>
    <x v="1"/>
    <n v="1"/>
    <n v="0"/>
    <n v="1"/>
    <x v="1"/>
    <n v="0"/>
    <n v="0"/>
    <n v="0"/>
    <n v="0"/>
    <n v="0"/>
    <n v="0"/>
    <n v="0"/>
    <n v="0"/>
    <n v="2"/>
    <n v="1"/>
    <n v="0"/>
    <n v="2"/>
    <n v="2"/>
    <n v="2"/>
    <n v="2"/>
    <n v="4"/>
    <n v="0"/>
    <n v="0"/>
    <n v="0"/>
    <n v="0"/>
    <n v="0"/>
    <n v="0"/>
    <n v="0"/>
    <n v="1"/>
    <n v="0"/>
    <n v="4"/>
    <n v="4"/>
    <n v="3"/>
    <n v="1"/>
    <n v="0"/>
    <n v="0"/>
    <n v="1"/>
    <x v="1"/>
    <n v="1"/>
    <n v="0"/>
    <n v="0"/>
    <n v="0"/>
    <n v="0"/>
    <n v="0"/>
    <n v="0"/>
    <n v="0"/>
    <n v="0"/>
    <n v="0"/>
    <n v="0"/>
    <s v="NA"/>
    <n v="0"/>
    <n v="0"/>
    <n v="0"/>
    <n v="0"/>
    <n v="2"/>
    <n v="2"/>
    <n v="3"/>
    <n v="3"/>
    <n v="4"/>
    <n v="5"/>
    <n v="2"/>
    <n v="0"/>
    <n v="0"/>
    <n v="1"/>
    <n v="0"/>
    <n v="0"/>
    <n v="0"/>
    <n v="0"/>
    <n v="0"/>
    <n v="0"/>
    <n v="2"/>
    <n v="2"/>
    <n v="4"/>
    <n v="1"/>
    <n v="0"/>
    <n v="0"/>
    <n v="0"/>
    <n v="1"/>
    <n v="0"/>
    <n v="1"/>
    <n v="5"/>
    <n v="0"/>
    <n v="0"/>
    <n v="0"/>
    <n v="1"/>
    <n v="1"/>
    <x v="0"/>
    <n v="0"/>
    <n v="3"/>
    <n v="1"/>
    <n v="0"/>
    <n v="2"/>
    <n v="1"/>
    <n v="0"/>
    <n v="0"/>
    <n v="1"/>
    <n v="0"/>
    <n v="1"/>
    <n v="4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4"/>
    <n v="0"/>
    <n v="0"/>
    <n v="0"/>
    <n v="1"/>
    <n v="1"/>
    <n v="0"/>
    <n v="0"/>
    <x v="0"/>
    <x v="0"/>
    <x v="1"/>
    <x v="0"/>
    <n v="0"/>
    <n v="0"/>
    <x v="1"/>
    <n v="2"/>
    <n v="3"/>
    <n v="0"/>
    <n v="1"/>
    <n v="0"/>
    <n v="1"/>
    <n v="0"/>
    <n v="1"/>
    <n v="1"/>
    <n v="0"/>
    <n v="1"/>
    <n v="0"/>
    <n v="0"/>
    <n v="0"/>
    <n v="1"/>
    <n v="1"/>
    <x v="0"/>
    <n v="0"/>
    <n v="100"/>
    <n v="0"/>
    <n v="0"/>
    <n v="0"/>
    <n v="0"/>
    <n v="0"/>
    <n v="0"/>
    <n v="0"/>
    <n v="0"/>
    <n v="243.589"/>
    <n v="3"/>
    <n v="4.0999999999999996"/>
    <n v="6.8666666666666698"/>
    <n v="1"/>
    <n v="705.6"/>
    <n v="0"/>
    <n v="2.5"/>
    <n v="0"/>
    <n v="0"/>
    <n v="1"/>
    <n v="0"/>
    <n v="1"/>
    <n v="37.662337662337698"/>
    <n v="0.84526476891255298"/>
    <n v="0"/>
    <n v="3"/>
    <n v="0"/>
    <n v="1"/>
    <n v="1604.2780748663099"/>
    <n v="1604.2780748663099"/>
    <n v="1"/>
    <n v="2"/>
    <n v="0"/>
    <n v="1"/>
    <n v="1"/>
    <n v="36"/>
    <n v="0"/>
    <n v="0"/>
    <n v="0.2"/>
    <n v="0"/>
    <n v="0"/>
    <n v="2.5"/>
    <n v="0"/>
    <n v="2.5"/>
    <n v="5"/>
    <n v="0"/>
    <n v="0"/>
    <n v="2.5"/>
    <n v="5"/>
    <n v="1"/>
    <n v="3"/>
    <n v="13"/>
    <n v="0"/>
    <n v="0"/>
    <n v="0"/>
    <n v="0"/>
    <n v="0"/>
    <n v="0"/>
    <n v="0"/>
    <n v="0"/>
    <n v="0"/>
    <n v="0"/>
    <n v="2"/>
    <n v="0"/>
    <n v="0"/>
    <n v="0"/>
    <n v="1"/>
    <n v="1"/>
    <n v="0"/>
    <n v="4"/>
    <n v="20"/>
    <n v="0"/>
    <n v="80"/>
    <n v="1"/>
    <n v="0"/>
    <n v="0"/>
    <n v="0"/>
    <n v="0"/>
    <n v="0"/>
    <n v="450"/>
    <n v="200"/>
    <n v="0"/>
    <n v="400"/>
    <n v="100"/>
    <n v="0"/>
    <n v="0"/>
    <n v="2"/>
    <n v="12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1"/>
  </r>
  <r>
    <s v="20240227_ElT"/>
    <x v="0"/>
    <n v="0"/>
    <n v="4"/>
    <n v="4"/>
    <s v="NA"/>
    <n v="0"/>
    <n v="0"/>
    <n v="0"/>
    <n v="0"/>
    <n v="0"/>
    <n v="0"/>
    <n v="0"/>
    <n v="0"/>
    <n v="0"/>
    <n v="0"/>
    <n v="1"/>
    <n v="1"/>
    <n v="0"/>
    <n v="1"/>
    <n v="3"/>
    <n v="4"/>
    <n v="3"/>
    <n v="2"/>
    <x v="3"/>
    <n v="3"/>
    <n v="2"/>
    <n v="3"/>
    <n v="2"/>
    <n v="4"/>
    <n v="1"/>
    <n v="3"/>
    <n v="3"/>
    <x v="1"/>
    <n v="0"/>
    <n v="0"/>
    <n v="1"/>
    <x v="0"/>
    <n v="0"/>
    <n v="0"/>
    <n v="0"/>
    <n v="0"/>
    <n v="0"/>
    <n v="0"/>
    <n v="1"/>
    <n v="0"/>
    <n v="2"/>
    <n v="1"/>
    <n v="2"/>
    <n v="2"/>
    <n v="2"/>
    <n v="0"/>
    <n v="2"/>
    <n v="3"/>
    <n v="0"/>
    <n v="0"/>
    <n v="6"/>
    <n v="0"/>
    <n v="0"/>
    <n v="0"/>
    <n v="1"/>
    <n v="1"/>
    <n v="4"/>
    <n v="0"/>
    <n v="3"/>
    <n v="3"/>
    <n v="0"/>
    <n v="0"/>
    <n v="0"/>
    <n v="0"/>
    <x v="0"/>
    <n v="1"/>
    <n v="0"/>
    <n v="0"/>
    <n v="0"/>
    <n v="0"/>
    <n v="0"/>
    <n v="0"/>
    <n v="0"/>
    <n v="0"/>
    <n v="0"/>
    <n v="1"/>
    <s v="NA"/>
    <n v="0"/>
    <n v="0"/>
    <n v="0"/>
    <n v="0"/>
    <n v="1"/>
    <n v="2"/>
    <n v="1"/>
    <n v="4"/>
    <n v="2"/>
    <n v="3"/>
    <n v="2"/>
    <n v="1"/>
    <n v="0"/>
    <n v="1"/>
    <n v="0"/>
    <n v="0"/>
    <n v="0"/>
    <n v="0"/>
    <n v="0"/>
    <n v="0"/>
    <n v="3"/>
    <n v="2"/>
    <n v="2"/>
    <n v="1"/>
    <n v="0"/>
    <n v="0"/>
    <n v="0"/>
    <n v="1"/>
    <n v="0"/>
    <n v="1"/>
    <n v="5"/>
    <n v="5"/>
    <n v="0"/>
    <n v="0"/>
    <n v="1"/>
    <n v="1"/>
    <x v="1"/>
    <n v="1"/>
    <n v="3"/>
    <n v="0"/>
    <n v="0"/>
    <n v="1"/>
    <n v="1"/>
    <n v="0"/>
    <n v="0"/>
    <n v="1"/>
    <n v="0"/>
    <n v="0"/>
    <n v="1"/>
    <x v="0"/>
    <n v="0"/>
    <n v="0"/>
    <x v="1"/>
    <x v="0"/>
    <n v="0"/>
    <x v="0"/>
    <x v="0"/>
    <n v="-1"/>
    <n v="0"/>
    <n v="1"/>
    <n v="0"/>
    <n v="0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1"/>
    <n v="1"/>
    <n v="0"/>
    <n v="0"/>
    <n v="0"/>
    <n v="0"/>
    <n v="0"/>
    <n v="0"/>
    <n v="1"/>
    <n v="0"/>
    <n v="0"/>
    <n v="0"/>
    <n v="0"/>
    <n v="0"/>
    <n v="0"/>
    <n v="1"/>
    <x v="1"/>
    <n v="0"/>
    <n v="75"/>
    <n v="0"/>
    <n v="0"/>
    <n v="0"/>
    <n v="0"/>
    <n v="0"/>
    <n v="0"/>
    <n v="0"/>
    <n v="0"/>
    <n v="229.059"/>
    <n v="2"/>
    <n v="1.93333333333333"/>
    <n v="5.7333333333333298"/>
    <n v="3"/>
    <n v="1240.61538461538"/>
    <n v="0"/>
    <n v="3"/>
    <n v="0"/>
    <n v="0"/>
    <n v="0"/>
    <n v="0"/>
    <n v="2"/>
    <n v="71.428571428571402"/>
    <n v="4.3415441187373997E-2"/>
    <n v="0.15"/>
    <n v="4"/>
    <n v="3743.3155080213901"/>
    <n v="2"/>
    <n v="2139.0374331550802"/>
    <n v="5882.3529411764703"/>
    <n v="5"/>
    <n v="6"/>
    <n v="0"/>
    <n v="1"/>
    <n v="1"/>
    <n v="35"/>
    <n v="1"/>
    <n v="0"/>
    <n v="0"/>
    <n v="0"/>
    <n v="1.5384615384615401"/>
    <n v="3.5"/>
    <n v="0.25"/>
    <n v="3.25"/>
    <n v="3.25"/>
    <n v="0"/>
    <n v="0.01"/>
    <n v="3.26"/>
    <n v="4"/>
    <n v="1"/>
    <n v="2"/>
    <n v="17"/>
    <n v="0"/>
    <n v="0"/>
    <n v="0"/>
    <n v="0.25"/>
    <n v="0"/>
    <n v="0"/>
    <n v="0"/>
    <n v="0.25"/>
    <n v="0"/>
    <n v="0"/>
    <n v="0"/>
    <n v="0"/>
    <n v="0"/>
    <n v="0"/>
    <n v="0"/>
    <n v="0.25"/>
    <n v="0"/>
    <n v="3"/>
    <n v="7.6923076923076898"/>
    <n v="0"/>
    <n v="92.307692307692307"/>
    <n v="1"/>
    <n v="0"/>
    <n v="0"/>
    <n v="0"/>
    <n v="0"/>
    <n v="0"/>
    <n v="300"/>
    <n v="30"/>
    <n v="0"/>
    <n v="200"/>
    <n v="3"/>
    <n v="0"/>
    <n v="0"/>
    <n v="0"/>
    <n v="16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1"/>
    <n v="0"/>
    <n v="0"/>
  </r>
  <r>
    <s v="20231103_NeV"/>
    <x v="0"/>
    <n v="0"/>
    <n v="0"/>
    <n v="0"/>
    <s v="NA"/>
    <n v="0"/>
    <n v="0"/>
    <n v="0"/>
    <n v="0"/>
    <n v="0"/>
    <n v="0"/>
    <n v="0"/>
    <n v="0"/>
    <n v="0"/>
    <n v="0"/>
    <n v="1"/>
    <n v="1"/>
    <n v="0"/>
    <n v="1"/>
    <n v="5"/>
    <n v="4"/>
    <n v="4"/>
    <n v="4"/>
    <x v="1"/>
    <n v="5"/>
    <n v="2"/>
    <n v="4"/>
    <n v="4"/>
    <n v="4"/>
    <n v="3"/>
    <n v="5"/>
    <n v="5"/>
    <x v="0"/>
    <n v="0"/>
    <n v="0"/>
    <n v="1"/>
    <x v="1"/>
    <n v="0"/>
    <n v="0"/>
    <n v="0"/>
    <n v="0"/>
    <n v="0"/>
    <n v="0"/>
    <n v="0"/>
    <n v="0"/>
    <n v="3"/>
    <n v="0"/>
    <n v="2"/>
    <n v="2"/>
    <n v="2"/>
    <n v="1"/>
    <n v="2"/>
    <n v="4"/>
    <n v="0"/>
    <n v="0"/>
    <n v="0"/>
    <n v="0"/>
    <n v="0"/>
    <n v="0"/>
    <n v="0"/>
    <n v="1"/>
    <n v="3"/>
    <n v="4"/>
    <n v="3"/>
    <n v="4"/>
    <n v="0"/>
    <n v="0"/>
    <n v="0"/>
    <n v="0"/>
    <x v="1"/>
    <n v="1"/>
    <n v="0"/>
    <n v="1"/>
    <n v="0"/>
    <n v="0"/>
    <n v="0"/>
    <n v="0"/>
    <n v="0"/>
    <n v="0"/>
    <n v="0"/>
    <n v="1"/>
    <s v="NA"/>
    <n v="0"/>
    <n v="0"/>
    <n v="0"/>
    <n v="0"/>
    <n v="3"/>
    <n v="2"/>
    <n v="4"/>
    <n v="3"/>
    <n v="5"/>
    <n v="5"/>
    <n v="5"/>
    <n v="1"/>
    <n v="0"/>
    <n v="1"/>
    <n v="0"/>
    <n v="0"/>
    <n v="0"/>
    <n v="0"/>
    <n v="0"/>
    <n v="0"/>
    <n v="2"/>
    <n v="2"/>
    <n v="3"/>
    <n v="1"/>
    <n v="0"/>
    <n v="0"/>
    <n v="0"/>
    <n v="0"/>
    <n v="0"/>
    <n v="1"/>
    <n v="5"/>
    <n v="0"/>
    <n v="0"/>
    <n v="1"/>
    <n v="1"/>
    <n v="1"/>
    <x v="0"/>
    <n v="0"/>
    <n v="3"/>
    <n v="1"/>
    <n v="1"/>
    <n v="1"/>
    <n v="0"/>
    <n v="0"/>
    <n v="0"/>
    <n v="1"/>
    <n v="0"/>
    <n v="1"/>
    <n v="5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1"/>
    <n v="0"/>
    <n v="0"/>
    <n v="1"/>
    <n v="1"/>
    <n v="1"/>
    <n v="0"/>
    <n v="0"/>
    <x v="0"/>
    <x v="0"/>
    <x v="1"/>
    <x v="0"/>
    <n v="0"/>
    <n v="0"/>
    <x v="1"/>
    <n v="2"/>
    <n v="2"/>
    <n v="0"/>
    <n v="0"/>
    <n v="0"/>
    <n v="1"/>
    <n v="0"/>
    <n v="0"/>
    <n v="1"/>
    <n v="0"/>
    <n v="0"/>
    <n v="0"/>
    <n v="0"/>
    <n v="0"/>
    <n v="0"/>
    <n v="1"/>
    <x v="1"/>
    <n v="0"/>
    <n v="75"/>
    <n v="0"/>
    <n v="0"/>
    <n v="0"/>
    <n v="0"/>
    <n v="4"/>
    <n v="0"/>
    <n v="0"/>
    <n v="0"/>
    <n v="250.4"/>
    <n v="3"/>
    <n v="2.8333333333333299"/>
    <n v="6.06666666666667"/>
    <n v="3"/>
    <n v="552"/>
    <n v="1"/>
    <n v="2"/>
    <n v="0"/>
    <n v="0"/>
    <n v="1"/>
    <n v="0"/>
    <n v="1"/>
    <n v="57.272727272727302"/>
    <n v="0.59630181348905098"/>
    <n v="0"/>
    <n v="5"/>
    <n v="481.28342245989302"/>
    <n v="2"/>
    <n v="1925.13368983957"/>
    <n v="2406.4171122994599"/>
    <n v="1"/>
    <n v="3"/>
    <n v="0"/>
    <n v="2"/>
    <n v="2"/>
    <n v="48"/>
    <n v="1"/>
    <n v="0"/>
    <n v="0.14285714285714299"/>
    <n v="0.28571428571428598"/>
    <n v="0.14285714285714299"/>
    <n v="3.25"/>
    <n v="0"/>
    <n v="3"/>
    <n v="7"/>
    <n v="0"/>
    <n v="0"/>
    <n v="3"/>
    <n v="4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100"/>
    <n v="1"/>
    <n v="0"/>
    <n v="0"/>
    <n v="0"/>
    <n v="0"/>
    <n v="0"/>
    <n v="90"/>
    <n v="300"/>
    <n v="0"/>
    <n v="50"/>
    <n v="2"/>
    <n v="0"/>
    <n v="0"/>
    <n v="1"/>
    <n v="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04_RoR"/>
    <x v="0"/>
    <n v="0"/>
    <n v="0"/>
    <n v="0"/>
    <s v="NA"/>
    <n v="0"/>
    <n v="1"/>
    <n v="1"/>
    <n v="1"/>
    <n v="0"/>
    <n v="1"/>
    <n v="0"/>
    <n v="0"/>
    <n v="0"/>
    <n v="1"/>
    <n v="1"/>
    <n v="1"/>
    <n v="0"/>
    <n v="1"/>
    <n v="5"/>
    <n v="5"/>
    <n v="5"/>
    <n v="5"/>
    <x v="2"/>
    <n v="4"/>
    <n v="1"/>
    <n v="4"/>
    <n v="5"/>
    <n v="5"/>
    <n v="4"/>
    <n v="4"/>
    <n v="5"/>
    <x v="2"/>
    <n v="0"/>
    <n v="0"/>
    <n v="1"/>
    <x v="0"/>
    <n v="1"/>
    <n v="0"/>
    <n v="0"/>
    <n v="0"/>
    <n v="0"/>
    <n v="1"/>
    <n v="0"/>
    <n v="0"/>
    <n v="3"/>
    <n v="1"/>
    <n v="0"/>
    <n v="2"/>
    <n v="2"/>
    <n v="2"/>
    <n v="2"/>
    <n v="2"/>
    <n v="0"/>
    <n v="0"/>
    <n v="4"/>
    <n v="0"/>
    <n v="0"/>
    <n v="0"/>
    <n v="1"/>
    <n v="1"/>
    <n v="4"/>
    <n v="5"/>
    <n v="1"/>
    <n v="4"/>
    <n v="0"/>
    <n v="0"/>
    <n v="1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2"/>
    <n v="2"/>
    <n v="3"/>
    <n v="5"/>
    <n v="5"/>
    <n v="5"/>
    <n v="5"/>
    <n v="1"/>
    <n v="0"/>
    <n v="1"/>
    <n v="0"/>
    <n v="0"/>
    <n v="1"/>
    <n v="0"/>
    <n v="1"/>
    <n v="0"/>
    <n v="2"/>
    <n v="2"/>
    <n v="5"/>
    <n v="2"/>
    <n v="0"/>
    <n v="0"/>
    <n v="0"/>
    <n v="0"/>
    <n v="1"/>
    <n v="1"/>
    <n v="5"/>
    <n v="5"/>
    <n v="1"/>
    <n v="1"/>
    <n v="1"/>
    <n v="1"/>
    <x v="0"/>
    <n v="1"/>
    <n v="2"/>
    <n v="1"/>
    <n v="0"/>
    <n v="5"/>
    <n v="1"/>
    <n v="0"/>
    <n v="1"/>
    <n v="1"/>
    <n v="1"/>
    <n v="0"/>
    <n v="4"/>
    <x v="0"/>
    <n v="1"/>
    <n v="0"/>
    <x v="0"/>
    <x v="0"/>
    <n v="0"/>
    <x v="0"/>
    <x v="1"/>
    <n v="-1"/>
    <n v="0"/>
    <n v="0"/>
    <n v="0"/>
    <n v="0"/>
    <n v="1"/>
    <n v="1"/>
    <n v="1"/>
    <n v="0"/>
    <n v="0"/>
    <n v="4"/>
    <n v="0"/>
    <n v="0"/>
    <n v="1"/>
    <n v="1"/>
    <n v="0"/>
    <n v="0"/>
    <n v="0"/>
    <x v="0"/>
    <x v="0"/>
    <x v="1"/>
    <x v="0"/>
    <n v="0"/>
    <n v="0"/>
    <x v="0"/>
    <n v="2"/>
    <n v="0"/>
    <n v="0"/>
    <n v="0"/>
    <n v="0"/>
    <n v="1"/>
    <n v="0"/>
    <n v="0"/>
    <n v="0"/>
    <n v="0"/>
    <n v="1"/>
    <n v="0"/>
    <n v="0"/>
    <n v="0"/>
    <n v="0"/>
    <n v="1"/>
    <x v="0"/>
    <n v="0"/>
    <n v="100"/>
    <n v="0"/>
    <n v="0"/>
    <n v="25"/>
    <n v="0"/>
    <n v="1"/>
    <n v="0"/>
    <n v="0"/>
    <n v="1"/>
    <n v="197.529"/>
    <n v="3"/>
    <n v="2.06666666666667"/>
    <n v="7.3333333333333304"/>
    <n v="8"/>
    <n v="1282.9090909090901"/>
    <n v="3"/>
    <n v="1.25"/>
    <n v="0"/>
    <n v="0"/>
    <n v="1"/>
    <n v="0"/>
    <n v="2"/>
    <n v="60.03996003996"/>
    <n v="0.41934955179804001"/>
    <n v="0.57999999999999996"/>
    <n v="4"/>
    <n v="481.28342245989302"/>
    <n v="3"/>
    <n v="5989.3048128342198"/>
    <n v="6470.5882352941198"/>
    <n v="1"/>
    <n v="4"/>
    <n v="2"/>
    <n v="3"/>
    <n v="1"/>
    <n v="77"/>
    <n v="0"/>
    <n v="0"/>
    <n v="0.18181818181818199"/>
    <n v="0.54545454545454497"/>
    <n v="9.0909090909090898E-2"/>
    <n v="9.75"/>
    <n v="5.75"/>
    <n v="10"/>
    <n v="11"/>
    <n v="0"/>
    <n v="0.25"/>
    <n v="10.25"/>
    <n v="4"/>
    <n v="1"/>
    <n v="2"/>
    <n v="39"/>
    <n v="5.5"/>
    <n v="0"/>
    <n v="0"/>
    <n v="5.75"/>
    <n v="0"/>
    <n v="0"/>
    <n v="0.25"/>
    <n v="0"/>
    <n v="0"/>
    <n v="1800"/>
    <n v="5"/>
    <n v="12"/>
    <n v="0"/>
    <n v="3"/>
    <n v="4"/>
    <n v="0"/>
    <n v="1"/>
    <n v="10"/>
    <n v="0"/>
    <n v="9.0909090909090899"/>
    <n v="90.909090909090907"/>
    <n v="2"/>
    <n v="0"/>
    <n v="0"/>
    <n v="0"/>
    <n v="0"/>
    <n v="1"/>
    <n v="100"/>
    <n v="0"/>
    <n v="0"/>
    <n v="150"/>
    <n v="150"/>
    <n v="0"/>
    <n v="3"/>
    <n v="2"/>
    <n v="33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31104_SeS"/>
    <x v="0"/>
    <n v="0"/>
    <n v="0"/>
    <n v="0"/>
    <s v="NA"/>
    <n v="0"/>
    <n v="1"/>
    <n v="1"/>
    <n v="0"/>
    <n v="0"/>
    <n v="0"/>
    <n v="0"/>
    <n v="0"/>
    <n v="0"/>
    <n v="0"/>
    <n v="0"/>
    <n v="1"/>
    <n v="0"/>
    <n v="1"/>
    <n v="5"/>
    <n v="5"/>
    <n v="5"/>
    <n v="5"/>
    <x v="2"/>
    <n v="5"/>
    <n v="5"/>
    <n v="5"/>
    <n v="4"/>
    <n v="4"/>
    <n v="4"/>
    <n v="5"/>
    <n v="5"/>
    <x v="0"/>
    <n v="0"/>
    <n v="0"/>
    <n v="1"/>
    <x v="0"/>
    <n v="1"/>
    <n v="0"/>
    <n v="0"/>
    <n v="0"/>
    <n v="0"/>
    <n v="1"/>
    <n v="1"/>
    <n v="0"/>
    <n v="3"/>
    <n v="1"/>
    <n v="1"/>
    <n v="2"/>
    <n v="2"/>
    <n v="2"/>
    <n v="2"/>
    <n v="4"/>
    <n v="0"/>
    <n v="0"/>
    <n v="5"/>
    <n v="0"/>
    <n v="0"/>
    <n v="0"/>
    <n v="1"/>
    <n v="1"/>
    <n v="5"/>
    <n v="5"/>
    <n v="5"/>
    <n v="4"/>
    <n v="0"/>
    <n v="0"/>
    <n v="0"/>
    <n v="1"/>
    <x v="1"/>
    <n v="1"/>
    <n v="0"/>
    <n v="1"/>
    <n v="0"/>
    <n v="0"/>
    <n v="0"/>
    <n v="0"/>
    <n v="0"/>
    <n v="0"/>
    <n v="0"/>
    <n v="0"/>
    <s v="NA"/>
    <n v="1"/>
    <n v="1"/>
    <n v="0"/>
    <n v="0"/>
    <n v="1"/>
    <n v="5"/>
    <n v="5"/>
    <n v="2"/>
    <n v="5"/>
    <n v="5"/>
    <n v="3"/>
    <n v="0"/>
    <n v="0"/>
    <n v="1"/>
    <n v="0"/>
    <n v="0"/>
    <n v="1"/>
    <n v="0"/>
    <n v="0"/>
    <n v="0"/>
    <n v="3"/>
    <n v="2"/>
    <n v="4"/>
    <n v="1"/>
    <n v="0"/>
    <n v="0"/>
    <n v="0"/>
    <n v="0"/>
    <n v="0"/>
    <n v="1"/>
    <n v="5"/>
    <n v="5"/>
    <n v="1"/>
    <n v="0"/>
    <n v="1"/>
    <n v="1"/>
    <x v="0"/>
    <n v="1"/>
    <n v="3"/>
    <n v="1"/>
    <n v="0"/>
    <n v="1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1"/>
    <n v="0"/>
    <n v="0"/>
    <n v="4"/>
    <n v="0"/>
    <n v="0"/>
    <n v="0"/>
    <n v="0"/>
    <n v="0"/>
    <n v="0"/>
    <n v="0"/>
    <x v="0"/>
    <x v="0"/>
    <x v="1"/>
    <x v="0"/>
    <n v="0"/>
    <n v="0"/>
    <x v="1"/>
    <n v="3"/>
    <n v="3"/>
    <n v="0"/>
    <n v="0"/>
    <n v="1"/>
    <n v="1"/>
    <n v="0"/>
    <n v="1"/>
    <n v="1"/>
    <n v="0"/>
    <n v="1"/>
    <n v="0"/>
    <n v="0"/>
    <n v="0"/>
    <n v="0"/>
    <n v="1"/>
    <x v="0"/>
    <n v="0"/>
    <n v="100"/>
    <n v="0"/>
    <n v="0"/>
    <n v="50"/>
    <n v="0"/>
    <n v="0"/>
    <n v="0"/>
    <n v="0"/>
    <n v="0"/>
    <n v="205.923"/>
    <n v="4"/>
    <n v="2.1666666666666701"/>
    <n v="5.9666666666666703"/>
    <n v="5"/>
    <n v="861"/>
    <n v="0"/>
    <n v="0"/>
    <n v="0"/>
    <n v="0"/>
    <n v="1"/>
    <n v="0"/>
    <n v="2"/>
    <n v="95.714285714285694"/>
    <n v="8.9119854580142002E-2"/>
    <n v="0.3"/>
    <n v="4"/>
    <n v="0"/>
    <n v="2"/>
    <n v="4385.0267379679099"/>
    <n v="4385.0267379679099"/>
    <n v="1"/>
    <n v="3"/>
    <n v="0"/>
    <n v="2"/>
    <n v="2"/>
    <n v="49"/>
    <n v="0"/>
    <n v="0"/>
    <n v="0.125"/>
    <n v="1.125"/>
    <n v="0.125"/>
    <n v="4.25"/>
    <n v="2.25"/>
    <n v="4.25"/>
    <n v="8"/>
    <n v="0"/>
    <n v="0.25"/>
    <n v="4.5"/>
    <n v="4"/>
    <n v="1"/>
    <n v="3"/>
    <n v="9"/>
    <n v="1"/>
    <n v="0"/>
    <n v="0"/>
    <n v="2.25"/>
    <n v="0"/>
    <n v="0"/>
    <n v="0.25"/>
    <n v="1"/>
    <n v="0"/>
    <n v="0"/>
    <n v="5"/>
    <n v="0"/>
    <n v="0"/>
    <n v="0"/>
    <n v="2"/>
    <n v="0"/>
    <n v="0"/>
    <n v="8"/>
    <n v="0"/>
    <n v="0"/>
    <n v="100"/>
    <n v="2"/>
    <n v="0"/>
    <n v="0"/>
    <n v="0"/>
    <n v="0"/>
    <n v="1"/>
    <n v="400"/>
    <n v="2"/>
    <n v="2"/>
    <n v="200"/>
    <n v="400"/>
    <n v="0"/>
    <n v="3"/>
    <n v="3"/>
    <n v="26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40227_SeV"/>
    <x v="0"/>
    <n v="0"/>
    <n v="0"/>
    <n v="0"/>
    <s v="NA"/>
    <n v="0"/>
    <n v="0"/>
    <n v="0"/>
    <n v="0"/>
    <n v="0"/>
    <n v="0"/>
    <n v="0"/>
    <n v="0"/>
    <n v="0"/>
    <n v="1"/>
    <n v="1"/>
    <n v="1"/>
    <n v="0"/>
    <n v="0"/>
    <n v="4"/>
    <n v="4"/>
    <n v="3"/>
    <n v="2"/>
    <x v="1"/>
    <n v="4"/>
    <n v="2"/>
    <n v="3"/>
    <n v="2"/>
    <n v="4"/>
    <n v="2"/>
    <n v="4"/>
    <n v="4"/>
    <x v="1"/>
    <n v="0"/>
    <n v="0"/>
    <n v="1"/>
    <x v="0"/>
    <n v="1"/>
    <n v="0"/>
    <n v="0"/>
    <n v="0"/>
    <n v="0"/>
    <n v="0"/>
    <n v="1"/>
    <n v="0"/>
    <n v="3"/>
    <n v="1"/>
    <n v="1"/>
    <n v="1"/>
    <n v="2"/>
    <n v="2"/>
    <n v="2"/>
    <n v="3"/>
    <n v="0"/>
    <n v="0"/>
    <n v="6"/>
    <n v="0"/>
    <n v="0"/>
    <n v="0"/>
    <n v="1"/>
    <n v="1"/>
    <n v="3"/>
    <n v="3"/>
    <n v="3"/>
    <n v="3"/>
    <n v="0"/>
    <n v="0"/>
    <n v="0"/>
    <n v="0"/>
    <x v="0"/>
    <n v="1"/>
    <n v="0"/>
    <n v="0"/>
    <n v="0"/>
    <n v="0"/>
    <n v="0"/>
    <n v="0"/>
    <n v="1"/>
    <n v="0"/>
    <n v="0"/>
    <n v="1"/>
    <s v="NA"/>
    <n v="0"/>
    <n v="0"/>
    <n v="0"/>
    <n v="0"/>
    <n v="1"/>
    <n v="3"/>
    <n v="2"/>
    <n v="4"/>
    <n v="3"/>
    <n v="4"/>
    <n v="3"/>
    <n v="1"/>
    <n v="0"/>
    <n v="1"/>
    <n v="0"/>
    <n v="0"/>
    <n v="0"/>
    <n v="0"/>
    <n v="0"/>
    <n v="0"/>
    <n v="3"/>
    <n v="1"/>
    <n v="2"/>
    <n v="1"/>
    <n v="0"/>
    <n v="0"/>
    <n v="0"/>
    <n v="0"/>
    <n v="0"/>
    <n v="1"/>
    <n v="5"/>
    <n v="5"/>
    <n v="0"/>
    <n v="1"/>
    <n v="1"/>
    <n v="1"/>
    <x v="1"/>
    <n v="1"/>
    <n v="2"/>
    <n v="1"/>
    <n v="1"/>
    <n v="1"/>
    <n v="1"/>
    <n v="0"/>
    <n v="0"/>
    <n v="1"/>
    <n v="0"/>
    <n v="1"/>
    <n v="1"/>
    <x v="1"/>
    <n v="1"/>
    <n v="0"/>
    <x v="0"/>
    <x v="0"/>
    <n v="0"/>
    <x v="0"/>
    <x v="0"/>
    <n v="-1"/>
    <n v="0"/>
    <n v="1"/>
    <n v="0"/>
    <n v="0"/>
    <n v="1"/>
    <n v="0"/>
    <n v="0"/>
    <n v="1"/>
    <n v="0"/>
    <n v="3"/>
    <n v="0"/>
    <n v="0"/>
    <n v="1"/>
    <n v="0"/>
    <n v="1"/>
    <n v="0"/>
    <n v="0"/>
    <x v="0"/>
    <x v="0"/>
    <x v="1"/>
    <x v="0"/>
    <n v="0"/>
    <n v="0"/>
    <x v="1"/>
    <n v="2"/>
    <n v="1"/>
    <n v="0"/>
    <n v="0"/>
    <n v="0"/>
    <n v="0"/>
    <n v="0"/>
    <n v="0"/>
    <n v="1"/>
    <n v="0"/>
    <n v="0"/>
    <n v="0"/>
    <n v="0"/>
    <n v="0"/>
    <n v="0"/>
    <n v="1"/>
    <x v="1"/>
    <n v="0"/>
    <n v="75"/>
    <n v="0"/>
    <n v="0"/>
    <n v="0"/>
    <n v="0"/>
    <n v="0"/>
    <n v="0"/>
    <n v="0"/>
    <n v="0"/>
    <n v="233.946"/>
    <n v="2"/>
    <n v="2.2666666666666702"/>
    <n v="5.56666666666667"/>
    <n v="4"/>
    <n v="1456"/>
    <n v="1"/>
    <n v="0"/>
    <n v="0"/>
    <n v="0"/>
    <n v="1"/>
    <n v="0"/>
    <n v="2"/>
    <n v="48.051948051948102"/>
    <n v="8.1714039449492903E-2"/>
    <n v="0.28999999999999998"/>
    <n v="2"/>
    <n v="5347.5935828877"/>
    <n v="2"/>
    <n v="855.61497326203198"/>
    <n v="6203.2085561497297"/>
    <n v="5"/>
    <n v="7"/>
    <n v="0"/>
    <n v="2"/>
    <n v="2"/>
    <n v="30"/>
    <n v="1"/>
    <n v="0"/>
    <n v="0"/>
    <n v="0"/>
    <n v="0.66666666666666696"/>
    <n v="2.5"/>
    <n v="2"/>
    <n v="3"/>
    <n v="3"/>
    <n v="0"/>
    <n v="0.1"/>
    <n v="3.1"/>
    <n v="4"/>
    <n v="1"/>
    <n v="2"/>
    <n v="24"/>
    <n v="1"/>
    <n v="0"/>
    <n v="0"/>
    <n v="2"/>
    <n v="0"/>
    <n v="0"/>
    <n v="0"/>
    <n v="1"/>
    <n v="0"/>
    <n v="0"/>
    <n v="0"/>
    <n v="0"/>
    <n v="0"/>
    <n v="0"/>
    <n v="0"/>
    <n v="0"/>
    <n v="0"/>
    <n v="3"/>
    <n v="0"/>
    <n v="0"/>
    <n v="100"/>
    <n v="1"/>
    <n v="0"/>
    <n v="0"/>
    <n v="0"/>
    <n v="0"/>
    <n v="0"/>
    <n v="300"/>
    <n v="30"/>
    <n v="0"/>
    <n v="200"/>
    <n v="100"/>
    <n v="0"/>
    <n v="0"/>
    <n v="0"/>
    <n v="29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228_AlA"/>
    <x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4"/>
    <n v="4"/>
    <n v="3"/>
    <n v="3"/>
    <x v="1"/>
    <n v="3"/>
    <n v="2"/>
    <n v="4"/>
    <n v="2"/>
    <n v="4"/>
    <n v="2"/>
    <n v="4"/>
    <n v="4"/>
    <x v="1"/>
    <n v="0"/>
    <n v="1"/>
    <n v="1"/>
    <x v="0"/>
    <n v="0"/>
    <n v="0"/>
    <n v="0"/>
    <n v="0"/>
    <n v="0"/>
    <n v="0"/>
    <n v="1"/>
    <n v="0"/>
    <n v="2"/>
    <n v="1"/>
    <n v="0"/>
    <n v="0"/>
    <n v="1"/>
    <n v="1"/>
    <n v="2"/>
    <n v="3"/>
    <n v="0"/>
    <n v="0"/>
    <n v="0"/>
    <n v="0"/>
    <n v="0"/>
    <n v="0"/>
    <n v="0"/>
    <n v="1"/>
    <n v="4"/>
    <n v="3"/>
    <n v="3"/>
    <n v="3"/>
    <n v="0"/>
    <n v="0"/>
    <n v="1"/>
    <n v="1"/>
    <x v="0"/>
    <n v="1"/>
    <n v="0"/>
    <n v="0"/>
    <n v="0"/>
    <n v="0"/>
    <n v="0"/>
    <n v="0"/>
    <n v="0"/>
    <n v="0"/>
    <n v="0"/>
    <n v="0"/>
    <s v="NA"/>
    <n v="0"/>
    <n v="0"/>
    <n v="0"/>
    <n v="0"/>
    <n v="1"/>
    <n v="2"/>
    <n v="3"/>
    <n v="3"/>
    <n v="3"/>
    <n v="4"/>
    <n v="3"/>
    <n v="1"/>
    <n v="0"/>
    <n v="1"/>
    <n v="0"/>
    <n v="0"/>
    <n v="0"/>
    <n v="0"/>
    <n v="0"/>
    <n v="0"/>
    <n v="3"/>
    <n v="2"/>
    <n v="2"/>
    <n v="1"/>
    <n v="0"/>
    <n v="0"/>
    <n v="0"/>
    <n v="0"/>
    <n v="0"/>
    <n v="1"/>
    <n v="5"/>
    <n v="0"/>
    <n v="0"/>
    <n v="0"/>
    <n v="1"/>
    <n v="1"/>
    <x v="1"/>
    <n v="1"/>
    <n v="2"/>
    <n v="1"/>
    <n v="0"/>
    <n v="1"/>
    <n v="1"/>
    <n v="0"/>
    <n v="0"/>
    <n v="1"/>
    <n v="0"/>
    <n v="1"/>
    <n v="0"/>
    <x v="0"/>
    <n v="1"/>
    <n v="0"/>
    <x v="0"/>
    <x v="0"/>
    <n v="0"/>
    <x v="0"/>
    <x v="0"/>
    <n v="-1"/>
    <n v="0"/>
    <n v="1"/>
    <n v="0"/>
    <n v="0"/>
    <n v="1"/>
    <n v="0"/>
    <n v="0"/>
    <n v="1"/>
    <n v="0"/>
    <n v="4"/>
    <n v="0"/>
    <n v="0"/>
    <n v="0"/>
    <n v="0"/>
    <n v="1"/>
    <n v="0"/>
    <n v="0"/>
    <x v="0"/>
    <x v="0"/>
    <x v="1"/>
    <x v="0"/>
    <n v="0"/>
    <n v="0"/>
    <x v="1"/>
    <n v="1"/>
    <n v="2"/>
    <n v="0"/>
    <n v="0"/>
    <n v="0"/>
    <n v="0"/>
    <n v="0"/>
    <n v="0"/>
    <n v="1"/>
    <n v="0"/>
    <n v="0"/>
    <n v="0"/>
    <n v="0"/>
    <n v="0"/>
    <n v="0"/>
    <n v="1"/>
    <x v="1"/>
    <n v="0"/>
    <n v="75"/>
    <n v="0"/>
    <n v="0"/>
    <n v="0"/>
    <n v="0"/>
    <n v="0"/>
    <n v="0"/>
    <n v="0"/>
    <n v="0"/>
    <n v="222.5"/>
    <n v="3"/>
    <n v="2.2000000000000002"/>
    <n v="5.3333333333333304"/>
    <n v="3"/>
    <n v="3024"/>
    <n v="0"/>
    <n v="0"/>
    <n v="0"/>
    <n v="0"/>
    <n v="1"/>
    <n v="0"/>
    <n v="1"/>
    <n v="91.428571428571402"/>
    <n v="0.12938893205926499"/>
    <n v="0"/>
    <n v="4"/>
    <n v="2887.7005347593599"/>
    <n v="2"/>
    <n v="935.82887700534798"/>
    <n v="3823.5294117647099"/>
    <n v="0"/>
    <n v="3"/>
    <n v="2"/>
    <n v="3"/>
    <n v="1"/>
    <n v="63"/>
    <n v="0"/>
    <n v="0"/>
    <n v="0.5"/>
    <n v="0"/>
    <n v="1"/>
    <n v="1.5"/>
    <n v="0.5"/>
    <n v="0.5"/>
    <n v="2"/>
    <n v="0"/>
    <n v="0"/>
    <n v="0.5"/>
    <n v="5"/>
    <n v="1"/>
    <n v="2"/>
    <n v="29"/>
    <n v="0"/>
    <n v="0"/>
    <n v="0"/>
    <n v="0.5"/>
    <n v="0"/>
    <n v="0"/>
    <n v="0"/>
    <n v="0.5"/>
    <n v="0"/>
    <n v="0"/>
    <n v="0"/>
    <n v="0"/>
    <n v="0"/>
    <n v="0"/>
    <n v="0"/>
    <n v="0"/>
    <n v="0"/>
    <n v="2"/>
    <n v="0"/>
    <n v="0"/>
    <n v="100"/>
    <n v="1"/>
    <n v="0"/>
    <n v="0"/>
    <n v="0"/>
    <n v="0"/>
    <n v="0"/>
    <n v="300"/>
    <n v="20"/>
    <n v="0"/>
    <n v="200"/>
    <n v="100"/>
    <n v="0"/>
    <n v="0"/>
    <n v="0"/>
    <n v="28"/>
    <n v="1"/>
    <n v="0"/>
    <n v="0"/>
    <n v="1"/>
    <n v="0"/>
    <n v="0"/>
    <n v="0"/>
    <n v="1"/>
    <n v="1"/>
    <n v="0"/>
    <n v="0"/>
    <n v="0"/>
    <n v="0"/>
    <n v="0"/>
    <n v="0"/>
    <n v="1"/>
    <n v="0"/>
    <n v="0"/>
    <n v="0"/>
    <n v="0"/>
    <n v="0"/>
  </r>
  <r>
    <s v="20240228_GlG"/>
    <x v="0"/>
    <n v="0"/>
    <n v="0"/>
    <n v="0"/>
    <s v="NA"/>
    <n v="0"/>
    <n v="0"/>
    <n v="0"/>
    <n v="0"/>
    <n v="0"/>
    <n v="0"/>
    <n v="0"/>
    <n v="0"/>
    <n v="0"/>
    <n v="1"/>
    <n v="0"/>
    <n v="1"/>
    <n v="0"/>
    <n v="0"/>
    <n v="4"/>
    <n v="4"/>
    <n v="4"/>
    <n v="3"/>
    <x v="1"/>
    <n v="4"/>
    <n v="2"/>
    <n v="4"/>
    <n v="2"/>
    <n v="4"/>
    <n v="2"/>
    <n v="4"/>
    <n v="4"/>
    <x v="0"/>
    <n v="0"/>
    <n v="0"/>
    <n v="1"/>
    <x v="1"/>
    <n v="0"/>
    <n v="0"/>
    <n v="0"/>
    <n v="0"/>
    <n v="0"/>
    <n v="0"/>
    <n v="0"/>
    <n v="0"/>
    <n v="2"/>
    <n v="1"/>
    <n v="1"/>
    <n v="1"/>
    <n v="2"/>
    <n v="2"/>
    <n v="2"/>
    <n v="3"/>
    <n v="0"/>
    <n v="0"/>
    <n v="3"/>
    <n v="0"/>
    <n v="0"/>
    <n v="0"/>
    <n v="1"/>
    <n v="1"/>
    <n v="3"/>
    <n v="3"/>
    <n v="0"/>
    <n v="0"/>
    <n v="0"/>
    <n v="0"/>
    <n v="0"/>
    <n v="1"/>
    <x v="0"/>
    <n v="1"/>
    <n v="0"/>
    <n v="0"/>
    <n v="0"/>
    <n v="0"/>
    <n v="0"/>
    <n v="0"/>
    <n v="0"/>
    <n v="0"/>
    <n v="0"/>
    <n v="0"/>
    <s v="NA"/>
    <n v="0"/>
    <n v="0"/>
    <n v="0"/>
    <n v="0"/>
    <n v="1"/>
    <n v="3"/>
    <n v="4"/>
    <n v="4"/>
    <n v="4"/>
    <n v="4"/>
    <n v="3"/>
    <n v="1"/>
    <n v="0"/>
    <n v="1"/>
    <n v="0"/>
    <n v="0"/>
    <n v="1"/>
    <n v="0"/>
    <n v="0"/>
    <n v="0"/>
    <n v="2"/>
    <n v="2"/>
    <n v="2"/>
    <n v="1"/>
    <n v="0"/>
    <n v="0"/>
    <n v="0"/>
    <n v="0"/>
    <n v="0"/>
    <n v="1"/>
    <n v="5"/>
    <n v="5"/>
    <n v="1"/>
    <n v="0"/>
    <n v="1"/>
    <n v="1"/>
    <x v="1"/>
    <n v="1"/>
    <n v="2"/>
    <n v="1"/>
    <n v="0"/>
    <n v="1"/>
    <n v="1"/>
    <n v="0"/>
    <n v="0"/>
    <n v="1"/>
    <n v="0"/>
    <n v="1"/>
    <n v="1"/>
    <x v="1"/>
    <n v="1"/>
    <n v="0"/>
    <x v="0"/>
    <x v="0"/>
    <n v="0"/>
    <x v="0"/>
    <x v="0"/>
    <n v="-1"/>
    <n v="0"/>
    <n v="1"/>
    <n v="0"/>
    <n v="0"/>
    <n v="1"/>
    <n v="0"/>
    <n v="0"/>
    <n v="1"/>
    <n v="0"/>
    <n v="4"/>
    <n v="0"/>
    <n v="0"/>
    <n v="1"/>
    <n v="1"/>
    <n v="1"/>
    <n v="0"/>
    <n v="0"/>
    <x v="0"/>
    <x v="0"/>
    <x v="1"/>
    <x v="0"/>
    <n v="0"/>
    <n v="0"/>
    <x v="1"/>
    <n v="1"/>
    <n v="2"/>
    <n v="0"/>
    <n v="0"/>
    <n v="0"/>
    <n v="0"/>
    <n v="0"/>
    <n v="0"/>
    <n v="1"/>
    <n v="0"/>
    <n v="0"/>
    <n v="0"/>
    <n v="0"/>
    <n v="0"/>
    <n v="0"/>
    <n v="1"/>
    <x v="1"/>
    <n v="0"/>
    <n v="75"/>
    <n v="0"/>
    <n v="0"/>
    <n v="25"/>
    <n v="0"/>
    <n v="0"/>
    <n v="0"/>
    <n v="0"/>
    <n v="0"/>
    <n v="247.21299999999999"/>
    <n v="2"/>
    <n v="1.43333333333333"/>
    <n v="5.1333333333333302"/>
    <n v="4"/>
    <n v="1612.8"/>
    <n v="0.5"/>
    <n v="1.5"/>
    <n v="0"/>
    <n v="0"/>
    <n v="1"/>
    <n v="0"/>
    <n v="2"/>
    <n v="88.571428571428598"/>
    <n v="0.121730082091089"/>
    <n v="0.15"/>
    <n v="5"/>
    <n v="2406.4171122994699"/>
    <n v="3"/>
    <n v="1310.1604278074899"/>
    <n v="3716.57754010695"/>
    <n v="3"/>
    <n v="5"/>
    <n v="0"/>
    <n v="2"/>
    <n v="2"/>
    <n v="40"/>
    <n v="0"/>
    <n v="0"/>
    <n v="0"/>
    <n v="0"/>
    <n v="0.8"/>
    <n v="2.5"/>
    <n v="0"/>
    <n v="2"/>
    <n v="2.5"/>
    <n v="0"/>
    <n v="0.01"/>
    <n v="2.0099999999999998"/>
    <n v="5"/>
    <n v="1"/>
    <n v="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2.5"/>
    <n v="0"/>
    <n v="0"/>
    <n v="100"/>
    <n v="1"/>
    <n v="0"/>
    <n v="0"/>
    <n v="0"/>
    <n v="0"/>
    <n v="2"/>
    <n v="300"/>
    <n v="30"/>
    <n v="0"/>
    <n v="200"/>
    <n v="100"/>
    <n v="0"/>
    <n v="0"/>
    <n v="0"/>
    <n v="20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229_MaY"/>
    <x v="0"/>
    <n v="0"/>
    <n v="0"/>
    <n v="0"/>
    <s v="NA"/>
    <n v="0"/>
    <n v="1"/>
    <n v="0"/>
    <n v="0"/>
    <n v="0"/>
    <n v="0"/>
    <n v="0"/>
    <n v="0"/>
    <n v="0"/>
    <n v="1"/>
    <n v="1"/>
    <n v="1"/>
    <n v="0"/>
    <n v="0"/>
    <n v="4"/>
    <n v="3"/>
    <n v="4"/>
    <n v="3"/>
    <x v="3"/>
    <n v="4"/>
    <n v="2"/>
    <n v="3"/>
    <n v="3"/>
    <n v="4"/>
    <n v="2"/>
    <n v="4"/>
    <n v="4"/>
    <x v="1"/>
    <n v="0"/>
    <n v="0"/>
    <n v="1"/>
    <x v="0"/>
    <n v="0"/>
    <n v="0"/>
    <n v="0"/>
    <n v="0"/>
    <n v="0"/>
    <n v="0"/>
    <n v="1"/>
    <n v="0"/>
    <n v="2"/>
    <n v="1"/>
    <n v="1"/>
    <n v="1"/>
    <n v="1"/>
    <n v="1"/>
    <n v="2"/>
    <n v="4"/>
    <n v="0"/>
    <n v="0"/>
    <n v="6"/>
    <n v="0"/>
    <n v="0"/>
    <n v="0"/>
    <n v="1"/>
    <n v="1"/>
    <n v="3"/>
    <n v="5"/>
    <n v="1"/>
    <n v="2"/>
    <n v="0"/>
    <n v="0"/>
    <n v="0"/>
    <n v="1"/>
    <x v="0"/>
    <n v="1"/>
    <n v="0"/>
    <n v="0"/>
    <n v="0"/>
    <n v="0"/>
    <n v="0"/>
    <n v="0"/>
    <n v="0"/>
    <n v="0"/>
    <n v="0"/>
    <n v="0"/>
    <s v="NA"/>
    <n v="0"/>
    <n v="0"/>
    <n v="0"/>
    <n v="0"/>
    <n v="1"/>
    <n v="3"/>
    <n v="3"/>
    <n v="4"/>
    <n v="4"/>
    <n v="4"/>
    <n v="3"/>
    <n v="0"/>
    <n v="0"/>
    <n v="1"/>
    <n v="0"/>
    <n v="0"/>
    <n v="0"/>
    <n v="0"/>
    <n v="0"/>
    <n v="0"/>
    <n v="2"/>
    <n v="1"/>
    <n v="3"/>
    <n v="1"/>
    <n v="0"/>
    <n v="0"/>
    <n v="0"/>
    <n v="0"/>
    <n v="1"/>
    <n v="1"/>
    <n v="5"/>
    <n v="5"/>
    <n v="0"/>
    <n v="1"/>
    <n v="1"/>
    <n v="1"/>
    <x v="1"/>
    <n v="1"/>
    <n v="3"/>
    <n v="1"/>
    <n v="0"/>
    <n v="1"/>
    <n v="1"/>
    <n v="0"/>
    <n v="0"/>
    <n v="1"/>
    <n v="0"/>
    <n v="1"/>
    <n v="1"/>
    <x v="0"/>
    <n v="1"/>
    <n v="0"/>
    <x v="0"/>
    <x v="0"/>
    <n v="0"/>
    <x v="0"/>
    <x v="0"/>
    <n v="-1"/>
    <n v="0"/>
    <n v="0"/>
    <n v="0"/>
    <n v="0"/>
    <n v="1"/>
    <n v="0"/>
    <n v="0"/>
    <n v="1"/>
    <n v="0"/>
    <n v="4"/>
    <n v="0"/>
    <n v="0"/>
    <n v="1"/>
    <n v="0"/>
    <n v="1"/>
    <n v="0"/>
    <n v="0"/>
    <x v="0"/>
    <x v="0"/>
    <x v="1"/>
    <x v="0"/>
    <n v="0"/>
    <n v="0"/>
    <x v="1"/>
    <n v="2"/>
    <n v="1"/>
    <n v="0"/>
    <n v="0"/>
    <n v="0"/>
    <n v="0"/>
    <n v="0"/>
    <n v="0"/>
    <n v="1"/>
    <n v="0"/>
    <n v="0"/>
    <n v="0"/>
    <n v="0"/>
    <n v="0"/>
    <n v="0"/>
    <n v="1"/>
    <x v="1"/>
    <n v="0"/>
    <n v="75"/>
    <n v="0"/>
    <n v="0"/>
    <n v="0"/>
    <n v="0"/>
    <n v="0"/>
    <n v="0"/>
    <n v="0"/>
    <n v="0"/>
    <n v="266.601"/>
    <n v="3"/>
    <n v="2.4666666666666699"/>
    <n v="6.5333333333333297"/>
    <n v="4"/>
    <n v="1344"/>
    <n v="2"/>
    <n v="0"/>
    <n v="0"/>
    <n v="0"/>
    <n v="1"/>
    <n v="0"/>
    <n v="2"/>
    <n v="14.285714285714301"/>
    <n v="7.2667033528652197E-2"/>
    <n v="0.05"/>
    <n v="3"/>
    <n v="0"/>
    <n v="1"/>
    <n v="1604.2780748663099"/>
    <n v="1604.2780748663099"/>
    <n v="1"/>
    <n v="3"/>
    <n v="0"/>
    <n v="2"/>
    <n v="2"/>
    <n v="28"/>
    <n v="0"/>
    <n v="0"/>
    <n v="0.66666666666666696"/>
    <n v="0"/>
    <n v="0"/>
    <n v="3.1"/>
    <n v="1"/>
    <n v="3"/>
    <n v="3"/>
    <n v="0"/>
    <n v="0.01"/>
    <n v="3.01"/>
    <n v="4"/>
    <n v="1"/>
    <n v="2"/>
    <n v="10"/>
    <n v="0"/>
    <n v="0"/>
    <n v="0"/>
    <n v="1"/>
    <n v="0"/>
    <n v="0"/>
    <n v="0"/>
    <n v="1"/>
    <n v="0"/>
    <n v="0"/>
    <n v="1"/>
    <n v="0"/>
    <n v="0"/>
    <n v="0"/>
    <n v="1"/>
    <n v="0"/>
    <n v="2"/>
    <n v="1"/>
    <n v="0"/>
    <n v="66.6666666666667"/>
    <n v="33.3333333333333"/>
    <n v="1"/>
    <n v="0"/>
    <n v="0"/>
    <n v="0"/>
    <n v="0"/>
    <n v="0"/>
    <n v="300"/>
    <n v="100"/>
    <n v="0"/>
    <n v="250"/>
    <n v="200"/>
    <n v="0"/>
    <n v="0"/>
    <n v="0"/>
    <n v="11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01_SiC"/>
    <x v="0"/>
    <n v="0"/>
    <n v="0"/>
    <n v="0"/>
    <s v="NA"/>
    <n v="0"/>
    <n v="1"/>
    <n v="0"/>
    <n v="0"/>
    <n v="0"/>
    <n v="0"/>
    <n v="1"/>
    <n v="1"/>
    <n v="0"/>
    <n v="0"/>
    <n v="1"/>
    <n v="1"/>
    <n v="1"/>
    <n v="1"/>
    <n v="4"/>
    <n v="3"/>
    <n v="4"/>
    <n v="3"/>
    <x v="3"/>
    <n v="4"/>
    <n v="2"/>
    <n v="3"/>
    <n v="2"/>
    <n v="4"/>
    <n v="2"/>
    <n v="4"/>
    <n v="4"/>
    <x v="1"/>
    <n v="1"/>
    <n v="0"/>
    <n v="1"/>
    <x v="1"/>
    <n v="0"/>
    <n v="0"/>
    <n v="0"/>
    <n v="0"/>
    <n v="0"/>
    <n v="0"/>
    <n v="0"/>
    <n v="0"/>
    <n v="2"/>
    <n v="1"/>
    <n v="1"/>
    <n v="1"/>
    <n v="2"/>
    <n v="2"/>
    <n v="2"/>
    <n v="4"/>
    <n v="0"/>
    <n v="0"/>
    <n v="0"/>
    <n v="0"/>
    <n v="0"/>
    <n v="0"/>
    <n v="0"/>
    <n v="1"/>
    <n v="2"/>
    <n v="4"/>
    <n v="2"/>
    <n v="4"/>
    <n v="0"/>
    <n v="0"/>
    <n v="1"/>
    <n v="0"/>
    <x v="0"/>
    <n v="1"/>
    <n v="0"/>
    <n v="1"/>
    <n v="0"/>
    <n v="0"/>
    <n v="0"/>
    <n v="0"/>
    <n v="0"/>
    <n v="0"/>
    <n v="0"/>
    <n v="0"/>
    <s v="NA"/>
    <n v="0"/>
    <n v="0"/>
    <n v="0"/>
    <n v="0"/>
    <n v="1"/>
    <n v="2"/>
    <n v="4"/>
    <n v="4"/>
    <n v="4"/>
    <n v="4"/>
    <n v="4"/>
    <n v="0"/>
    <n v="0"/>
    <n v="1"/>
    <n v="0"/>
    <n v="0"/>
    <n v="0"/>
    <n v="0"/>
    <n v="0"/>
    <n v="0"/>
    <n v="2"/>
    <n v="2"/>
    <n v="4"/>
    <n v="2"/>
    <n v="0"/>
    <n v="0"/>
    <n v="1"/>
    <n v="0"/>
    <n v="0"/>
    <n v="1"/>
    <n v="5"/>
    <n v="0"/>
    <n v="0"/>
    <n v="1"/>
    <n v="1"/>
    <n v="1"/>
    <x v="1"/>
    <n v="0"/>
    <n v="3"/>
    <n v="1"/>
    <n v="1"/>
    <n v="3"/>
    <n v="1"/>
    <n v="0"/>
    <n v="1"/>
    <n v="1"/>
    <n v="0"/>
    <n v="0"/>
    <n v="1"/>
    <x v="1"/>
    <n v="1"/>
    <n v="0"/>
    <x v="0"/>
    <x v="0"/>
    <n v="0"/>
    <x v="0"/>
    <x v="0"/>
    <n v="-1"/>
    <n v="0"/>
    <n v="0"/>
    <n v="0"/>
    <n v="0"/>
    <n v="1"/>
    <n v="0"/>
    <n v="0"/>
    <n v="1"/>
    <n v="0"/>
    <n v="2"/>
    <n v="0"/>
    <n v="0"/>
    <n v="1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0"/>
    <n v="0"/>
    <n v="186.94800000000001"/>
    <n v="3"/>
    <n v="2.0333333333333301"/>
    <n v="5.93333333333333"/>
    <n v="4"/>
    <n v="784"/>
    <n v="10.5"/>
    <n v="4.5"/>
    <n v="0"/>
    <n v="0"/>
    <n v="1"/>
    <n v="0"/>
    <n v="1"/>
    <n v="13.419913419913399"/>
    <n v="1.49033407449282"/>
    <n v="0"/>
    <n v="6"/>
    <n v="0"/>
    <n v="1"/>
    <n v="13877.0053475936"/>
    <n v="13877.0053475936"/>
    <n v="2"/>
    <n v="4"/>
    <n v="0"/>
    <n v="2"/>
    <n v="2"/>
    <n v="40"/>
    <n v="1"/>
    <n v="0"/>
    <n v="0.133333333333333"/>
    <n v="0.46666666666666701"/>
    <n v="0"/>
    <n v="14.5"/>
    <n v="0"/>
    <n v="15"/>
    <n v="15"/>
    <n v="0"/>
    <n v="0"/>
    <n v="15"/>
    <n v="4"/>
    <n v="1"/>
    <n v="2"/>
    <n v="17"/>
    <n v="0"/>
    <n v="0"/>
    <n v="0"/>
    <n v="0"/>
    <n v="0"/>
    <n v="0"/>
    <n v="0"/>
    <n v="0"/>
    <n v="0"/>
    <n v="0"/>
    <n v="3"/>
    <n v="0"/>
    <n v="0"/>
    <n v="0"/>
    <n v="2"/>
    <n v="0"/>
    <n v="0"/>
    <n v="15"/>
    <n v="0"/>
    <n v="0"/>
    <n v="100"/>
    <n v="2"/>
    <n v="0"/>
    <n v="0"/>
    <n v="2"/>
    <n v="0"/>
    <n v="0"/>
    <n v="250"/>
    <n v="0"/>
    <n v="0"/>
    <n v="200"/>
    <n v="50"/>
    <n v="66"/>
    <n v="0"/>
    <n v="0"/>
    <n v="16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31108_JuV"/>
    <x v="0"/>
    <n v="0"/>
    <n v="0"/>
    <n v="0"/>
    <n v="0"/>
    <n v="1"/>
    <n v="1"/>
    <n v="1"/>
    <n v="1"/>
    <n v="1"/>
    <n v="1"/>
    <n v="0"/>
    <n v="0"/>
    <n v="1"/>
    <n v="1"/>
    <n v="1"/>
    <n v="1"/>
    <n v="0"/>
    <n v="1"/>
    <n v="5"/>
    <n v="4"/>
    <n v="4"/>
    <n v="5"/>
    <x v="2"/>
    <n v="5"/>
    <n v="3"/>
    <n v="5"/>
    <n v="4"/>
    <n v="4"/>
    <n v="4"/>
    <n v="4"/>
    <n v="4"/>
    <x v="0"/>
    <n v="1"/>
    <n v="0"/>
    <n v="1"/>
    <x v="0"/>
    <n v="0"/>
    <n v="0"/>
    <n v="0"/>
    <n v="0"/>
    <n v="0"/>
    <n v="1"/>
    <n v="1"/>
    <n v="0"/>
    <n v="3"/>
    <n v="1"/>
    <n v="0"/>
    <n v="1"/>
    <n v="1"/>
    <n v="1"/>
    <n v="1"/>
    <n v="5"/>
    <n v="0"/>
    <n v="0"/>
    <n v="0"/>
    <n v="0"/>
    <n v="0"/>
    <n v="0"/>
    <n v="0"/>
    <n v="1"/>
    <n v="5"/>
    <n v="5"/>
    <n v="3"/>
    <n v="3"/>
    <n v="1"/>
    <n v="0"/>
    <n v="1"/>
    <n v="1"/>
    <x v="1"/>
    <n v="1"/>
    <n v="1"/>
    <n v="1"/>
    <n v="0"/>
    <n v="1"/>
    <n v="0"/>
    <n v="0"/>
    <n v="0"/>
    <n v="1"/>
    <n v="0"/>
    <n v="0"/>
    <s v="NA"/>
    <n v="0"/>
    <n v="0"/>
    <n v="0"/>
    <n v="0"/>
    <n v="2"/>
    <n v="3"/>
    <n v="5"/>
    <n v="5"/>
    <n v="5"/>
    <n v="5"/>
    <n v="5"/>
    <n v="0"/>
    <n v="0"/>
    <n v="1"/>
    <n v="0"/>
    <n v="0"/>
    <n v="0"/>
    <n v="0"/>
    <n v="0"/>
    <n v="0"/>
    <n v="2"/>
    <n v="3"/>
    <n v="4"/>
    <n v="1"/>
    <n v="0"/>
    <n v="0"/>
    <n v="0"/>
    <n v="0"/>
    <n v="0"/>
    <n v="1"/>
    <n v="5"/>
    <n v="0"/>
    <n v="0"/>
    <n v="0"/>
    <n v="1"/>
    <n v="0"/>
    <x v="0"/>
    <n v="1"/>
    <n v="4"/>
    <n v="1"/>
    <n v="0"/>
    <n v="1"/>
    <n v="1"/>
    <n v="1"/>
    <n v="0"/>
    <n v="1"/>
    <n v="0"/>
    <n v="0"/>
    <n v="4"/>
    <x v="0"/>
    <n v="1"/>
    <n v="0"/>
    <x v="0"/>
    <x v="0"/>
    <n v="0"/>
    <x v="0"/>
    <x v="1"/>
    <n v="1"/>
    <n v="0"/>
    <n v="0"/>
    <n v="0"/>
    <n v="0"/>
    <n v="1"/>
    <n v="1"/>
    <n v="0"/>
    <n v="0"/>
    <n v="0"/>
    <n v="4"/>
    <n v="0"/>
    <n v="0"/>
    <n v="0"/>
    <n v="1"/>
    <n v="0"/>
    <n v="0"/>
    <n v="0"/>
    <x v="0"/>
    <x v="0"/>
    <x v="1"/>
    <x v="0"/>
    <n v="0"/>
    <n v="0"/>
    <x v="0"/>
    <n v="2"/>
    <n v="2"/>
    <n v="0"/>
    <n v="0"/>
    <n v="1"/>
    <n v="1"/>
    <n v="0"/>
    <n v="0"/>
    <n v="1"/>
    <n v="0"/>
    <n v="0"/>
    <n v="0"/>
    <n v="0"/>
    <n v="0"/>
    <n v="0"/>
    <n v="1"/>
    <x v="0"/>
    <n v="0"/>
    <n v="100"/>
    <n v="0"/>
    <n v="0"/>
    <n v="0"/>
    <n v="0"/>
    <n v="4"/>
    <n v="0"/>
    <n v="0"/>
    <n v="0"/>
    <n v="203.9"/>
    <n v="4"/>
    <n v="2.2999999999999998"/>
    <n v="5.43333333333333"/>
    <n v="17"/>
    <n v="553"/>
    <n v="0"/>
    <n v="5"/>
    <n v="0"/>
    <n v="0"/>
    <n v="1"/>
    <n v="0"/>
    <n v="1"/>
    <n v="51.179820992677001"/>
    <n v="0.29150194184957501"/>
    <n v="0"/>
    <n v="3"/>
    <n v="0"/>
    <n v="1"/>
    <n v="5347.5935828877"/>
    <n v="5347.5935828877"/>
    <n v="0"/>
    <n v="2"/>
    <n v="1"/>
    <n v="2"/>
    <n v="1"/>
    <n v="64"/>
    <n v="0"/>
    <n v="5.5555555555555601E-2"/>
    <n v="5.5555555555555601E-2"/>
    <n v="0.27777777777777801"/>
    <n v="0"/>
    <n v="5.6"/>
    <n v="1"/>
    <n v="6"/>
    <n v="18"/>
    <n v="0"/>
    <n v="0"/>
    <n v="6"/>
    <n v="5"/>
    <n v="1"/>
    <n v="2"/>
    <n v="27"/>
    <n v="0"/>
    <n v="0"/>
    <n v="0"/>
    <n v="1"/>
    <n v="0"/>
    <n v="0"/>
    <n v="0.5"/>
    <n v="0.5"/>
    <n v="0"/>
    <n v="0"/>
    <n v="4"/>
    <n v="4"/>
    <n v="1"/>
    <n v="1"/>
    <n v="6"/>
    <n v="0"/>
    <n v="0"/>
    <n v="18"/>
    <n v="0"/>
    <n v="0"/>
    <n v="100"/>
    <n v="1"/>
    <n v="0"/>
    <n v="1"/>
    <n v="0"/>
    <n v="0"/>
    <n v="0"/>
    <n v="15"/>
    <n v="300"/>
    <n v="0"/>
    <n v="100"/>
    <n v="5"/>
    <n v="0"/>
    <n v="20"/>
    <n v="3"/>
    <n v="3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08_LiS"/>
    <x v="0"/>
    <n v="0"/>
    <n v="1"/>
    <n v="1"/>
    <s v="NA"/>
    <n v="0"/>
    <n v="1"/>
    <n v="0"/>
    <n v="0"/>
    <n v="1"/>
    <n v="0"/>
    <n v="0"/>
    <n v="0"/>
    <n v="0"/>
    <n v="1"/>
    <n v="1"/>
    <n v="1"/>
    <n v="0"/>
    <n v="1"/>
    <n v="5"/>
    <n v="5"/>
    <n v="4"/>
    <n v="5"/>
    <x v="1"/>
    <n v="4"/>
    <n v="2"/>
    <n v="4"/>
    <n v="5"/>
    <n v="5"/>
    <n v="4"/>
    <n v="4"/>
    <n v="4"/>
    <x v="1"/>
    <n v="0"/>
    <n v="0"/>
    <n v="1"/>
    <x v="0"/>
    <n v="0"/>
    <n v="0"/>
    <n v="0"/>
    <n v="0"/>
    <n v="0"/>
    <n v="0"/>
    <n v="1"/>
    <n v="0"/>
    <n v="2"/>
    <n v="1"/>
    <n v="2"/>
    <n v="0"/>
    <n v="2"/>
    <n v="2"/>
    <n v="1"/>
    <n v="4"/>
    <n v="0"/>
    <n v="0"/>
    <n v="0"/>
    <n v="0"/>
    <n v="0"/>
    <n v="0"/>
    <n v="0"/>
    <n v="1"/>
    <n v="5"/>
    <n v="4"/>
    <n v="3"/>
    <n v="3"/>
    <n v="0"/>
    <n v="0"/>
    <n v="0"/>
    <n v="1"/>
    <x v="1"/>
    <n v="1"/>
    <n v="1"/>
    <n v="0"/>
    <n v="0"/>
    <n v="0"/>
    <n v="0"/>
    <n v="0"/>
    <n v="0"/>
    <n v="0"/>
    <n v="0"/>
    <n v="0"/>
    <s v="NA"/>
    <n v="0"/>
    <n v="0"/>
    <n v="0"/>
    <n v="0"/>
    <n v="2"/>
    <n v="2"/>
    <n v="5"/>
    <n v="5"/>
    <n v="4"/>
    <n v="4"/>
    <n v="4"/>
    <n v="1"/>
    <n v="0"/>
    <n v="1"/>
    <n v="0"/>
    <n v="0"/>
    <n v="0"/>
    <n v="0"/>
    <n v="0"/>
    <n v="0"/>
    <n v="2"/>
    <n v="2"/>
    <n v="4"/>
    <n v="3"/>
    <n v="0"/>
    <n v="0"/>
    <n v="0"/>
    <n v="1"/>
    <n v="0"/>
    <n v="0"/>
    <n v="5"/>
    <n v="0"/>
    <n v="0"/>
    <n v="0"/>
    <n v="1"/>
    <n v="1"/>
    <x v="0"/>
    <n v="1"/>
    <n v="3"/>
    <n v="1"/>
    <n v="0"/>
    <n v="3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4"/>
    <n v="0"/>
    <n v="0"/>
    <n v="0"/>
    <n v="1"/>
    <n v="0"/>
    <n v="0"/>
    <n v="0"/>
    <x v="0"/>
    <x v="0"/>
    <x v="1"/>
    <x v="0"/>
    <n v="0"/>
    <n v="0"/>
    <x v="0"/>
    <n v="2"/>
    <n v="2"/>
    <n v="0"/>
    <n v="0"/>
    <n v="1"/>
    <n v="1"/>
    <n v="0"/>
    <n v="0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186.11799999999999"/>
    <n v="3"/>
    <n v="2.43333333333333"/>
    <n v="6.3666666666666698"/>
    <n v="5"/>
    <n v="1120"/>
    <n v="0"/>
    <n v="2"/>
    <n v="0"/>
    <n v="0"/>
    <n v="1"/>
    <n v="0"/>
    <n v="1"/>
    <n v="28.571428571428601"/>
    <n v="0.29150194184957501"/>
    <n v="0"/>
    <n v="4"/>
    <n v="2406.4171122994699"/>
    <n v="2"/>
    <n v="8021.3903743315504"/>
    <n v="10427.807486631"/>
    <n v="1"/>
    <n v="4"/>
    <n v="0"/>
    <n v="3"/>
    <n v="3"/>
    <n v="46"/>
    <n v="0"/>
    <n v="0"/>
    <n v="0.33333333333333298"/>
    <n v="0"/>
    <n v="0.66666666666666696"/>
    <n v="3.15"/>
    <n v="1"/>
    <n v="3"/>
    <n v="3"/>
    <n v="0"/>
    <n v="0"/>
    <n v="3"/>
    <n v="5"/>
    <n v="1"/>
    <n v="2"/>
    <n v="17"/>
    <n v="0"/>
    <n v="0"/>
    <n v="0"/>
    <n v="1"/>
    <n v="0"/>
    <n v="0"/>
    <n v="0"/>
    <n v="1"/>
    <n v="0"/>
    <n v="0"/>
    <n v="2"/>
    <n v="0"/>
    <n v="3"/>
    <n v="0"/>
    <n v="2"/>
    <n v="3"/>
    <n v="0"/>
    <n v="0"/>
    <n v="100"/>
    <n v="0"/>
    <n v="0"/>
    <n v="1"/>
    <n v="0"/>
    <n v="0"/>
    <n v="0"/>
    <n v="0"/>
    <n v="0"/>
    <n v="40"/>
    <n v="400"/>
    <n v="0"/>
    <n v="70"/>
    <n v="4"/>
    <n v="0"/>
    <n v="0"/>
    <n v="1"/>
    <n v="30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40309_GrD"/>
    <x v="0"/>
    <n v="0"/>
    <n v="0"/>
    <n v="0"/>
    <s v="NA"/>
    <n v="0"/>
    <n v="1"/>
    <n v="1"/>
    <n v="0"/>
    <n v="0"/>
    <n v="0"/>
    <n v="1"/>
    <n v="0"/>
    <n v="0"/>
    <n v="1"/>
    <n v="1"/>
    <n v="1"/>
    <n v="0"/>
    <n v="1"/>
    <n v="4"/>
    <n v="4"/>
    <n v="4"/>
    <n v="4"/>
    <x v="1"/>
    <n v="4"/>
    <n v="3"/>
    <n v="4"/>
    <n v="4"/>
    <n v="4"/>
    <n v="3"/>
    <n v="4"/>
    <n v="4"/>
    <x v="0"/>
    <n v="0"/>
    <n v="0"/>
    <n v="1"/>
    <x v="1"/>
    <n v="0"/>
    <n v="0"/>
    <n v="0"/>
    <n v="0"/>
    <n v="0"/>
    <n v="0"/>
    <n v="0"/>
    <n v="0"/>
    <n v="3"/>
    <n v="1"/>
    <n v="0"/>
    <n v="1"/>
    <n v="2"/>
    <n v="2"/>
    <n v="2"/>
    <n v="4"/>
    <n v="0"/>
    <n v="0"/>
    <n v="0"/>
    <n v="3"/>
    <n v="0"/>
    <n v="0"/>
    <n v="0"/>
    <n v="1"/>
    <n v="4"/>
    <n v="4"/>
    <n v="2"/>
    <n v="0"/>
    <n v="0"/>
    <n v="0"/>
    <n v="1"/>
    <n v="1"/>
    <x v="0"/>
    <n v="1"/>
    <n v="0"/>
    <n v="0"/>
    <n v="0"/>
    <n v="0"/>
    <n v="0"/>
    <n v="0"/>
    <n v="0"/>
    <n v="0"/>
    <n v="0"/>
    <n v="0"/>
    <s v="NA"/>
    <n v="0"/>
    <n v="0"/>
    <n v="0"/>
    <n v="0"/>
    <n v="1"/>
    <n v="3"/>
    <n v="4"/>
    <n v="3"/>
    <n v="4"/>
    <n v="4"/>
    <n v="4"/>
    <n v="0"/>
    <n v="0"/>
    <n v="1"/>
    <n v="0"/>
    <n v="0"/>
    <n v="0"/>
    <n v="0"/>
    <n v="0"/>
    <n v="0"/>
    <n v="2"/>
    <n v="2"/>
    <n v="3"/>
    <n v="1"/>
    <n v="0"/>
    <n v="0"/>
    <n v="0"/>
    <n v="0"/>
    <n v="0"/>
    <n v="1"/>
    <n v="5"/>
    <n v="0"/>
    <n v="0"/>
    <n v="1"/>
    <n v="1"/>
    <n v="0"/>
    <x v="0"/>
    <n v="1"/>
    <n v="2"/>
    <n v="1"/>
    <n v="0"/>
    <n v="2"/>
    <n v="1"/>
    <n v="0"/>
    <n v="0"/>
    <n v="0"/>
    <n v="0"/>
    <n v="0"/>
    <n v="4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4"/>
    <n v="0"/>
    <n v="0"/>
    <n v="1"/>
    <n v="1"/>
    <n v="0"/>
    <n v="0"/>
    <n v="0"/>
    <x v="0"/>
    <x v="0"/>
    <x v="1"/>
    <x v="0"/>
    <n v="0"/>
    <n v="0"/>
    <x v="0"/>
    <n v="2"/>
    <n v="0"/>
    <n v="0"/>
    <n v="0"/>
    <n v="0"/>
    <n v="1"/>
    <n v="0"/>
    <n v="0"/>
    <n v="1"/>
    <n v="0"/>
    <n v="0"/>
    <n v="0"/>
    <n v="0"/>
    <n v="0"/>
    <n v="1"/>
    <n v="1"/>
    <x v="0"/>
    <n v="1"/>
    <n v="75"/>
    <n v="0"/>
    <n v="0"/>
    <n v="0"/>
    <n v="100"/>
    <n v="0"/>
    <n v="0"/>
    <n v="0"/>
    <n v="1"/>
    <n v="207.56200000000001"/>
    <n v="3"/>
    <n v="1.4"/>
    <n v="5.4"/>
    <n v="5"/>
    <n v="345.33333333333297"/>
    <n v="1"/>
    <n v="3"/>
    <n v="0"/>
    <n v="0"/>
    <n v="1"/>
    <n v="0"/>
    <n v="2"/>
    <n v="46.949602122015897"/>
    <n v="0.366533330993012"/>
    <n v="0"/>
    <n v="2"/>
    <n v="0"/>
    <n v="1"/>
    <n v="11042.780748663101"/>
    <n v="11042.780748663101"/>
    <n v="1"/>
    <n v="3"/>
    <n v="1"/>
    <n v="2"/>
    <n v="1"/>
    <n v="65"/>
    <n v="0"/>
    <n v="0"/>
    <n v="5.5555555555555601E-2"/>
    <n v="0"/>
    <n v="5.5555555555555601E-2"/>
    <n v="4.5"/>
    <n v="0"/>
    <n v="4"/>
    <n v="18"/>
    <n v="0"/>
    <n v="0"/>
    <n v="4"/>
    <n v="4"/>
    <n v="1"/>
    <n v="2"/>
    <n v="36"/>
    <n v="0"/>
    <n v="0"/>
    <n v="0"/>
    <n v="0"/>
    <n v="0"/>
    <n v="0"/>
    <n v="0"/>
    <n v="0"/>
    <n v="0"/>
    <n v="0"/>
    <n v="3"/>
    <n v="0"/>
    <n v="0"/>
    <n v="0"/>
    <n v="3"/>
    <n v="0"/>
    <n v="0"/>
    <n v="18"/>
    <n v="0"/>
    <n v="0"/>
    <n v="100"/>
    <n v="2"/>
    <n v="0"/>
    <n v="0"/>
    <n v="2"/>
    <n v="0"/>
    <n v="0"/>
    <n v="300"/>
    <n v="15"/>
    <n v="0"/>
    <n v="300"/>
    <n v="300"/>
    <n v="0"/>
    <n v="2"/>
    <n v="1"/>
    <n v="40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1"/>
    <n v="0"/>
    <n v="0"/>
  </r>
  <r>
    <s v="20240310_BeT"/>
    <x v="0"/>
    <n v="0"/>
    <n v="1"/>
    <n v="1"/>
    <s v="NA"/>
    <n v="0"/>
    <n v="1"/>
    <n v="0"/>
    <n v="0"/>
    <n v="0"/>
    <n v="1"/>
    <n v="0"/>
    <n v="0"/>
    <n v="0"/>
    <n v="0"/>
    <n v="1"/>
    <n v="1"/>
    <n v="1"/>
    <n v="0"/>
    <n v="4"/>
    <n v="2"/>
    <n v="4"/>
    <n v="4"/>
    <x v="1"/>
    <n v="4"/>
    <n v="2"/>
    <n v="4"/>
    <n v="4"/>
    <n v="4"/>
    <n v="3"/>
    <n v="4"/>
    <n v="4"/>
    <x v="0"/>
    <n v="1"/>
    <n v="0"/>
    <n v="1"/>
    <x v="1"/>
    <n v="0"/>
    <n v="0"/>
    <n v="0"/>
    <n v="0"/>
    <n v="0"/>
    <n v="0"/>
    <n v="0"/>
    <n v="0"/>
    <n v="3"/>
    <n v="1"/>
    <n v="1"/>
    <n v="1"/>
    <n v="1"/>
    <n v="1"/>
    <n v="2"/>
    <n v="4"/>
    <n v="0"/>
    <n v="0"/>
    <n v="4"/>
    <n v="0"/>
    <n v="0"/>
    <n v="0"/>
    <n v="1"/>
    <n v="1"/>
    <n v="4"/>
    <n v="4"/>
    <n v="3"/>
    <n v="3"/>
    <n v="0"/>
    <n v="0"/>
    <n v="0"/>
    <n v="0"/>
    <x v="0"/>
    <n v="1"/>
    <n v="1"/>
    <n v="1"/>
    <n v="0"/>
    <n v="1"/>
    <n v="0"/>
    <n v="0"/>
    <n v="0"/>
    <n v="0"/>
    <n v="0"/>
    <n v="0"/>
    <s v="NA"/>
    <n v="0"/>
    <n v="0"/>
    <n v="0"/>
    <n v="0"/>
    <n v="2"/>
    <n v="3"/>
    <n v="4"/>
    <n v="4"/>
    <n v="4"/>
    <n v="4"/>
    <n v="4"/>
    <n v="1"/>
    <n v="0"/>
    <n v="1"/>
    <n v="0"/>
    <n v="0"/>
    <n v="1"/>
    <n v="0"/>
    <n v="0"/>
    <n v="0"/>
    <n v="2"/>
    <n v="2"/>
    <n v="4"/>
    <n v="1"/>
    <n v="0"/>
    <n v="0"/>
    <n v="0"/>
    <n v="1"/>
    <n v="0"/>
    <n v="0"/>
    <n v="5"/>
    <n v="5"/>
    <n v="1"/>
    <n v="1"/>
    <n v="1"/>
    <n v="1"/>
    <x v="0"/>
    <n v="1"/>
    <n v="2"/>
    <n v="1"/>
    <n v="1"/>
    <n v="2"/>
    <n v="1"/>
    <n v="0"/>
    <n v="0"/>
    <n v="1"/>
    <n v="0"/>
    <n v="1"/>
    <n v="4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3"/>
    <n v="0"/>
    <n v="0"/>
    <n v="1"/>
    <n v="1"/>
    <n v="1"/>
    <n v="0"/>
    <n v="0"/>
    <x v="0"/>
    <x v="0"/>
    <x v="1"/>
    <x v="0"/>
    <n v="0"/>
    <n v="0"/>
    <x v="1"/>
    <n v="1"/>
    <n v="1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25"/>
    <n v="0"/>
    <n v="2"/>
    <n v="0"/>
    <n v="0"/>
    <n v="0"/>
    <n v="211.84700000000001"/>
    <n v="2"/>
    <n v="3.0333333333333301"/>
    <n v="6.3"/>
    <n v="4"/>
    <n v="497.28"/>
    <n v="4.5"/>
    <n v="7.5"/>
    <n v="0"/>
    <n v="0"/>
    <n v="1"/>
    <n v="0"/>
    <n v="2"/>
    <n v="65.714285714285694"/>
    <n v="7.5364796223394703E-2"/>
    <n v="0.15"/>
    <n v="4"/>
    <n v="534.75935828877004"/>
    <n v="3"/>
    <n v="6978.6096256684496"/>
    <n v="7513.3689839572198"/>
    <n v="2"/>
    <n v="4"/>
    <n v="0"/>
    <n v="2"/>
    <n v="2"/>
    <n v="39"/>
    <n v="1"/>
    <n v="0"/>
    <n v="0.04"/>
    <n v="0.32"/>
    <n v="0.08"/>
    <n v="11"/>
    <n v="0"/>
    <n v="12"/>
    <n v="25"/>
    <n v="0"/>
    <n v="0.01"/>
    <n v="12.01"/>
    <n v="5"/>
    <n v="1"/>
    <n v="2"/>
    <n v="16"/>
    <n v="0"/>
    <n v="0"/>
    <n v="0"/>
    <n v="0"/>
    <n v="0"/>
    <n v="0"/>
    <n v="0"/>
    <n v="0"/>
    <n v="0"/>
    <n v="0"/>
    <n v="4"/>
    <n v="0"/>
    <n v="0"/>
    <n v="1"/>
    <n v="2"/>
    <n v="25"/>
    <n v="0"/>
    <n v="0"/>
    <n v="100"/>
    <n v="0"/>
    <n v="0"/>
    <n v="2"/>
    <n v="0"/>
    <n v="0"/>
    <n v="0"/>
    <n v="0"/>
    <n v="2"/>
    <n v="600"/>
    <n v="250"/>
    <n v="0"/>
    <n v="600"/>
    <n v="600"/>
    <n v="0"/>
    <n v="0"/>
    <n v="1"/>
    <n v="16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11_IsQ"/>
    <x v="0"/>
    <n v="0"/>
    <n v="0"/>
    <n v="0"/>
    <s v="NA"/>
    <n v="0"/>
    <n v="0"/>
    <n v="0"/>
    <n v="0"/>
    <n v="0"/>
    <n v="0"/>
    <n v="0"/>
    <n v="0"/>
    <n v="0"/>
    <n v="1"/>
    <n v="1"/>
    <n v="1"/>
    <n v="0"/>
    <n v="0"/>
    <n v="4"/>
    <n v="3"/>
    <n v="4"/>
    <n v="3"/>
    <x v="3"/>
    <n v="4"/>
    <n v="3"/>
    <n v="3"/>
    <n v="2"/>
    <n v="4"/>
    <n v="2"/>
    <n v="4"/>
    <n v="4"/>
    <x v="1"/>
    <n v="1"/>
    <n v="0"/>
    <n v="1"/>
    <x v="0"/>
    <n v="1"/>
    <n v="0"/>
    <n v="0"/>
    <n v="0"/>
    <n v="0"/>
    <n v="0"/>
    <n v="0"/>
    <n v="0"/>
    <n v="3"/>
    <n v="1"/>
    <n v="1"/>
    <n v="1"/>
    <n v="1"/>
    <n v="1"/>
    <n v="2"/>
    <n v="3"/>
    <n v="0"/>
    <n v="0"/>
    <n v="3"/>
    <n v="0"/>
    <n v="0"/>
    <n v="0"/>
    <n v="1"/>
    <n v="1"/>
    <n v="3"/>
    <n v="5"/>
    <n v="0"/>
    <n v="3"/>
    <n v="0"/>
    <n v="0"/>
    <n v="0"/>
    <n v="0"/>
    <x v="0"/>
    <n v="1"/>
    <n v="0"/>
    <n v="1"/>
    <n v="0"/>
    <n v="0"/>
    <n v="0"/>
    <n v="0"/>
    <n v="0"/>
    <n v="1"/>
    <n v="0"/>
    <n v="0"/>
    <s v="NA"/>
    <n v="0"/>
    <n v="0"/>
    <n v="0"/>
    <n v="0"/>
    <n v="2"/>
    <n v="3"/>
    <n v="4"/>
    <n v="4"/>
    <n v="4"/>
    <n v="4"/>
    <n v="4"/>
    <n v="0"/>
    <n v="0"/>
    <n v="1"/>
    <n v="0"/>
    <n v="0"/>
    <n v="1"/>
    <n v="0"/>
    <n v="0"/>
    <n v="0"/>
    <n v="2"/>
    <n v="1"/>
    <n v="4"/>
    <n v="1"/>
    <n v="0"/>
    <n v="0"/>
    <n v="0"/>
    <n v="1"/>
    <n v="0"/>
    <n v="0"/>
    <n v="5"/>
    <n v="5"/>
    <n v="1"/>
    <n v="0"/>
    <n v="1"/>
    <n v="1"/>
    <x v="1"/>
    <n v="0"/>
    <n v="2"/>
    <n v="1"/>
    <n v="1"/>
    <n v="1"/>
    <n v="1"/>
    <n v="0"/>
    <n v="0"/>
    <n v="1"/>
    <n v="0"/>
    <n v="1"/>
    <n v="1"/>
    <x v="0"/>
    <n v="1"/>
    <n v="0"/>
    <x v="0"/>
    <x v="0"/>
    <n v="0"/>
    <x v="0"/>
    <x v="0"/>
    <n v="-1"/>
    <n v="0"/>
    <n v="0"/>
    <n v="0"/>
    <n v="0"/>
    <n v="1"/>
    <n v="0"/>
    <n v="0"/>
    <n v="1"/>
    <n v="0"/>
    <n v="4"/>
    <n v="0"/>
    <n v="0"/>
    <n v="1"/>
    <n v="1"/>
    <n v="1"/>
    <n v="0"/>
    <n v="0"/>
    <x v="0"/>
    <x v="0"/>
    <x v="1"/>
    <x v="0"/>
    <n v="0"/>
    <n v="0"/>
    <x v="1"/>
    <n v="2"/>
    <n v="2"/>
    <n v="0"/>
    <n v="1"/>
    <n v="0"/>
    <n v="0"/>
    <n v="0"/>
    <n v="0"/>
    <n v="1"/>
    <n v="0"/>
    <n v="0"/>
    <n v="0"/>
    <n v="0"/>
    <n v="0"/>
    <n v="0"/>
    <n v="1"/>
    <x v="1"/>
    <n v="0"/>
    <n v="75"/>
    <n v="0"/>
    <n v="0"/>
    <n v="100"/>
    <n v="0"/>
    <n v="2"/>
    <n v="0"/>
    <n v="0"/>
    <n v="0"/>
    <n v="207.34700000000001"/>
    <n v="3"/>
    <n v="2.7333333333333298"/>
    <n v="5.8666666666666698"/>
    <n v="3"/>
    <n v="330.4"/>
    <n v="0.5"/>
    <n v="3.5"/>
    <n v="0"/>
    <n v="0"/>
    <n v="1"/>
    <n v="0"/>
    <n v="2"/>
    <n v="42.857142857142897"/>
    <n v="0.45806795492612201"/>
    <n v="4"/>
    <n v="4"/>
    <n v="0"/>
    <n v="2"/>
    <n v="11229.9465240642"/>
    <n v="11229.9465240642"/>
    <n v="5"/>
    <n v="7"/>
    <n v="0"/>
    <n v="2"/>
    <n v="2"/>
    <n v="45"/>
    <n v="1"/>
    <n v="0"/>
    <n v="6.6666666666666693E-2"/>
    <n v="0.133333333333333"/>
    <n v="0"/>
    <n v="4"/>
    <n v="1"/>
    <n v="5"/>
    <n v="30"/>
    <n v="0"/>
    <n v="15"/>
    <n v="20"/>
    <n v="4"/>
    <n v="1"/>
    <n v="2"/>
    <n v="17"/>
    <n v="1"/>
    <n v="0"/>
    <n v="0"/>
    <n v="1"/>
    <n v="0"/>
    <n v="0"/>
    <n v="0"/>
    <n v="0"/>
    <n v="0"/>
    <n v="0"/>
    <n v="0"/>
    <n v="0"/>
    <n v="0"/>
    <n v="0"/>
    <n v="0"/>
    <n v="30"/>
    <n v="0"/>
    <n v="0"/>
    <n v="100"/>
    <n v="0"/>
    <n v="0"/>
    <n v="1"/>
    <n v="0"/>
    <n v="0"/>
    <n v="0"/>
    <n v="0"/>
    <n v="1"/>
    <n v="400"/>
    <n v="300"/>
    <n v="0"/>
    <n v="300"/>
    <n v="150"/>
    <n v="0"/>
    <n v="0"/>
    <n v="0"/>
    <n v="16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13_AnG"/>
    <x v="0"/>
    <n v="0"/>
    <n v="0"/>
    <n v="0"/>
    <s v="NA"/>
    <n v="0"/>
    <n v="1"/>
    <n v="0"/>
    <n v="1"/>
    <n v="0"/>
    <n v="0"/>
    <n v="0"/>
    <n v="0"/>
    <n v="0"/>
    <n v="1"/>
    <n v="1"/>
    <n v="1"/>
    <n v="1"/>
    <n v="1"/>
    <n v="4"/>
    <n v="4"/>
    <n v="4"/>
    <n v="3"/>
    <x v="3"/>
    <n v="4"/>
    <n v="2"/>
    <n v="4"/>
    <n v="1"/>
    <n v="4"/>
    <n v="5"/>
    <n v="4"/>
    <n v="4"/>
    <x v="1"/>
    <n v="1"/>
    <n v="0"/>
    <n v="1"/>
    <x v="1"/>
    <n v="0"/>
    <n v="0"/>
    <n v="0"/>
    <n v="0"/>
    <n v="0"/>
    <n v="0"/>
    <n v="0"/>
    <n v="0"/>
    <n v="3"/>
    <n v="1"/>
    <n v="2"/>
    <n v="2"/>
    <n v="2"/>
    <n v="0"/>
    <n v="2"/>
    <n v="3"/>
    <n v="0"/>
    <n v="0"/>
    <n v="6"/>
    <n v="0"/>
    <n v="0"/>
    <n v="0"/>
    <n v="1"/>
    <n v="1"/>
    <n v="4"/>
    <n v="0"/>
    <n v="3"/>
    <n v="3"/>
    <n v="0"/>
    <n v="0"/>
    <n v="1"/>
    <n v="0"/>
    <x v="0"/>
    <n v="1"/>
    <n v="1"/>
    <n v="0"/>
    <n v="0"/>
    <n v="0"/>
    <n v="0"/>
    <n v="0"/>
    <n v="0"/>
    <n v="0"/>
    <n v="0"/>
    <n v="0"/>
    <s v="NA"/>
    <n v="0"/>
    <n v="0"/>
    <n v="0"/>
    <n v="0"/>
    <n v="2"/>
    <n v="3"/>
    <n v="5"/>
    <n v="4"/>
    <n v="4"/>
    <n v="4"/>
    <n v="4"/>
    <n v="1"/>
    <n v="1"/>
    <n v="1"/>
    <n v="0"/>
    <n v="0"/>
    <n v="0"/>
    <n v="0"/>
    <n v="0"/>
    <n v="0"/>
    <n v="2"/>
    <n v="1"/>
    <n v="4"/>
    <n v="1"/>
    <n v="0"/>
    <n v="0"/>
    <n v="0"/>
    <n v="0"/>
    <n v="1"/>
    <n v="1"/>
    <n v="5"/>
    <n v="5"/>
    <n v="0"/>
    <n v="1"/>
    <n v="1"/>
    <n v="0"/>
    <x v="1"/>
    <n v="0"/>
    <n v="3"/>
    <n v="1"/>
    <n v="1"/>
    <n v="1"/>
    <n v="1"/>
    <n v="0"/>
    <n v="0"/>
    <n v="1"/>
    <n v="0"/>
    <n v="0"/>
    <n v="1"/>
    <x v="1"/>
    <n v="1"/>
    <n v="0"/>
    <x v="0"/>
    <x v="0"/>
    <n v="0"/>
    <x v="0"/>
    <x v="0"/>
    <n v="-1"/>
    <n v="0"/>
    <n v="0"/>
    <n v="0"/>
    <n v="0"/>
    <n v="1"/>
    <n v="0"/>
    <n v="0"/>
    <n v="1"/>
    <n v="0"/>
    <n v="1"/>
    <n v="0"/>
    <n v="0"/>
    <n v="1"/>
    <n v="1"/>
    <n v="0"/>
    <n v="1"/>
    <n v="0"/>
    <x v="0"/>
    <x v="0"/>
    <x v="1"/>
    <x v="0"/>
    <n v="0"/>
    <n v="0"/>
    <x v="1"/>
    <n v="3"/>
    <n v="0"/>
    <n v="0"/>
    <n v="0"/>
    <n v="0"/>
    <n v="0"/>
    <n v="0"/>
    <n v="0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1"/>
    <n v="186.96299999999999"/>
    <n v="3"/>
    <n v="1.4"/>
    <n v="6.6"/>
    <n v="2"/>
    <n v="352.8"/>
    <n v="5"/>
    <n v="2.5"/>
    <n v="0"/>
    <n v="0"/>
    <n v="1"/>
    <n v="0"/>
    <n v="2"/>
    <n v="0"/>
    <n v="1.4903426075373301"/>
    <n v="0.15"/>
    <n v="2"/>
    <n v="0"/>
    <n v="2"/>
    <n v="14572.192513369"/>
    <n v="14572.192513369"/>
    <n v="2"/>
    <n v="3"/>
    <n v="0"/>
    <n v="1"/>
    <n v="1"/>
    <n v="34"/>
    <n v="1"/>
    <n v="0"/>
    <n v="0.1"/>
    <n v="0"/>
    <n v="0"/>
    <n v="7.5"/>
    <n v="0"/>
    <n v="7.5"/>
    <n v="10"/>
    <n v="0"/>
    <n v="0.01"/>
    <n v="7.51"/>
    <n v="4"/>
    <n v="1"/>
    <n v="2"/>
    <n v="21"/>
    <n v="0"/>
    <n v="0"/>
    <n v="0"/>
    <n v="0"/>
    <n v="0"/>
    <n v="0"/>
    <n v="0"/>
    <n v="0"/>
    <n v="0"/>
    <n v="0"/>
    <n v="2"/>
    <n v="1"/>
    <n v="0"/>
    <n v="0"/>
    <n v="2"/>
    <n v="0"/>
    <n v="5"/>
    <n v="5"/>
    <n v="0"/>
    <n v="50"/>
    <n v="50"/>
    <n v="1"/>
    <n v="0"/>
    <n v="0"/>
    <n v="0"/>
    <n v="0"/>
    <n v="0"/>
    <n v="250"/>
    <n v="40"/>
    <n v="0"/>
    <n v="150"/>
    <n v="100"/>
    <n v="0"/>
    <n v="0"/>
    <n v="0"/>
    <n v="32"/>
    <n v="1"/>
    <n v="0"/>
    <n v="0"/>
    <n v="1"/>
    <n v="0"/>
    <n v="0"/>
    <n v="0"/>
    <n v="1"/>
    <n v="0"/>
    <n v="0"/>
    <n v="0"/>
    <n v="1"/>
    <n v="0"/>
    <n v="0"/>
    <n v="0"/>
    <n v="0"/>
    <n v="0"/>
    <n v="0"/>
    <n v="1"/>
    <n v="0"/>
    <n v="0"/>
  </r>
  <r>
    <s v="20231110_MaM"/>
    <x v="0"/>
    <n v="0"/>
    <n v="1"/>
    <n v="1"/>
    <s v="NA"/>
    <n v="0"/>
    <n v="1"/>
    <n v="0"/>
    <n v="0"/>
    <n v="0"/>
    <n v="0"/>
    <n v="0"/>
    <n v="0"/>
    <n v="1"/>
    <n v="0"/>
    <n v="0"/>
    <n v="1"/>
    <n v="0"/>
    <n v="1"/>
    <n v="4"/>
    <n v="4"/>
    <n v="4"/>
    <n v="4"/>
    <x v="2"/>
    <n v="4"/>
    <n v="3"/>
    <n v="4"/>
    <n v="4"/>
    <n v="4"/>
    <n v="2"/>
    <n v="2"/>
    <n v="4"/>
    <x v="0"/>
    <n v="0"/>
    <n v="0"/>
    <n v="1"/>
    <x v="0"/>
    <n v="0"/>
    <n v="0"/>
    <n v="0"/>
    <n v="0"/>
    <n v="0"/>
    <n v="1"/>
    <n v="0"/>
    <n v="0"/>
    <n v="3"/>
    <n v="1"/>
    <n v="0"/>
    <n v="2"/>
    <n v="2"/>
    <n v="2"/>
    <n v="2"/>
    <n v="4"/>
    <n v="0"/>
    <n v="0"/>
    <n v="4"/>
    <n v="0"/>
    <n v="0"/>
    <n v="0"/>
    <n v="1"/>
    <n v="1"/>
    <n v="5"/>
    <n v="5"/>
    <n v="3"/>
    <n v="4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2"/>
    <n v="3"/>
    <n v="4"/>
    <n v="5"/>
    <n v="5"/>
    <n v="4"/>
    <n v="3"/>
    <n v="0"/>
    <n v="0"/>
    <n v="1"/>
    <n v="0"/>
    <n v="0"/>
    <n v="1"/>
    <n v="0"/>
    <n v="0"/>
    <n v="0"/>
    <n v="2"/>
    <n v="2"/>
    <n v="5"/>
    <n v="1"/>
    <n v="0"/>
    <n v="0"/>
    <n v="0"/>
    <n v="0"/>
    <n v="0"/>
    <n v="1"/>
    <n v="5"/>
    <n v="2"/>
    <n v="1"/>
    <n v="0"/>
    <n v="1"/>
    <n v="0"/>
    <x v="0"/>
    <n v="1"/>
    <n v="2"/>
    <n v="1"/>
    <n v="0"/>
    <n v="2"/>
    <n v="1"/>
    <n v="0"/>
    <n v="0"/>
    <n v="1"/>
    <n v="0"/>
    <n v="0"/>
    <n v="1"/>
    <x v="0"/>
    <n v="1"/>
    <n v="0"/>
    <x v="0"/>
    <x v="0"/>
    <n v="0"/>
    <x v="1"/>
    <x v="0"/>
    <n v="-1"/>
    <n v="0"/>
    <n v="0"/>
    <n v="0"/>
    <n v="0"/>
    <n v="1"/>
    <n v="1"/>
    <n v="1"/>
    <n v="1"/>
    <n v="0"/>
    <n v="4"/>
    <n v="0"/>
    <n v="0"/>
    <n v="1"/>
    <n v="1"/>
    <n v="0"/>
    <n v="0"/>
    <n v="0"/>
    <x v="0"/>
    <x v="0"/>
    <x v="1"/>
    <x v="0"/>
    <n v="0"/>
    <n v="0"/>
    <x v="0"/>
    <n v="1"/>
    <n v="0"/>
    <n v="0"/>
    <n v="0"/>
    <n v="0"/>
    <n v="1"/>
    <n v="0"/>
    <n v="1"/>
    <n v="1"/>
    <n v="0"/>
    <n v="0"/>
    <n v="0"/>
    <n v="0"/>
    <n v="0"/>
    <n v="1"/>
    <n v="1"/>
    <x v="0"/>
    <n v="0"/>
    <n v="100"/>
    <n v="0"/>
    <n v="0"/>
    <n v="100"/>
    <n v="0"/>
    <n v="1"/>
    <n v="0"/>
    <n v="0"/>
    <n v="0"/>
    <n v="193.148"/>
    <n v="3"/>
    <n v="1.13333333333333"/>
    <n v="5.1333333333333302"/>
    <n v="9"/>
    <n v="808.18181818181802"/>
    <n v="0.5"/>
    <n v="25"/>
    <n v="0"/>
    <n v="0"/>
    <n v="1"/>
    <n v="0"/>
    <n v="2"/>
    <n v="51.179820992677001"/>
    <n v="3.2226878490727802"/>
    <n v="30.15"/>
    <n v="4"/>
    <n v="0"/>
    <n v="2"/>
    <n v="69518.716577540094"/>
    <n v="69518.716577540094"/>
    <n v="4"/>
    <n v="6"/>
    <n v="0"/>
    <n v="2"/>
    <n v="2"/>
    <n v="63"/>
    <n v="0"/>
    <n v="0"/>
    <n v="3.03030303030303E-2"/>
    <n v="0.69696969696969702"/>
    <n v="6.0606060606060601E-2"/>
    <n v="26"/>
    <n v="0.3"/>
    <n v="27"/>
    <n v="33"/>
    <n v="0"/>
    <n v="0.05"/>
    <n v="27.05"/>
    <n v="5"/>
    <n v="1"/>
    <n v="3"/>
    <n v="27"/>
    <n v="0"/>
    <n v="0"/>
    <n v="0"/>
    <n v="0.3"/>
    <n v="0"/>
    <n v="0"/>
    <n v="0.3"/>
    <n v="0"/>
    <n v="0"/>
    <n v="0"/>
    <n v="4"/>
    <n v="0"/>
    <n v="0"/>
    <n v="0"/>
    <n v="1"/>
    <n v="0"/>
    <n v="0"/>
    <n v="33"/>
    <n v="0"/>
    <n v="0"/>
    <n v="100"/>
    <n v="3"/>
    <n v="0"/>
    <n v="0"/>
    <n v="0"/>
    <n v="0"/>
    <n v="2"/>
    <n v="200"/>
    <n v="0"/>
    <n v="3"/>
    <n v="100"/>
    <n v="4"/>
    <n v="0"/>
    <n v="0"/>
    <n v="2"/>
    <n v="2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17_NeR"/>
    <x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4"/>
    <n v="4"/>
    <n v="4"/>
    <n v="4"/>
    <x v="2"/>
    <n v="4"/>
    <n v="1"/>
    <n v="4"/>
    <n v="4"/>
    <n v="4"/>
    <n v="2"/>
    <n v="4"/>
    <n v="4"/>
    <x v="1"/>
    <n v="0"/>
    <n v="0"/>
    <n v="1"/>
    <x v="0"/>
    <n v="0"/>
    <n v="0"/>
    <n v="0"/>
    <n v="0"/>
    <n v="1"/>
    <n v="0"/>
    <n v="0"/>
    <n v="0"/>
    <n v="1"/>
    <n v="1"/>
    <n v="0"/>
    <n v="2"/>
    <n v="2"/>
    <n v="2"/>
    <n v="2"/>
    <n v="4"/>
    <n v="0"/>
    <n v="0"/>
    <n v="0"/>
    <n v="0"/>
    <n v="0"/>
    <n v="0"/>
    <n v="0"/>
    <n v="1"/>
    <n v="4"/>
    <n v="4"/>
    <n v="3"/>
    <n v="3"/>
    <n v="0"/>
    <n v="0"/>
    <n v="0"/>
    <n v="1"/>
    <x v="1"/>
    <n v="1"/>
    <n v="1"/>
    <n v="0"/>
    <n v="0"/>
    <n v="0"/>
    <n v="0"/>
    <n v="0"/>
    <n v="0"/>
    <n v="0"/>
    <n v="0"/>
    <n v="0"/>
    <s v="NA"/>
    <n v="0"/>
    <n v="0"/>
    <n v="0"/>
    <n v="0"/>
    <n v="1"/>
    <n v="3"/>
    <n v="4"/>
    <n v="5"/>
    <n v="4"/>
    <n v="4"/>
    <n v="3"/>
    <n v="1"/>
    <n v="1"/>
    <n v="1"/>
    <n v="0"/>
    <n v="0"/>
    <n v="0"/>
    <n v="0"/>
    <n v="0"/>
    <n v="0"/>
    <n v="2"/>
    <n v="3"/>
    <n v="3"/>
    <n v="1"/>
    <n v="0"/>
    <n v="0"/>
    <n v="0"/>
    <n v="0"/>
    <n v="0"/>
    <n v="1"/>
    <n v="5"/>
    <n v="0"/>
    <n v="0"/>
    <n v="0"/>
    <n v="1"/>
    <n v="1"/>
    <x v="0"/>
    <n v="1"/>
    <n v="2"/>
    <n v="1"/>
    <n v="0"/>
    <n v="2"/>
    <n v="1"/>
    <n v="0"/>
    <n v="0"/>
    <n v="1"/>
    <n v="0"/>
    <n v="0"/>
    <n v="4"/>
    <x v="0"/>
    <n v="1"/>
    <n v="0"/>
    <x v="0"/>
    <x v="0"/>
    <n v="0"/>
    <x v="0"/>
    <x v="0"/>
    <n v="-1"/>
    <n v="0"/>
    <n v="0"/>
    <n v="0"/>
    <n v="0"/>
    <n v="1"/>
    <n v="0"/>
    <n v="0"/>
    <n v="1"/>
    <n v="0"/>
    <n v="1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1"/>
    <n v="0"/>
    <n v="0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172.56899999999999"/>
    <n v="3"/>
    <n v="2.8333333333333299"/>
    <n v="6.6"/>
    <n v="1"/>
    <n v="1612.8"/>
    <n v="0"/>
    <n v="1.5"/>
    <n v="0"/>
    <n v="0"/>
    <n v="1"/>
    <n v="0"/>
    <n v="1"/>
    <n v="48.051948051948102"/>
    <n v="1.0367249265427601"/>
    <n v="0"/>
    <n v="6"/>
    <n v="0"/>
    <n v="2"/>
    <n v="2673.79679144385"/>
    <n v="2673.79679144385"/>
    <n v="0"/>
    <n v="3"/>
    <n v="1"/>
    <n v="3"/>
    <n v="2"/>
    <n v="36"/>
    <n v="0"/>
    <n v="0"/>
    <n v="0.4"/>
    <n v="0"/>
    <n v="0"/>
    <n v="1.5"/>
    <n v="0.01"/>
    <n v="1.5"/>
    <n v="2.5"/>
    <n v="0"/>
    <n v="0"/>
    <n v="1.5"/>
    <n v="5"/>
    <n v="2"/>
    <n v="2"/>
    <n v="17"/>
    <n v="0"/>
    <n v="0"/>
    <n v="0"/>
    <n v="0.01"/>
    <n v="0"/>
    <n v="0.01"/>
    <n v="0"/>
    <n v="0"/>
    <n v="0"/>
    <n v="0"/>
    <n v="0"/>
    <n v="0"/>
    <n v="0"/>
    <n v="0"/>
    <n v="0"/>
    <n v="0"/>
    <n v="0"/>
    <n v="2.5"/>
    <n v="0"/>
    <n v="0"/>
    <n v="100"/>
    <n v="1"/>
    <n v="0"/>
    <n v="0"/>
    <n v="0"/>
    <n v="0"/>
    <n v="0"/>
    <n v="150"/>
    <n v="20"/>
    <n v="0"/>
    <n v="150"/>
    <n v="100"/>
    <n v="0"/>
    <n v="0"/>
    <n v="2"/>
    <n v="25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1"/>
  </r>
  <r>
    <s v="20231117_ViR"/>
    <x v="0"/>
    <n v="0"/>
    <n v="0"/>
    <n v="0"/>
    <s v="NA"/>
    <n v="1"/>
    <n v="1"/>
    <n v="0"/>
    <n v="0"/>
    <n v="0"/>
    <n v="0"/>
    <n v="1"/>
    <n v="0"/>
    <n v="0"/>
    <n v="0"/>
    <n v="1"/>
    <n v="1"/>
    <n v="0"/>
    <n v="1"/>
    <n v="5"/>
    <n v="4"/>
    <n v="4"/>
    <n v="5"/>
    <x v="2"/>
    <n v="4"/>
    <n v="2"/>
    <n v="4"/>
    <n v="4"/>
    <n v="4"/>
    <n v="2"/>
    <n v="5"/>
    <n v="4"/>
    <x v="0"/>
    <n v="0"/>
    <n v="1"/>
    <n v="1"/>
    <x v="0"/>
    <n v="0"/>
    <n v="0"/>
    <n v="0"/>
    <n v="0"/>
    <n v="0"/>
    <n v="1"/>
    <n v="0"/>
    <n v="0"/>
    <n v="3"/>
    <n v="1"/>
    <n v="2"/>
    <n v="2"/>
    <n v="2"/>
    <n v="2"/>
    <n v="2"/>
    <n v="4"/>
    <n v="0"/>
    <n v="0"/>
    <n v="3"/>
    <n v="0"/>
    <n v="0"/>
    <n v="0"/>
    <n v="1"/>
    <n v="1"/>
    <n v="4"/>
    <n v="4"/>
    <n v="2"/>
    <n v="3"/>
    <n v="0"/>
    <n v="0"/>
    <n v="0"/>
    <n v="0"/>
    <x v="1"/>
    <n v="1"/>
    <n v="0"/>
    <n v="1"/>
    <n v="0"/>
    <n v="0"/>
    <n v="0"/>
    <n v="0"/>
    <n v="0"/>
    <n v="0"/>
    <n v="0"/>
    <n v="0"/>
    <s v="NA"/>
    <n v="0"/>
    <n v="0"/>
    <n v="0"/>
    <n v="0"/>
    <n v="2"/>
    <n v="3"/>
    <n v="3"/>
    <n v="1"/>
    <n v="3"/>
    <n v="5"/>
    <n v="3"/>
    <n v="1"/>
    <n v="0"/>
    <n v="1"/>
    <n v="0"/>
    <n v="0"/>
    <n v="1"/>
    <n v="1"/>
    <n v="0"/>
    <n v="0"/>
    <n v="2"/>
    <n v="2"/>
    <n v="3"/>
    <n v="1"/>
    <n v="0"/>
    <n v="0"/>
    <n v="0"/>
    <n v="0"/>
    <n v="0"/>
    <n v="1"/>
    <n v="5"/>
    <n v="5"/>
    <n v="1"/>
    <n v="1"/>
    <n v="1"/>
    <n v="1"/>
    <x v="0"/>
    <n v="1"/>
    <n v="2"/>
    <n v="1"/>
    <n v="1"/>
    <n v="1"/>
    <n v="1"/>
    <n v="0"/>
    <n v="0"/>
    <n v="1"/>
    <n v="0"/>
    <n v="0"/>
    <n v="4"/>
    <x v="0"/>
    <n v="1"/>
    <n v="0"/>
    <x v="0"/>
    <x v="1"/>
    <n v="0"/>
    <x v="0"/>
    <x v="1"/>
    <n v="-1"/>
    <n v="0"/>
    <n v="0"/>
    <n v="0"/>
    <n v="0"/>
    <n v="1"/>
    <n v="1"/>
    <n v="0"/>
    <n v="1"/>
    <n v="0"/>
    <n v="2"/>
    <n v="0"/>
    <n v="0"/>
    <n v="1"/>
    <n v="1"/>
    <n v="0"/>
    <n v="0"/>
    <n v="0"/>
    <x v="0"/>
    <x v="0"/>
    <x v="1"/>
    <x v="0"/>
    <n v="0"/>
    <n v="0"/>
    <x v="0"/>
    <n v="2"/>
    <n v="0"/>
    <n v="0"/>
    <n v="0"/>
    <n v="1"/>
    <n v="1"/>
    <n v="1"/>
    <n v="0"/>
    <n v="1"/>
    <n v="0"/>
    <n v="0"/>
    <n v="0"/>
    <n v="0"/>
    <n v="0"/>
    <n v="1"/>
    <n v="1"/>
    <x v="0"/>
    <n v="0"/>
    <n v="75"/>
    <n v="0"/>
    <n v="0"/>
    <n v="25"/>
    <n v="0"/>
    <n v="0"/>
    <n v="0"/>
    <n v="0"/>
    <n v="0"/>
    <n v="163.17099999999999"/>
    <n v="4"/>
    <n v="1.86666666666667"/>
    <n v="7.3333333333333304"/>
    <n v="12"/>
    <n v="856.8"/>
    <n v="4.25"/>
    <n v="5"/>
    <n v="0"/>
    <n v="0"/>
    <n v="2"/>
    <n v="0"/>
    <n v="2"/>
    <n v="42.857142857142897"/>
    <n v="1.0367249265427601"/>
    <n v="0.4"/>
    <n v="5"/>
    <n v="1283.42245989305"/>
    <n v="3"/>
    <n v="9929.1443850267406"/>
    <n v="11212.5668449198"/>
    <n v="4"/>
    <n v="6"/>
    <n v="0"/>
    <n v="2"/>
    <n v="2"/>
    <n v="37"/>
    <n v="1"/>
    <n v="0"/>
    <n v="0.1"/>
    <n v="0.6"/>
    <n v="0"/>
    <n v="9.5"/>
    <n v="0.5"/>
    <n v="9.25"/>
    <n v="10"/>
    <n v="0"/>
    <n v="0.01"/>
    <n v="9.26"/>
    <n v="5"/>
    <n v="1"/>
    <n v="3"/>
    <n v="22"/>
    <n v="0"/>
    <n v="0"/>
    <n v="0"/>
    <n v="0.5"/>
    <n v="0"/>
    <n v="0"/>
    <n v="0.5"/>
    <n v="0"/>
    <n v="0"/>
    <n v="0"/>
    <n v="13"/>
    <n v="0"/>
    <n v="0"/>
    <n v="0"/>
    <n v="3"/>
    <n v="0"/>
    <n v="0"/>
    <n v="10"/>
    <n v="0"/>
    <n v="0"/>
    <n v="100"/>
    <n v="2"/>
    <n v="0"/>
    <n v="8"/>
    <n v="8"/>
    <n v="0"/>
    <n v="1"/>
    <n v="200"/>
    <n v="60"/>
    <n v="0"/>
    <n v="150"/>
    <n v="150"/>
    <n v="0"/>
    <n v="0"/>
    <n v="3"/>
    <n v="3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18_JaS"/>
    <x v="0"/>
    <n v="0"/>
    <n v="0"/>
    <n v="0"/>
    <s v="NA"/>
    <n v="0"/>
    <n v="1"/>
    <n v="1"/>
    <n v="0"/>
    <n v="0"/>
    <n v="1"/>
    <n v="0"/>
    <n v="0"/>
    <n v="0"/>
    <n v="1"/>
    <n v="1"/>
    <n v="1"/>
    <n v="0"/>
    <n v="1"/>
    <n v="4"/>
    <n v="3"/>
    <n v="4"/>
    <n v="4"/>
    <x v="1"/>
    <n v="4"/>
    <n v="3"/>
    <n v="4"/>
    <n v="4"/>
    <n v="4"/>
    <n v="2"/>
    <n v="4"/>
    <n v="4"/>
    <x v="0"/>
    <n v="0"/>
    <n v="0"/>
    <n v="1"/>
    <x v="0"/>
    <n v="0"/>
    <n v="0"/>
    <n v="0"/>
    <n v="0"/>
    <n v="0"/>
    <n v="1"/>
    <n v="0"/>
    <n v="0"/>
    <n v="3"/>
    <n v="1"/>
    <n v="1"/>
    <n v="1"/>
    <n v="1"/>
    <n v="1"/>
    <n v="2"/>
    <n v="4"/>
    <n v="0"/>
    <n v="0"/>
    <n v="4"/>
    <n v="0"/>
    <n v="0"/>
    <n v="0"/>
    <n v="1"/>
    <n v="1"/>
    <n v="4"/>
    <n v="4"/>
    <n v="3"/>
    <n v="3"/>
    <n v="1"/>
    <n v="0"/>
    <n v="1"/>
    <n v="1"/>
    <x v="1"/>
    <n v="1"/>
    <n v="0"/>
    <n v="1"/>
    <n v="0"/>
    <n v="0"/>
    <n v="0"/>
    <n v="0"/>
    <n v="0"/>
    <n v="0"/>
    <n v="1"/>
    <n v="0"/>
    <s v="NA"/>
    <n v="0"/>
    <n v="0"/>
    <n v="0"/>
    <n v="0"/>
    <n v="2"/>
    <n v="3"/>
    <n v="4"/>
    <n v="3"/>
    <n v="4"/>
    <n v="4"/>
    <n v="3"/>
    <n v="0"/>
    <n v="0"/>
    <n v="1"/>
    <n v="0"/>
    <n v="0"/>
    <n v="1"/>
    <n v="0"/>
    <n v="0"/>
    <n v="0"/>
    <n v="3"/>
    <n v="2"/>
    <n v="5"/>
    <n v="1"/>
    <n v="0"/>
    <n v="0"/>
    <n v="0"/>
    <n v="1"/>
    <n v="0"/>
    <n v="1"/>
    <n v="4"/>
    <n v="5"/>
    <n v="1"/>
    <n v="1"/>
    <n v="1"/>
    <n v="1"/>
    <x v="0"/>
    <n v="1"/>
    <n v="3"/>
    <n v="1"/>
    <n v="0"/>
    <n v="1"/>
    <n v="1"/>
    <n v="0"/>
    <n v="0"/>
    <n v="1"/>
    <n v="0"/>
    <n v="1"/>
    <n v="4"/>
    <x v="0"/>
    <n v="1"/>
    <n v="0"/>
    <x v="0"/>
    <x v="0"/>
    <n v="0"/>
    <x v="0"/>
    <x v="1"/>
    <n v="-1"/>
    <n v="0"/>
    <n v="0"/>
    <n v="0"/>
    <n v="0"/>
    <n v="1"/>
    <n v="1"/>
    <n v="0"/>
    <n v="1"/>
    <n v="0"/>
    <n v="4"/>
    <n v="0"/>
    <n v="0"/>
    <n v="1"/>
    <n v="1"/>
    <n v="1"/>
    <n v="0"/>
    <n v="0"/>
    <x v="0"/>
    <x v="0"/>
    <x v="1"/>
    <x v="0"/>
    <n v="0"/>
    <n v="0"/>
    <x v="0"/>
    <n v="2"/>
    <n v="2"/>
    <n v="0"/>
    <n v="0"/>
    <n v="1"/>
    <n v="1"/>
    <n v="0"/>
    <n v="0"/>
    <n v="1"/>
    <n v="0"/>
    <n v="0"/>
    <n v="0"/>
    <n v="0"/>
    <n v="0"/>
    <n v="1"/>
    <n v="1"/>
    <x v="0"/>
    <n v="0"/>
    <n v="100"/>
    <n v="0"/>
    <n v="0"/>
    <n v="100"/>
    <n v="0"/>
    <n v="4"/>
    <n v="0"/>
    <n v="0"/>
    <n v="0"/>
    <n v="184.358"/>
    <n v="4"/>
    <n v="2.3666666666666698"/>
    <n v="6.1333333333333302"/>
    <n v="8"/>
    <n v="93.0461538461538"/>
    <n v="0.1"/>
    <n v="22"/>
    <n v="0"/>
    <n v="0"/>
    <n v="1"/>
    <n v="0"/>
    <n v="2"/>
    <n v="0"/>
    <n v="7.99072415811415E-2"/>
    <n v="80.3"/>
    <n v="7"/>
    <n v="0"/>
    <n v="2"/>
    <n v="14812.834224598901"/>
    <n v="14812.834224598901"/>
    <n v="1"/>
    <n v="4"/>
    <n v="0"/>
    <n v="3"/>
    <n v="3"/>
    <n v="57"/>
    <n v="0"/>
    <n v="0"/>
    <n v="7.6923076923076901E-3"/>
    <n v="0.107692307692308"/>
    <n v="0"/>
    <n v="10.1"/>
    <n v="0.01"/>
    <n v="22.1"/>
    <n v="260"/>
    <n v="0"/>
    <n v="10"/>
    <n v="32.1"/>
    <n v="5"/>
    <n v="1"/>
    <n v="2"/>
    <n v="27"/>
    <n v="0"/>
    <n v="0"/>
    <n v="0"/>
    <n v="0.01"/>
    <n v="0"/>
    <n v="0"/>
    <n v="0.01"/>
    <n v="0"/>
    <n v="0"/>
    <n v="0"/>
    <n v="4"/>
    <n v="0"/>
    <n v="0"/>
    <n v="1"/>
    <n v="3"/>
    <n v="250"/>
    <n v="0"/>
    <n v="10"/>
    <n v="96.153846153846203"/>
    <n v="0"/>
    <n v="3.8461538461538498"/>
    <n v="2"/>
    <n v="0"/>
    <n v="0"/>
    <n v="0"/>
    <n v="0"/>
    <n v="2"/>
    <n v="500"/>
    <n v="3"/>
    <n v="0"/>
    <n v="500"/>
    <n v="500"/>
    <n v="0"/>
    <n v="6"/>
    <n v="3"/>
    <n v="25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31118_ReS"/>
    <x v="0"/>
    <n v="0"/>
    <n v="0"/>
    <n v="0"/>
    <n v="0"/>
    <n v="0"/>
    <n v="1"/>
    <n v="1"/>
    <n v="0"/>
    <n v="0"/>
    <n v="1"/>
    <n v="1"/>
    <n v="0"/>
    <n v="0"/>
    <n v="0"/>
    <n v="1"/>
    <n v="1"/>
    <n v="1"/>
    <n v="1"/>
    <n v="5"/>
    <n v="4"/>
    <n v="4"/>
    <n v="5"/>
    <x v="2"/>
    <n v="5"/>
    <n v="3"/>
    <n v="4"/>
    <n v="4"/>
    <n v="4"/>
    <n v="4"/>
    <n v="4"/>
    <n v="4"/>
    <x v="0"/>
    <n v="0"/>
    <n v="0"/>
    <n v="1"/>
    <x v="0"/>
    <n v="0"/>
    <n v="0"/>
    <n v="0"/>
    <n v="0"/>
    <n v="0"/>
    <n v="0"/>
    <n v="1"/>
    <n v="0"/>
    <n v="2"/>
    <n v="1"/>
    <n v="2"/>
    <n v="1"/>
    <n v="2"/>
    <n v="2"/>
    <n v="3"/>
    <n v="4"/>
    <n v="0"/>
    <n v="0"/>
    <n v="4"/>
    <n v="0"/>
    <n v="0"/>
    <n v="0"/>
    <n v="1"/>
    <n v="1"/>
    <n v="4"/>
    <n v="4"/>
    <n v="3"/>
    <n v="4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2"/>
    <n v="4"/>
    <n v="4"/>
    <n v="3"/>
    <n v="4"/>
    <n v="5"/>
    <n v="4"/>
    <n v="0"/>
    <n v="0"/>
    <n v="1"/>
    <n v="0"/>
    <n v="0"/>
    <n v="0"/>
    <n v="0"/>
    <n v="0"/>
    <n v="0"/>
    <n v="2"/>
    <n v="2"/>
    <n v="4"/>
    <n v="1"/>
    <n v="0"/>
    <n v="0"/>
    <n v="0"/>
    <n v="0"/>
    <n v="0"/>
    <n v="1"/>
    <n v="5"/>
    <n v="5"/>
    <n v="1"/>
    <n v="1"/>
    <n v="1"/>
    <n v="1"/>
    <x v="0"/>
    <n v="1"/>
    <n v="3"/>
    <n v="1"/>
    <n v="0"/>
    <n v="1"/>
    <n v="1"/>
    <n v="0"/>
    <n v="0"/>
    <n v="0"/>
    <n v="0"/>
    <n v="1"/>
    <n v="4"/>
    <x v="0"/>
    <n v="1"/>
    <n v="0"/>
    <x v="0"/>
    <x v="0"/>
    <n v="0"/>
    <x v="0"/>
    <x v="1"/>
    <n v="-1"/>
    <n v="0"/>
    <n v="0"/>
    <n v="0"/>
    <n v="0"/>
    <n v="1"/>
    <n v="1"/>
    <n v="1"/>
    <n v="0"/>
    <n v="0"/>
    <n v="4"/>
    <n v="0"/>
    <n v="0"/>
    <n v="1"/>
    <n v="1"/>
    <n v="1"/>
    <n v="0"/>
    <n v="0"/>
    <x v="0"/>
    <x v="0"/>
    <x v="1"/>
    <x v="0"/>
    <n v="0"/>
    <n v="0"/>
    <x v="0"/>
    <n v="2"/>
    <n v="1"/>
    <n v="0"/>
    <n v="0"/>
    <n v="1"/>
    <n v="1"/>
    <n v="0"/>
    <n v="0"/>
    <n v="1"/>
    <n v="0"/>
    <n v="1"/>
    <n v="0"/>
    <n v="0"/>
    <n v="0"/>
    <n v="1"/>
    <n v="1"/>
    <x v="0"/>
    <n v="0"/>
    <n v="100"/>
    <n v="0"/>
    <n v="0"/>
    <n v="25"/>
    <n v="0"/>
    <n v="0"/>
    <n v="0"/>
    <n v="0"/>
    <n v="0"/>
    <n v="188.65199999999999"/>
    <n v="3"/>
    <n v="1.5333333333333301"/>
    <n v="5.8666666666666698"/>
    <n v="16"/>
    <n v="2058"/>
    <n v="0.5"/>
    <n v="5.5"/>
    <n v="0"/>
    <n v="0"/>
    <n v="1"/>
    <n v="0"/>
    <n v="2"/>
    <n v="68.75"/>
    <n v="7.99072415811415E-2"/>
    <n v="1.3"/>
    <n v="7"/>
    <n v="0"/>
    <n v="1"/>
    <n v="7219.2513368984"/>
    <n v="7219.2513368984"/>
    <n v="2"/>
    <n v="7"/>
    <n v="0"/>
    <n v="5"/>
    <n v="5"/>
    <n v="60"/>
    <n v="0"/>
    <n v="0"/>
    <n v="0.3"/>
    <n v="1.6"/>
    <n v="0.1"/>
    <n v="7"/>
    <n v="0.5"/>
    <n v="6.5"/>
    <n v="10"/>
    <n v="0"/>
    <n v="0.5"/>
    <n v="7"/>
    <n v="5"/>
    <n v="1"/>
    <n v="3"/>
    <n v="27"/>
    <n v="0"/>
    <n v="0"/>
    <n v="0"/>
    <n v="0.5"/>
    <n v="0"/>
    <n v="0"/>
    <n v="0"/>
    <n v="0.5"/>
    <n v="0"/>
    <n v="0"/>
    <n v="6"/>
    <n v="0"/>
    <n v="0"/>
    <n v="1"/>
    <n v="4"/>
    <n v="0"/>
    <n v="0"/>
    <n v="10"/>
    <n v="0"/>
    <n v="0"/>
    <n v="100"/>
    <n v="2"/>
    <n v="0"/>
    <n v="0"/>
    <n v="5"/>
    <n v="0"/>
    <n v="1"/>
    <n v="250"/>
    <n v="1"/>
    <n v="0"/>
    <n v="350"/>
    <n v="250"/>
    <n v="0"/>
    <n v="8"/>
    <n v="3"/>
    <n v="25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31121_HiC"/>
    <x v="0"/>
    <n v="0"/>
    <n v="0"/>
    <n v="0"/>
    <n v="0"/>
    <n v="0"/>
    <n v="1"/>
    <n v="0"/>
    <n v="0"/>
    <n v="0"/>
    <n v="0"/>
    <n v="0"/>
    <n v="0"/>
    <n v="0"/>
    <n v="1"/>
    <n v="1"/>
    <n v="1"/>
    <n v="0"/>
    <n v="1"/>
    <n v="4"/>
    <n v="4"/>
    <n v="4"/>
    <n v="4"/>
    <x v="1"/>
    <n v="4"/>
    <n v="3"/>
    <n v="4"/>
    <n v="4"/>
    <n v="4"/>
    <n v="3"/>
    <n v="4"/>
    <n v="4"/>
    <x v="0"/>
    <n v="0"/>
    <n v="0"/>
    <n v="1"/>
    <x v="0"/>
    <n v="1"/>
    <n v="0"/>
    <n v="0"/>
    <n v="0"/>
    <n v="0"/>
    <n v="1"/>
    <n v="0"/>
    <n v="0"/>
    <n v="3"/>
    <n v="1"/>
    <n v="1"/>
    <n v="1"/>
    <n v="1"/>
    <n v="1"/>
    <n v="2"/>
    <n v="4"/>
    <n v="0"/>
    <n v="0"/>
    <n v="4"/>
    <n v="0"/>
    <n v="0"/>
    <n v="0"/>
    <n v="1"/>
    <n v="1"/>
    <n v="3"/>
    <n v="4"/>
    <n v="3"/>
    <n v="5"/>
    <n v="0"/>
    <n v="0"/>
    <n v="1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2"/>
    <n v="3"/>
    <n v="4"/>
    <n v="3"/>
    <n v="4"/>
    <n v="4"/>
    <n v="4"/>
    <n v="0"/>
    <n v="0"/>
    <n v="1"/>
    <n v="0"/>
    <n v="0"/>
    <n v="1"/>
    <n v="0"/>
    <n v="0"/>
    <n v="0"/>
    <n v="2"/>
    <n v="2"/>
    <n v="4"/>
    <n v="1"/>
    <n v="0"/>
    <n v="0"/>
    <n v="0"/>
    <n v="0"/>
    <n v="0"/>
    <n v="1"/>
    <n v="5"/>
    <n v="4"/>
    <n v="1"/>
    <n v="0"/>
    <n v="1"/>
    <n v="1"/>
    <x v="0"/>
    <n v="1"/>
    <n v="2"/>
    <n v="1"/>
    <n v="0"/>
    <n v="1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4"/>
    <n v="0"/>
    <n v="0"/>
    <n v="0"/>
    <n v="0"/>
    <n v="0"/>
    <n v="0"/>
    <n v="0"/>
    <x v="0"/>
    <x v="0"/>
    <x v="1"/>
    <x v="0"/>
    <n v="0"/>
    <n v="0"/>
    <x v="1"/>
    <n v="2"/>
    <n v="2"/>
    <n v="0"/>
    <n v="0"/>
    <n v="0"/>
    <n v="1"/>
    <n v="0"/>
    <n v="0"/>
    <n v="1"/>
    <n v="0"/>
    <n v="0"/>
    <n v="0"/>
    <n v="0"/>
    <n v="0"/>
    <n v="1"/>
    <n v="1"/>
    <x v="0"/>
    <n v="0"/>
    <n v="100"/>
    <n v="0"/>
    <n v="0"/>
    <n v="25"/>
    <n v="0"/>
    <n v="0"/>
    <n v="0"/>
    <n v="0"/>
    <n v="0"/>
    <n v="183.47399999999999"/>
    <n v="4"/>
    <n v="2.2000000000000002"/>
    <n v="6.1"/>
    <n v="19"/>
    <n v="6720"/>
    <n v="0"/>
    <n v="0"/>
    <n v="0"/>
    <n v="0"/>
    <n v="1"/>
    <n v="0"/>
    <n v="2"/>
    <n v="13.419913419913399"/>
    <n v="8.9119854580142002E-2"/>
    <n v="0.64"/>
    <n v="4"/>
    <n v="0"/>
    <n v="2"/>
    <n v="5534.7593582887703"/>
    <n v="5534.7593582887703"/>
    <n v="1"/>
    <n v="3"/>
    <n v="0"/>
    <n v="2"/>
    <n v="2"/>
    <n v="63"/>
    <n v="0"/>
    <n v="0"/>
    <n v="0.28571428571428598"/>
    <n v="2"/>
    <n v="0.28571428571428598"/>
    <n v="3.11"/>
    <n v="3.03"/>
    <n v="3"/>
    <n v="3.5"/>
    <n v="0"/>
    <n v="0.1"/>
    <n v="3.1"/>
    <n v="4"/>
    <n v="1"/>
    <n v="1"/>
    <n v="22"/>
    <n v="3"/>
    <n v="0"/>
    <n v="0"/>
    <n v="3.03"/>
    <n v="0"/>
    <n v="0"/>
    <n v="0.03"/>
    <n v="0"/>
    <n v="0"/>
    <n v="0"/>
    <n v="4"/>
    <n v="0"/>
    <n v="0"/>
    <n v="0"/>
    <n v="1"/>
    <n v="0"/>
    <n v="0"/>
    <n v="3.5"/>
    <n v="0"/>
    <n v="0"/>
    <n v="100"/>
    <n v="1"/>
    <n v="0"/>
    <n v="0"/>
    <n v="0"/>
    <n v="0"/>
    <n v="1"/>
    <n v="450"/>
    <n v="0"/>
    <n v="0"/>
    <n v="500"/>
    <n v="450"/>
    <n v="0"/>
    <n v="0"/>
    <n v="4"/>
    <n v="24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31121_MiF"/>
    <x v="0"/>
    <n v="0"/>
    <n v="0"/>
    <n v="0"/>
    <s v="NA"/>
    <n v="0"/>
    <n v="0"/>
    <n v="0"/>
    <n v="0"/>
    <n v="0"/>
    <n v="0"/>
    <n v="0"/>
    <n v="0"/>
    <n v="0"/>
    <n v="0"/>
    <n v="1"/>
    <n v="1"/>
    <n v="0"/>
    <n v="1"/>
    <n v="4"/>
    <n v="4"/>
    <n v="2"/>
    <n v="4"/>
    <x v="2"/>
    <n v="3"/>
    <n v="2"/>
    <n v="4"/>
    <n v="4"/>
    <n v="4"/>
    <n v="3"/>
    <n v="4"/>
    <n v="4"/>
    <x v="0"/>
    <n v="1"/>
    <n v="0"/>
    <n v="1"/>
    <x v="0"/>
    <n v="1"/>
    <n v="0"/>
    <n v="0"/>
    <n v="0"/>
    <n v="0"/>
    <n v="1"/>
    <n v="0"/>
    <n v="0"/>
    <n v="3"/>
    <n v="1"/>
    <n v="2"/>
    <n v="2"/>
    <n v="2"/>
    <n v="2"/>
    <n v="2"/>
    <n v="3"/>
    <n v="0"/>
    <n v="0"/>
    <n v="4"/>
    <n v="0"/>
    <n v="0"/>
    <n v="0"/>
    <n v="1"/>
    <n v="1"/>
    <n v="3"/>
    <n v="4"/>
    <n v="3"/>
    <n v="3"/>
    <n v="1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1"/>
    <n v="3"/>
    <n v="3"/>
    <n v="3"/>
    <n v="4"/>
    <n v="4"/>
    <n v="3"/>
    <n v="0"/>
    <n v="0"/>
    <n v="1"/>
    <n v="0"/>
    <n v="0"/>
    <n v="1"/>
    <n v="0"/>
    <n v="0"/>
    <n v="0"/>
    <n v="2"/>
    <n v="2"/>
    <n v="3"/>
    <n v="2"/>
    <n v="0"/>
    <n v="0"/>
    <n v="0"/>
    <n v="0"/>
    <n v="0"/>
    <n v="1"/>
    <n v="5"/>
    <n v="5"/>
    <n v="1"/>
    <n v="1"/>
    <n v="1"/>
    <n v="1"/>
    <x v="0"/>
    <n v="1"/>
    <n v="2"/>
    <n v="1"/>
    <n v="0"/>
    <n v="3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0"/>
    <n v="1"/>
    <n v="0"/>
    <n v="4"/>
    <n v="0"/>
    <n v="0"/>
    <n v="1"/>
    <n v="1"/>
    <n v="0"/>
    <n v="0"/>
    <n v="0"/>
    <x v="0"/>
    <x v="0"/>
    <x v="1"/>
    <x v="0"/>
    <n v="0"/>
    <n v="0"/>
    <x v="0"/>
    <n v="2"/>
    <n v="0"/>
    <n v="0"/>
    <n v="0"/>
    <n v="1"/>
    <n v="1"/>
    <n v="0"/>
    <n v="0"/>
    <n v="1"/>
    <n v="0"/>
    <n v="0"/>
    <n v="0"/>
    <n v="0"/>
    <n v="0"/>
    <n v="1"/>
    <n v="1"/>
    <x v="0"/>
    <n v="0"/>
    <n v="100"/>
    <n v="0"/>
    <n v="0"/>
    <n v="25"/>
    <n v="0"/>
    <n v="0"/>
    <n v="0"/>
    <n v="0"/>
    <n v="0"/>
    <n v="178.423"/>
    <n v="3"/>
    <n v="2.2666666666666702"/>
    <n v="5.6"/>
    <n v="15"/>
    <n v="621.09090909090901"/>
    <n v="1.5"/>
    <n v="4.9000000000000004"/>
    <n v="0"/>
    <n v="0"/>
    <n v="1"/>
    <n v="0"/>
    <n v="2"/>
    <n v="64.633068081343893"/>
    <n v="1.4513009611336201"/>
    <n v="0.5"/>
    <n v="4"/>
    <n v="0"/>
    <n v="2"/>
    <n v="7754.0106951871703"/>
    <n v="7754.0106951871703"/>
    <n v="4"/>
    <n v="6"/>
    <n v="0"/>
    <n v="2"/>
    <n v="2"/>
    <n v="42"/>
    <n v="0"/>
    <n v="0"/>
    <n v="6.0606060606060601E-2"/>
    <n v="0.60606060606060597"/>
    <n v="0"/>
    <n v="12.5"/>
    <n v="6.1"/>
    <n v="12.5"/>
    <n v="16.5"/>
    <n v="0"/>
    <n v="0.01"/>
    <n v="12.51"/>
    <n v="5"/>
    <n v="1"/>
    <n v="3"/>
    <n v="22"/>
    <n v="6"/>
    <n v="0"/>
    <n v="0"/>
    <n v="6.1"/>
    <n v="0"/>
    <n v="0"/>
    <n v="0.1"/>
    <n v="0"/>
    <n v="0"/>
    <n v="0"/>
    <n v="0"/>
    <n v="0"/>
    <n v="0"/>
    <n v="0"/>
    <n v="0"/>
    <n v="0"/>
    <n v="0"/>
    <n v="16.5"/>
    <n v="0"/>
    <n v="0"/>
    <n v="100"/>
    <n v="2"/>
    <n v="0"/>
    <n v="0"/>
    <n v="0"/>
    <n v="0"/>
    <n v="1"/>
    <n v="200"/>
    <n v="300"/>
    <n v="0"/>
    <n v="200"/>
    <n v="150"/>
    <n v="0"/>
    <n v="0"/>
    <n v="1"/>
    <n v="2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22_LeC"/>
    <x v="0"/>
    <n v="0"/>
    <n v="0"/>
    <n v="0"/>
    <n v="0"/>
    <n v="0"/>
    <n v="1"/>
    <n v="1"/>
    <n v="0"/>
    <n v="0"/>
    <n v="0"/>
    <n v="0"/>
    <n v="0"/>
    <n v="0"/>
    <n v="0"/>
    <n v="1"/>
    <n v="1"/>
    <n v="0"/>
    <n v="1"/>
    <n v="4"/>
    <n v="4"/>
    <n v="4"/>
    <n v="4"/>
    <x v="1"/>
    <n v="4"/>
    <n v="2"/>
    <n v="4"/>
    <n v="4"/>
    <n v="4"/>
    <n v="3"/>
    <n v="4"/>
    <n v="4"/>
    <x v="0"/>
    <n v="0"/>
    <n v="0"/>
    <n v="1"/>
    <x v="0"/>
    <n v="0"/>
    <n v="0"/>
    <n v="0"/>
    <n v="0"/>
    <n v="0"/>
    <n v="1"/>
    <n v="0"/>
    <n v="0"/>
    <n v="2"/>
    <n v="0"/>
    <n v="2"/>
    <n v="2"/>
    <n v="2"/>
    <n v="0"/>
    <n v="2"/>
    <n v="4"/>
    <n v="0"/>
    <n v="0"/>
    <n v="0"/>
    <n v="0"/>
    <n v="0"/>
    <n v="0"/>
    <n v="0"/>
    <n v="1"/>
    <n v="5"/>
    <n v="5"/>
    <n v="4"/>
    <n v="4"/>
    <n v="0"/>
    <n v="0"/>
    <n v="1"/>
    <n v="1"/>
    <x v="1"/>
    <n v="1"/>
    <n v="0"/>
    <n v="0"/>
    <n v="0"/>
    <n v="0"/>
    <n v="0"/>
    <n v="0"/>
    <n v="0"/>
    <n v="0"/>
    <n v="0"/>
    <n v="0"/>
    <s v="NA"/>
    <n v="0"/>
    <n v="1"/>
    <n v="0"/>
    <n v="0"/>
    <n v="1"/>
    <n v="2"/>
    <n v="2"/>
    <n v="2"/>
    <n v="4"/>
    <n v="3"/>
    <n v="2"/>
    <n v="0"/>
    <n v="0"/>
    <n v="1"/>
    <n v="0"/>
    <n v="0"/>
    <n v="0"/>
    <n v="0"/>
    <n v="0"/>
    <n v="0"/>
    <n v="4"/>
    <n v="1"/>
    <n v="2"/>
    <n v="1"/>
    <n v="0"/>
    <n v="0"/>
    <n v="0"/>
    <n v="0"/>
    <n v="0"/>
    <n v="1"/>
    <n v="5"/>
    <n v="0"/>
    <n v="0"/>
    <n v="0"/>
    <n v="1"/>
    <n v="1"/>
    <x v="0"/>
    <n v="0"/>
    <n v="2"/>
    <n v="1"/>
    <n v="0"/>
    <n v="2"/>
    <n v="1"/>
    <n v="0"/>
    <n v="0"/>
    <n v="1"/>
    <n v="0"/>
    <n v="0"/>
    <n v="2"/>
    <x v="0"/>
    <n v="1"/>
    <n v="0"/>
    <x v="0"/>
    <x v="0"/>
    <n v="0"/>
    <x v="0"/>
    <x v="1"/>
    <n v="-1"/>
    <n v="0"/>
    <n v="0"/>
    <n v="0"/>
    <n v="0"/>
    <n v="1"/>
    <n v="1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1"/>
    <n v="0"/>
    <n v="0"/>
    <n v="0"/>
    <n v="1"/>
    <n v="1"/>
    <n v="0"/>
    <n v="0"/>
    <n v="1"/>
    <n v="0"/>
    <n v="0"/>
    <n v="0"/>
    <n v="0"/>
    <n v="0"/>
    <n v="0"/>
    <n v="1"/>
    <x v="0"/>
    <n v="0"/>
    <n v="100"/>
    <n v="0"/>
    <n v="0"/>
    <n v="0"/>
    <n v="0"/>
    <n v="0"/>
    <n v="0"/>
    <n v="0"/>
    <n v="4"/>
    <n v="184.59399999999999"/>
    <n v="4"/>
    <n v="2.1666666666666701"/>
    <n v="5.7666666666666702"/>
    <n v="5"/>
    <n v="315"/>
    <n v="0"/>
    <n v="1.49"/>
    <n v="0"/>
    <n v="0"/>
    <n v="1"/>
    <n v="0"/>
    <n v="1"/>
    <n v="48.051948051948102"/>
    <n v="6.55452007804623"/>
    <n v="0"/>
    <n v="4"/>
    <n v="0"/>
    <n v="1"/>
    <n v="1604.2780748663099"/>
    <n v="1604.2780748663099"/>
    <n v="0"/>
    <n v="2"/>
    <n v="1"/>
    <n v="2"/>
    <n v="1"/>
    <n v="69"/>
    <n v="0"/>
    <n v="0"/>
    <n v="0.1"/>
    <n v="0"/>
    <n v="0.1"/>
    <n v="1.56"/>
    <n v="0.01"/>
    <n v="1.5"/>
    <n v="10"/>
    <n v="0"/>
    <n v="0"/>
    <n v="1.5"/>
    <n v="4"/>
    <n v="1"/>
    <n v="2"/>
    <n v="22"/>
    <n v="0"/>
    <n v="0"/>
    <n v="0"/>
    <n v="0.01"/>
    <n v="0"/>
    <n v="0"/>
    <n v="0.01"/>
    <n v="0"/>
    <n v="0"/>
    <n v="0"/>
    <n v="4"/>
    <n v="0"/>
    <n v="0"/>
    <n v="0"/>
    <n v="2"/>
    <n v="0"/>
    <n v="0"/>
    <n v="10"/>
    <n v="0"/>
    <n v="0"/>
    <n v="100"/>
    <n v="2"/>
    <n v="0"/>
    <n v="0"/>
    <n v="0"/>
    <n v="0"/>
    <n v="0"/>
    <n v="450"/>
    <n v="50"/>
    <n v="0"/>
    <n v="300"/>
    <n v="150"/>
    <n v="0"/>
    <n v="3"/>
    <n v="2"/>
    <n v="2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31122_MeA"/>
    <x v="0"/>
    <n v="0"/>
    <n v="0"/>
    <n v="0"/>
    <n v="0"/>
    <n v="0"/>
    <n v="1"/>
    <n v="0"/>
    <n v="0"/>
    <n v="1"/>
    <n v="1"/>
    <n v="0"/>
    <n v="0"/>
    <n v="0"/>
    <n v="0"/>
    <n v="1"/>
    <n v="1"/>
    <n v="0"/>
    <n v="1"/>
    <n v="4"/>
    <n v="4"/>
    <n v="4"/>
    <n v="3"/>
    <x v="2"/>
    <n v="5"/>
    <n v="2"/>
    <n v="5"/>
    <n v="4"/>
    <n v="4"/>
    <n v="2"/>
    <n v="3"/>
    <n v="4"/>
    <x v="0"/>
    <n v="0"/>
    <n v="0"/>
    <n v="1"/>
    <x v="0"/>
    <n v="1"/>
    <n v="0"/>
    <n v="0"/>
    <n v="0"/>
    <n v="0"/>
    <n v="0"/>
    <n v="0"/>
    <n v="0"/>
    <n v="2"/>
    <n v="0"/>
    <n v="3"/>
    <n v="1"/>
    <n v="3"/>
    <n v="3"/>
    <n v="2"/>
    <n v="3"/>
    <n v="0"/>
    <n v="0"/>
    <n v="4"/>
    <n v="0"/>
    <n v="0"/>
    <n v="0"/>
    <n v="1"/>
    <n v="1"/>
    <n v="4"/>
    <n v="4"/>
    <n v="3"/>
    <n v="4"/>
    <n v="1"/>
    <n v="0"/>
    <n v="1"/>
    <n v="1"/>
    <x v="1"/>
    <n v="1"/>
    <n v="1"/>
    <n v="0"/>
    <n v="0"/>
    <n v="0"/>
    <n v="0"/>
    <n v="0"/>
    <n v="0"/>
    <n v="0"/>
    <n v="0"/>
    <n v="0"/>
    <s v="NA"/>
    <n v="0"/>
    <n v="0"/>
    <n v="0"/>
    <n v="0"/>
    <n v="1"/>
    <n v="3"/>
    <n v="3"/>
    <n v="4"/>
    <n v="4"/>
    <n v="4"/>
    <n v="4"/>
    <n v="1"/>
    <n v="0"/>
    <n v="1"/>
    <n v="0"/>
    <n v="0"/>
    <n v="1"/>
    <n v="0"/>
    <n v="0"/>
    <n v="0"/>
    <n v="2"/>
    <n v="1"/>
    <n v="2"/>
    <n v="1"/>
    <n v="0"/>
    <n v="0"/>
    <n v="0"/>
    <n v="0"/>
    <n v="0"/>
    <n v="1"/>
    <n v="5"/>
    <n v="5"/>
    <n v="1"/>
    <n v="1"/>
    <n v="1"/>
    <n v="1"/>
    <x v="0"/>
    <n v="1"/>
    <n v="2"/>
    <n v="1"/>
    <n v="0"/>
    <n v="3"/>
    <n v="1"/>
    <n v="0"/>
    <n v="1"/>
    <n v="1"/>
    <n v="0"/>
    <n v="0"/>
    <n v="1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4"/>
    <n v="0"/>
    <n v="0"/>
    <n v="1"/>
    <n v="0"/>
    <n v="0"/>
    <n v="0"/>
    <n v="0"/>
    <x v="0"/>
    <x v="0"/>
    <x v="1"/>
    <x v="0"/>
    <n v="0"/>
    <n v="0"/>
    <x v="1"/>
    <n v="2"/>
    <n v="0"/>
    <n v="0"/>
    <n v="0"/>
    <n v="1"/>
    <n v="1"/>
    <n v="0"/>
    <n v="0"/>
    <n v="1"/>
    <n v="1"/>
    <n v="0"/>
    <n v="0"/>
    <n v="0"/>
    <n v="0"/>
    <n v="0"/>
    <n v="1"/>
    <x v="0"/>
    <n v="0"/>
    <n v="100"/>
    <n v="0"/>
    <n v="0"/>
    <n v="25"/>
    <n v="0"/>
    <n v="0"/>
    <n v="0"/>
    <n v="0"/>
    <n v="0"/>
    <n v="189.43899999999999"/>
    <n v="3"/>
    <n v="2.4666666666666699"/>
    <n v="6.4"/>
    <n v="3"/>
    <n v="717.81818181818198"/>
    <n v="0.2"/>
    <n v="0"/>
    <n v="0"/>
    <n v="0"/>
    <n v="1"/>
    <n v="0"/>
    <n v="2"/>
    <n v="30.735930735930701"/>
    <n v="2.4600225142507202"/>
    <n v="0.25"/>
    <n v="4"/>
    <n v="1069.5187165775401"/>
    <n v="3"/>
    <n v="2245.9893048128301"/>
    <n v="3315.5080213903698"/>
    <n v="0"/>
    <n v="4"/>
    <n v="2"/>
    <n v="4"/>
    <n v="2"/>
    <n v="86"/>
    <n v="0"/>
    <n v="0"/>
    <n v="0.18181818181818199"/>
    <n v="0"/>
    <n v="0.36363636363636398"/>
    <n v="2.1"/>
    <n v="1.5"/>
    <n v="1.5"/>
    <n v="5.5"/>
    <n v="0"/>
    <n v="0.01"/>
    <n v="1.51"/>
    <n v="5"/>
    <n v="1"/>
    <n v="2"/>
    <n v="37"/>
    <n v="1.5"/>
    <n v="0"/>
    <n v="0"/>
    <n v="1.5"/>
    <n v="0"/>
    <n v="0"/>
    <n v="0"/>
    <n v="0"/>
    <n v="0"/>
    <n v="0"/>
    <n v="4"/>
    <n v="0"/>
    <n v="2"/>
    <n v="2"/>
    <n v="3"/>
    <n v="0"/>
    <n v="0"/>
    <n v="5.5"/>
    <n v="0"/>
    <n v="0"/>
    <n v="100"/>
    <n v="1"/>
    <n v="0"/>
    <n v="0"/>
    <n v="0"/>
    <n v="0"/>
    <n v="1"/>
    <n v="5"/>
    <n v="80"/>
    <n v="0"/>
    <n v="100"/>
    <n v="5"/>
    <n v="0"/>
    <n v="0"/>
    <n v="2"/>
    <n v="66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31124_EdA"/>
    <x v="0"/>
    <n v="0"/>
    <n v="0"/>
    <n v="0"/>
    <s v="NA"/>
    <n v="0"/>
    <n v="1"/>
    <n v="1"/>
    <n v="0"/>
    <n v="0"/>
    <n v="0"/>
    <n v="1"/>
    <n v="0"/>
    <n v="0"/>
    <n v="1"/>
    <n v="1"/>
    <n v="1"/>
    <n v="0"/>
    <n v="1"/>
    <n v="4"/>
    <n v="4"/>
    <n v="4"/>
    <n v="4"/>
    <x v="1"/>
    <n v="4"/>
    <n v="2"/>
    <n v="4"/>
    <n v="4"/>
    <n v="4"/>
    <n v="3"/>
    <n v="4"/>
    <n v="4"/>
    <x v="0"/>
    <n v="0"/>
    <n v="0"/>
    <n v="1"/>
    <x v="1"/>
    <n v="0"/>
    <n v="0"/>
    <n v="0"/>
    <n v="0"/>
    <n v="0"/>
    <n v="0"/>
    <n v="0"/>
    <n v="0"/>
    <n v="2"/>
    <n v="1"/>
    <n v="0"/>
    <n v="1"/>
    <n v="1"/>
    <n v="1"/>
    <n v="2"/>
    <n v="3"/>
    <n v="0"/>
    <n v="0"/>
    <n v="4"/>
    <n v="0"/>
    <n v="0"/>
    <n v="0"/>
    <n v="1"/>
    <n v="1"/>
    <n v="0"/>
    <n v="4"/>
    <n v="3"/>
    <n v="3"/>
    <n v="0"/>
    <n v="0"/>
    <n v="1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2"/>
    <n v="3"/>
    <n v="3"/>
    <n v="4"/>
    <n v="2"/>
    <n v="4"/>
    <n v="4"/>
    <n v="0"/>
    <n v="0"/>
    <n v="1"/>
    <n v="0"/>
    <n v="0"/>
    <n v="1"/>
    <n v="0"/>
    <n v="0"/>
    <n v="0"/>
    <n v="3"/>
    <n v="2"/>
    <n v="5"/>
    <n v="1"/>
    <n v="0"/>
    <n v="0"/>
    <n v="0"/>
    <n v="0"/>
    <n v="0"/>
    <n v="1"/>
    <n v="5"/>
    <n v="5"/>
    <n v="1"/>
    <n v="1"/>
    <n v="1"/>
    <n v="0"/>
    <x v="0"/>
    <n v="1"/>
    <n v="2"/>
    <n v="1"/>
    <n v="0"/>
    <n v="1"/>
    <n v="1"/>
    <n v="0"/>
    <n v="0"/>
    <n v="1"/>
    <n v="0"/>
    <n v="0"/>
    <n v="2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2"/>
    <n v="0"/>
    <n v="0"/>
    <n v="1"/>
    <n v="1"/>
    <n v="0"/>
    <n v="0"/>
    <n v="0"/>
    <x v="0"/>
    <x v="0"/>
    <x v="1"/>
    <x v="0"/>
    <n v="0"/>
    <n v="0"/>
    <x v="0"/>
    <n v="2"/>
    <n v="0"/>
    <n v="0"/>
    <n v="0"/>
    <n v="1"/>
    <n v="0"/>
    <n v="0"/>
    <n v="0"/>
    <n v="1"/>
    <n v="0"/>
    <n v="0"/>
    <n v="0"/>
    <n v="0"/>
    <n v="0"/>
    <n v="1"/>
    <n v="1"/>
    <x v="1"/>
    <n v="0"/>
    <n v="100"/>
    <n v="0"/>
    <n v="0"/>
    <n v="25"/>
    <n v="0"/>
    <n v="0"/>
    <n v="0"/>
    <n v="0"/>
    <n v="0"/>
    <n v="185.154"/>
    <n v="2"/>
    <n v="0.93333333333333302"/>
    <n v="4.9000000000000004"/>
    <n v="8"/>
    <n v="604.79999999999995"/>
    <n v="3"/>
    <n v="5"/>
    <n v="0"/>
    <n v="0"/>
    <n v="1"/>
    <n v="0"/>
    <n v="2"/>
    <n v="23.076923076923102"/>
    <n v="1.94135073010049"/>
    <n v="0.2"/>
    <n v="2"/>
    <n v="0"/>
    <n v="2"/>
    <n v="10748.663101604299"/>
    <n v="10748.663101604299"/>
    <n v="2"/>
    <n v="3"/>
    <n v="0"/>
    <n v="1"/>
    <n v="1"/>
    <n v="48"/>
    <n v="0"/>
    <n v="0"/>
    <n v="0.1"/>
    <n v="0.4"/>
    <n v="0"/>
    <n v="7.5"/>
    <n v="0"/>
    <n v="8"/>
    <n v="10"/>
    <n v="0"/>
    <n v="0.01"/>
    <n v="8.01"/>
    <n v="5"/>
    <n v="1"/>
    <n v="3"/>
    <n v="22"/>
    <n v="0"/>
    <n v="0"/>
    <n v="0"/>
    <n v="0"/>
    <n v="0"/>
    <n v="0"/>
    <n v="0"/>
    <n v="0"/>
    <n v="0"/>
    <n v="0"/>
    <n v="4"/>
    <n v="0"/>
    <n v="0"/>
    <n v="0"/>
    <n v="3"/>
    <n v="0"/>
    <n v="0"/>
    <n v="10"/>
    <n v="0"/>
    <n v="0"/>
    <n v="100"/>
    <n v="2"/>
    <n v="0"/>
    <n v="0"/>
    <n v="2"/>
    <n v="0"/>
    <n v="1"/>
    <n v="600"/>
    <n v="10"/>
    <n v="0"/>
    <n v="600"/>
    <n v="400"/>
    <n v="0"/>
    <n v="2"/>
    <n v="1"/>
    <n v="20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1"/>
  </r>
  <r>
    <s v="20231124_RoS"/>
    <x v="0"/>
    <n v="0"/>
    <n v="0"/>
    <n v="0"/>
    <s v="NA"/>
    <n v="0"/>
    <n v="1"/>
    <n v="1"/>
    <n v="0"/>
    <n v="0"/>
    <n v="1"/>
    <n v="0"/>
    <n v="0"/>
    <n v="0"/>
    <n v="0"/>
    <n v="1"/>
    <n v="1"/>
    <n v="0"/>
    <n v="1"/>
    <n v="4"/>
    <n v="4"/>
    <n v="4"/>
    <n v="4"/>
    <x v="2"/>
    <n v="4"/>
    <n v="3"/>
    <n v="5"/>
    <n v="4"/>
    <n v="4"/>
    <n v="3"/>
    <n v="2"/>
    <n v="4"/>
    <x v="0"/>
    <n v="0"/>
    <n v="0"/>
    <n v="1"/>
    <x v="0"/>
    <n v="1"/>
    <n v="0"/>
    <n v="0"/>
    <n v="0"/>
    <n v="0"/>
    <n v="0"/>
    <n v="0"/>
    <n v="0"/>
    <n v="3"/>
    <n v="1"/>
    <n v="3"/>
    <n v="1"/>
    <n v="3"/>
    <n v="0"/>
    <n v="2"/>
    <n v="4"/>
    <n v="0"/>
    <n v="0"/>
    <n v="0"/>
    <n v="0"/>
    <n v="0"/>
    <n v="0"/>
    <n v="0"/>
    <n v="1"/>
    <n v="4"/>
    <n v="5"/>
    <n v="3"/>
    <n v="3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2"/>
    <n v="3"/>
    <n v="4"/>
    <n v="4"/>
    <n v="4"/>
    <n v="4"/>
    <n v="4"/>
    <n v="0"/>
    <n v="0"/>
    <n v="1"/>
    <n v="0"/>
    <n v="0"/>
    <n v="0"/>
    <n v="0"/>
    <n v="0"/>
    <n v="0"/>
    <n v="2"/>
    <n v="2"/>
    <n v="4"/>
    <n v="1"/>
    <n v="0"/>
    <n v="0"/>
    <n v="0"/>
    <n v="0"/>
    <n v="0"/>
    <n v="1"/>
    <n v="5"/>
    <n v="0"/>
    <n v="0"/>
    <n v="1"/>
    <n v="1"/>
    <n v="1"/>
    <x v="0"/>
    <n v="1"/>
    <n v="2"/>
    <n v="1"/>
    <n v="0"/>
    <n v="2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0"/>
    <n v="1"/>
    <n v="0"/>
    <n v="3"/>
    <n v="0"/>
    <n v="0"/>
    <n v="1"/>
    <n v="1"/>
    <n v="0"/>
    <n v="0"/>
    <n v="0"/>
    <x v="0"/>
    <x v="0"/>
    <x v="1"/>
    <x v="0"/>
    <n v="0"/>
    <n v="0"/>
    <x v="0"/>
    <n v="2"/>
    <n v="0"/>
    <n v="0"/>
    <n v="1"/>
    <n v="1"/>
    <n v="1"/>
    <n v="0"/>
    <n v="0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186.04300000000001"/>
    <n v="3"/>
    <n v="2.6"/>
    <n v="6.6666666666666696"/>
    <n v="4"/>
    <n v="1185.3333333333301"/>
    <n v="1.5"/>
    <n v="2"/>
    <n v="0"/>
    <n v="0"/>
    <n v="1"/>
    <n v="0"/>
    <n v="1"/>
    <n v="0"/>
    <n v="0.82395671563102102"/>
    <n v="0"/>
    <n v="4"/>
    <n v="0"/>
    <n v="1"/>
    <n v="7754.0106951871703"/>
    <n v="7754.0106951871703"/>
    <n v="1"/>
    <n v="5"/>
    <n v="0"/>
    <n v="4"/>
    <n v="4"/>
    <n v="42"/>
    <n v="0"/>
    <n v="0"/>
    <n v="0.11111111111111099"/>
    <n v="0.55555555555555602"/>
    <n v="0.33333333333333298"/>
    <n v="3.7"/>
    <n v="4"/>
    <n v="7.5"/>
    <n v="9"/>
    <n v="0"/>
    <n v="0"/>
    <n v="7.5"/>
    <n v="5"/>
    <n v="1"/>
    <n v="3"/>
    <n v="7"/>
    <n v="4"/>
    <n v="0"/>
    <n v="0"/>
    <n v="4"/>
    <n v="0"/>
    <n v="0"/>
    <n v="0"/>
    <n v="0"/>
    <n v="0"/>
    <n v="0"/>
    <n v="2"/>
    <n v="0"/>
    <n v="0"/>
    <n v="1"/>
    <n v="3"/>
    <n v="0"/>
    <n v="0"/>
    <n v="9"/>
    <n v="0"/>
    <n v="0"/>
    <n v="100"/>
    <n v="2"/>
    <n v="0"/>
    <n v="0"/>
    <n v="0"/>
    <n v="0"/>
    <n v="0"/>
    <n v="30"/>
    <n v="400"/>
    <n v="0"/>
    <n v="50"/>
    <n v="30"/>
    <n v="0"/>
    <n v="2"/>
    <n v="1"/>
    <n v="28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125_DyR"/>
    <x v="0"/>
    <n v="0"/>
    <n v="0"/>
    <n v="0"/>
    <s v="NA"/>
    <n v="0"/>
    <n v="1"/>
    <n v="0"/>
    <n v="1"/>
    <n v="0"/>
    <n v="1"/>
    <n v="0"/>
    <n v="0"/>
    <n v="0"/>
    <n v="0"/>
    <n v="0"/>
    <n v="1"/>
    <n v="0"/>
    <n v="0"/>
    <n v="4"/>
    <n v="4"/>
    <n v="4"/>
    <n v="4"/>
    <x v="1"/>
    <n v="4"/>
    <n v="4"/>
    <n v="4"/>
    <n v="4"/>
    <n v="4"/>
    <n v="3"/>
    <n v="4"/>
    <n v="4"/>
    <x v="0"/>
    <n v="1"/>
    <n v="0"/>
    <n v="1"/>
    <x v="0"/>
    <n v="1"/>
    <n v="0"/>
    <n v="0"/>
    <n v="0"/>
    <n v="0"/>
    <n v="1"/>
    <n v="0"/>
    <n v="0"/>
    <n v="3"/>
    <n v="1"/>
    <n v="2"/>
    <n v="3"/>
    <n v="3"/>
    <n v="3"/>
    <n v="2"/>
    <n v="4"/>
    <n v="0"/>
    <n v="0"/>
    <n v="5"/>
    <n v="0"/>
    <n v="0"/>
    <n v="0"/>
    <n v="1"/>
    <n v="1"/>
    <n v="4"/>
    <n v="4"/>
    <n v="3"/>
    <n v="5"/>
    <n v="0"/>
    <n v="0"/>
    <n v="0"/>
    <n v="1"/>
    <x v="1"/>
    <n v="1"/>
    <n v="0"/>
    <n v="0"/>
    <n v="0"/>
    <n v="0"/>
    <n v="0"/>
    <n v="0"/>
    <n v="0"/>
    <n v="0"/>
    <n v="0"/>
    <n v="0"/>
    <s v="NA"/>
    <n v="0"/>
    <n v="1"/>
    <n v="0"/>
    <n v="0"/>
    <n v="1"/>
    <n v="3"/>
    <n v="3"/>
    <n v="4"/>
    <n v="3"/>
    <n v="4"/>
    <n v="4"/>
    <n v="0"/>
    <n v="0"/>
    <n v="1"/>
    <n v="0"/>
    <n v="0"/>
    <n v="1"/>
    <n v="0"/>
    <n v="0"/>
    <n v="0"/>
    <n v="2"/>
    <n v="2"/>
    <n v="4"/>
    <n v="1"/>
    <n v="0"/>
    <n v="0"/>
    <n v="0"/>
    <n v="0"/>
    <n v="0"/>
    <n v="1"/>
    <n v="5"/>
    <n v="5"/>
    <n v="1"/>
    <n v="1"/>
    <n v="1"/>
    <n v="1"/>
    <x v="0"/>
    <n v="1"/>
    <n v="2"/>
    <n v="1"/>
    <n v="0"/>
    <n v="1"/>
    <n v="1"/>
    <n v="0"/>
    <n v="0"/>
    <n v="1"/>
    <n v="0"/>
    <n v="0"/>
    <n v="3"/>
    <x v="0"/>
    <n v="1"/>
    <n v="0"/>
    <x v="0"/>
    <x v="0"/>
    <n v="0"/>
    <x v="0"/>
    <x v="1"/>
    <n v="-1"/>
    <n v="0"/>
    <n v="0"/>
    <n v="0"/>
    <n v="0"/>
    <n v="1"/>
    <n v="1"/>
    <n v="0"/>
    <n v="1"/>
    <n v="0"/>
    <n v="3"/>
    <n v="0"/>
    <n v="0"/>
    <n v="1"/>
    <n v="1"/>
    <n v="0"/>
    <n v="0"/>
    <n v="0"/>
    <x v="0"/>
    <x v="0"/>
    <x v="1"/>
    <x v="0"/>
    <n v="0"/>
    <n v="0"/>
    <x v="1"/>
    <n v="2"/>
    <n v="0"/>
    <n v="0"/>
    <n v="0"/>
    <n v="1"/>
    <n v="1"/>
    <n v="0"/>
    <n v="0"/>
    <n v="1"/>
    <n v="0"/>
    <n v="0"/>
    <n v="0"/>
    <n v="0"/>
    <n v="0"/>
    <n v="1"/>
    <n v="1"/>
    <x v="0"/>
    <n v="0"/>
    <n v="100"/>
    <n v="0"/>
    <n v="0"/>
    <n v="100"/>
    <n v="0"/>
    <n v="4"/>
    <n v="0"/>
    <n v="0"/>
    <n v="0"/>
    <n v="182.60300000000001"/>
    <n v="3"/>
    <n v="1.43333333333333"/>
    <n v="5.5"/>
    <n v="15"/>
    <n v="154.875"/>
    <n v="3"/>
    <n v="6.5"/>
    <n v="0"/>
    <n v="0"/>
    <n v="1"/>
    <n v="0"/>
    <n v="2"/>
    <n v="55.4730983302412"/>
    <n v="1.4513009611336201"/>
    <n v="20"/>
    <n v="8"/>
    <n v="0"/>
    <n v="2"/>
    <n v="10588.2352941176"/>
    <n v="10588.2352941176"/>
    <n v="3"/>
    <n v="8"/>
    <n v="2"/>
    <n v="5"/>
    <n v="3"/>
    <n v="31"/>
    <n v="0"/>
    <n v="0"/>
    <n v="3.7499999999999999E-2"/>
    <n v="0"/>
    <n v="2.5000000000000001E-2"/>
    <n v="8.5"/>
    <n v="6"/>
    <n v="12.5"/>
    <n v="80"/>
    <n v="0"/>
    <n v="20"/>
    <n v="32.5"/>
    <n v="5"/>
    <n v="1"/>
    <n v="2"/>
    <n v="22"/>
    <n v="5.5"/>
    <n v="0"/>
    <n v="0"/>
    <n v="6"/>
    <n v="0"/>
    <n v="0"/>
    <n v="0.5"/>
    <n v="0"/>
    <n v="0"/>
    <n v="0"/>
    <n v="4"/>
    <n v="5"/>
    <n v="0"/>
    <n v="1"/>
    <n v="3"/>
    <n v="0"/>
    <n v="0"/>
    <n v="80"/>
    <n v="0"/>
    <n v="0"/>
    <n v="100"/>
    <n v="2"/>
    <n v="0"/>
    <n v="0"/>
    <n v="0"/>
    <n v="0"/>
    <n v="1"/>
    <n v="400"/>
    <n v="1"/>
    <n v="5"/>
    <n v="300"/>
    <n v="400"/>
    <n v="0"/>
    <n v="0"/>
    <n v="3"/>
    <n v="5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1"/>
  </r>
  <r>
    <s v="20231125_WiS"/>
    <x v="0"/>
    <n v="0"/>
    <n v="1"/>
    <n v="1"/>
    <s v="NA"/>
    <n v="0"/>
    <n v="1"/>
    <n v="0"/>
    <n v="0"/>
    <n v="0"/>
    <n v="1"/>
    <n v="0"/>
    <n v="0"/>
    <n v="0"/>
    <n v="0"/>
    <n v="1"/>
    <n v="1"/>
    <n v="0"/>
    <n v="1"/>
    <n v="5"/>
    <n v="4"/>
    <n v="4"/>
    <n v="4"/>
    <x v="1"/>
    <n v="5"/>
    <n v="2"/>
    <n v="5"/>
    <n v="4"/>
    <n v="4"/>
    <n v="3"/>
    <n v="4"/>
    <n v="5"/>
    <x v="0"/>
    <n v="0"/>
    <n v="0"/>
    <n v="1"/>
    <x v="0"/>
    <n v="1"/>
    <n v="0"/>
    <n v="0"/>
    <n v="0"/>
    <n v="0"/>
    <n v="1"/>
    <n v="0"/>
    <n v="0"/>
    <n v="2"/>
    <n v="1"/>
    <n v="1"/>
    <n v="1"/>
    <n v="2"/>
    <n v="2"/>
    <n v="2"/>
    <n v="4"/>
    <n v="0"/>
    <n v="0"/>
    <n v="0"/>
    <n v="0"/>
    <n v="0"/>
    <n v="0"/>
    <n v="0"/>
    <n v="1"/>
    <n v="3"/>
    <n v="5"/>
    <n v="4"/>
    <n v="4"/>
    <n v="1"/>
    <n v="0"/>
    <n v="0"/>
    <n v="1"/>
    <x v="1"/>
    <n v="1"/>
    <n v="0"/>
    <n v="0"/>
    <n v="0"/>
    <n v="0"/>
    <n v="0"/>
    <n v="0"/>
    <n v="0"/>
    <n v="1"/>
    <n v="0"/>
    <n v="0"/>
    <s v="NA"/>
    <n v="0"/>
    <n v="0"/>
    <n v="1"/>
    <n v="0"/>
    <n v="3"/>
    <n v="3"/>
    <n v="4"/>
    <n v="4"/>
    <n v="4"/>
    <n v="4"/>
    <n v="4"/>
    <n v="1"/>
    <n v="0"/>
    <n v="1"/>
    <n v="0"/>
    <n v="0"/>
    <n v="0"/>
    <n v="0"/>
    <n v="0"/>
    <n v="0"/>
    <n v="2"/>
    <n v="2"/>
    <n v="5"/>
    <n v="1"/>
    <n v="0"/>
    <n v="0"/>
    <n v="0"/>
    <n v="0"/>
    <n v="0"/>
    <n v="1"/>
    <n v="5"/>
    <n v="0"/>
    <n v="0"/>
    <n v="0"/>
    <n v="1"/>
    <n v="1"/>
    <x v="0"/>
    <n v="1"/>
    <n v="3"/>
    <n v="1"/>
    <n v="0"/>
    <n v="1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0"/>
    <n v="1"/>
    <n v="0"/>
    <n v="4"/>
    <n v="0"/>
    <n v="0"/>
    <n v="0"/>
    <n v="0"/>
    <n v="0"/>
    <n v="0"/>
    <n v="0"/>
    <x v="0"/>
    <x v="0"/>
    <x v="1"/>
    <x v="0"/>
    <n v="0"/>
    <n v="0"/>
    <x v="0"/>
    <n v="2"/>
    <n v="0"/>
    <n v="0"/>
    <n v="0"/>
    <n v="1"/>
    <n v="1"/>
    <n v="0"/>
    <n v="0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187.959"/>
    <n v="3"/>
    <n v="1.93333333333333"/>
    <n v="6.1666666666666696"/>
    <n v="8"/>
    <n v="1747.2"/>
    <n v="0"/>
    <n v="0"/>
    <n v="0"/>
    <n v="0"/>
    <n v="1"/>
    <n v="0"/>
    <n v="1"/>
    <n v="0"/>
    <n v="0.269056748549514"/>
    <n v="0"/>
    <n v="6"/>
    <n v="160.427807486631"/>
    <n v="2"/>
    <n v="6684.4919786096298"/>
    <n v="6844.9197860962604"/>
    <n v="3"/>
    <n v="5"/>
    <n v="0"/>
    <n v="2"/>
    <n v="2"/>
    <n v="47"/>
    <n v="0"/>
    <n v="0"/>
    <n v="0.4"/>
    <n v="0"/>
    <n v="0.8"/>
    <n v="2.5099999999999998"/>
    <n v="2.5"/>
    <n v="2.5"/>
    <n v="2.5"/>
    <n v="0"/>
    <n v="0"/>
    <n v="2.5"/>
    <n v="5"/>
    <n v="1"/>
    <n v="2"/>
    <n v="27"/>
    <n v="2.4900000000000002"/>
    <n v="0"/>
    <n v="0"/>
    <n v="2.5"/>
    <n v="0"/>
    <n v="0"/>
    <n v="0.01"/>
    <n v="0"/>
    <n v="0"/>
    <n v="0"/>
    <n v="8"/>
    <n v="0"/>
    <n v="0"/>
    <n v="1"/>
    <n v="2"/>
    <n v="0"/>
    <n v="0"/>
    <n v="2.5"/>
    <n v="0"/>
    <n v="0"/>
    <n v="100"/>
    <n v="2"/>
    <n v="0"/>
    <n v="0"/>
    <n v="0"/>
    <n v="0"/>
    <n v="0"/>
    <n v="300"/>
    <n v="30"/>
    <n v="0"/>
    <n v="450"/>
    <n v="400"/>
    <n v="0"/>
    <n v="0"/>
    <n v="2"/>
    <n v="27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1"/>
  </r>
  <r>
    <s v="20231210_JuG"/>
    <x v="0"/>
    <n v="0"/>
    <n v="0"/>
    <n v="0"/>
    <s v="NA"/>
    <n v="0"/>
    <n v="1"/>
    <n v="0"/>
    <n v="0"/>
    <n v="0"/>
    <n v="1"/>
    <n v="0"/>
    <n v="0"/>
    <n v="0"/>
    <n v="0"/>
    <n v="1"/>
    <n v="1"/>
    <n v="0"/>
    <n v="1"/>
    <n v="5"/>
    <n v="5"/>
    <n v="4"/>
    <n v="5"/>
    <x v="1"/>
    <n v="5"/>
    <n v="1"/>
    <n v="5"/>
    <n v="4"/>
    <n v="4"/>
    <n v="4"/>
    <n v="4"/>
    <n v="5"/>
    <x v="0"/>
    <n v="0"/>
    <n v="0"/>
    <n v="1"/>
    <x v="0"/>
    <n v="1"/>
    <n v="0"/>
    <n v="0"/>
    <n v="0"/>
    <n v="0"/>
    <n v="0"/>
    <n v="0"/>
    <n v="0"/>
    <n v="3"/>
    <n v="1"/>
    <n v="1"/>
    <n v="1"/>
    <n v="1"/>
    <n v="0"/>
    <n v="2"/>
    <n v="4"/>
    <n v="0"/>
    <n v="0"/>
    <n v="6"/>
    <n v="0"/>
    <n v="0"/>
    <n v="0"/>
    <n v="1"/>
    <n v="1"/>
    <n v="4"/>
    <n v="4"/>
    <n v="4"/>
    <n v="4"/>
    <n v="0"/>
    <n v="0"/>
    <n v="1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2"/>
    <n v="2"/>
    <n v="4"/>
    <n v="2"/>
    <n v="4"/>
    <n v="4"/>
    <n v="4"/>
    <n v="0"/>
    <n v="0"/>
    <n v="1"/>
    <n v="0"/>
    <n v="0"/>
    <n v="0"/>
    <n v="0"/>
    <n v="0"/>
    <n v="0"/>
    <n v="2"/>
    <n v="2"/>
    <n v="5"/>
    <n v="1"/>
    <n v="0"/>
    <n v="0"/>
    <n v="0"/>
    <n v="1"/>
    <n v="0"/>
    <n v="1"/>
    <n v="5"/>
    <n v="5"/>
    <n v="0"/>
    <n v="0"/>
    <n v="1"/>
    <n v="1"/>
    <x v="0"/>
    <n v="1"/>
    <n v="2"/>
    <n v="1"/>
    <n v="0"/>
    <n v="1"/>
    <n v="1"/>
    <n v="0"/>
    <n v="0"/>
    <n v="1"/>
    <n v="0"/>
    <n v="0"/>
    <n v="5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4"/>
    <n v="0"/>
    <n v="0"/>
    <n v="1"/>
    <n v="1"/>
    <n v="0"/>
    <n v="0"/>
    <n v="0"/>
    <x v="0"/>
    <x v="0"/>
    <x v="1"/>
    <x v="0"/>
    <n v="0"/>
    <n v="0"/>
    <x v="0"/>
    <n v="2"/>
    <n v="0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0"/>
    <n v="0"/>
    <n v="219.012"/>
    <n v="3"/>
    <n v="1.93333333333333"/>
    <n v="4.9000000000000004"/>
    <n v="7"/>
    <n v="714"/>
    <n v="0.2"/>
    <n v="6.8"/>
    <n v="0"/>
    <n v="0"/>
    <n v="1"/>
    <n v="0"/>
    <n v="2"/>
    <n v="64.285714285714306"/>
    <n v="1.4764794051816801"/>
    <n v="0.25"/>
    <n v="4"/>
    <n v="0"/>
    <n v="1"/>
    <n v="33689.839572192497"/>
    <n v="33689.839572192497"/>
    <n v="2"/>
    <n v="4"/>
    <n v="0"/>
    <n v="2"/>
    <n v="2"/>
    <n v="45"/>
    <n v="0"/>
    <n v="0"/>
    <n v="8.3333333333333301E-2"/>
    <n v="0.58333333333333304"/>
    <n v="8.3333333333333301E-2"/>
    <n v="6.95"/>
    <n v="1"/>
    <n v="8"/>
    <n v="12"/>
    <n v="0"/>
    <n v="0.05"/>
    <n v="8.0500000000000007"/>
    <n v="4"/>
    <n v="1"/>
    <n v="3"/>
    <n v="10"/>
    <n v="1"/>
    <n v="0"/>
    <n v="0"/>
    <n v="1"/>
    <n v="0"/>
    <n v="0"/>
    <n v="0"/>
    <n v="0"/>
    <n v="0"/>
    <n v="0"/>
    <n v="8"/>
    <n v="0"/>
    <n v="0"/>
    <n v="1"/>
    <n v="2"/>
    <n v="8"/>
    <n v="0"/>
    <n v="4"/>
    <n v="66.6666666666667"/>
    <n v="0"/>
    <n v="33.3333333333333"/>
    <n v="1"/>
    <n v="0"/>
    <n v="0"/>
    <n v="0"/>
    <n v="0"/>
    <n v="0"/>
    <n v="300"/>
    <n v="100"/>
    <n v="0"/>
    <n v="150"/>
    <n v="150"/>
    <n v="0"/>
    <n v="0"/>
    <n v="2"/>
    <n v="14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213_JaH"/>
    <x v="0"/>
    <n v="0"/>
    <n v="1"/>
    <n v="1"/>
    <s v="NA"/>
    <n v="0"/>
    <n v="1"/>
    <n v="1"/>
    <n v="0"/>
    <n v="0"/>
    <n v="1"/>
    <n v="1"/>
    <n v="0"/>
    <n v="0"/>
    <n v="0"/>
    <n v="1"/>
    <n v="1"/>
    <n v="0"/>
    <n v="1"/>
    <n v="4"/>
    <n v="4"/>
    <n v="4"/>
    <n v="4"/>
    <x v="4"/>
    <n v="4"/>
    <n v="3"/>
    <n v="4"/>
    <n v="4"/>
    <n v="4"/>
    <n v="3"/>
    <n v="4"/>
    <n v="5"/>
    <x v="0"/>
    <n v="0"/>
    <n v="1"/>
    <n v="1"/>
    <x v="0"/>
    <n v="1"/>
    <n v="0"/>
    <n v="0"/>
    <n v="0"/>
    <n v="0"/>
    <n v="0"/>
    <n v="1"/>
    <n v="0"/>
    <n v="3"/>
    <n v="1"/>
    <n v="0"/>
    <n v="2"/>
    <n v="2"/>
    <n v="0"/>
    <n v="2"/>
    <n v="4"/>
    <n v="0"/>
    <n v="0"/>
    <n v="5"/>
    <n v="0"/>
    <n v="0"/>
    <n v="0"/>
    <n v="1"/>
    <n v="1"/>
    <n v="4"/>
    <n v="4"/>
    <n v="3"/>
    <n v="3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2"/>
    <n v="2"/>
    <n v="3"/>
    <n v="3"/>
    <n v="3"/>
    <n v="4"/>
    <n v="4"/>
    <n v="0"/>
    <n v="0"/>
    <n v="1"/>
    <n v="0"/>
    <n v="0"/>
    <n v="1"/>
    <n v="0"/>
    <n v="0"/>
    <n v="0"/>
    <n v="2"/>
    <n v="2"/>
    <n v="4"/>
    <n v="1"/>
    <n v="0"/>
    <n v="0"/>
    <n v="0"/>
    <n v="0"/>
    <n v="0"/>
    <n v="1"/>
    <n v="5"/>
    <n v="5"/>
    <n v="1"/>
    <n v="1"/>
    <n v="1"/>
    <n v="1"/>
    <x v="0"/>
    <n v="1"/>
    <n v="2"/>
    <n v="1"/>
    <n v="0"/>
    <n v="1"/>
    <n v="1"/>
    <n v="0"/>
    <n v="0"/>
    <n v="1"/>
    <n v="0"/>
    <n v="0"/>
    <n v="5"/>
    <x v="0"/>
    <n v="1"/>
    <n v="0"/>
    <x v="0"/>
    <x v="0"/>
    <n v="0"/>
    <x v="0"/>
    <x v="1"/>
    <n v="-1"/>
    <n v="0"/>
    <n v="0"/>
    <n v="0"/>
    <n v="0"/>
    <n v="1"/>
    <n v="1"/>
    <n v="1"/>
    <n v="1"/>
    <n v="0"/>
    <n v="3"/>
    <n v="0"/>
    <n v="0"/>
    <n v="1"/>
    <n v="1"/>
    <n v="0"/>
    <n v="0"/>
    <n v="0"/>
    <x v="0"/>
    <x v="0"/>
    <x v="1"/>
    <x v="0"/>
    <n v="0"/>
    <n v="0"/>
    <x v="0"/>
    <n v="2"/>
    <n v="2"/>
    <n v="0"/>
    <n v="0"/>
    <n v="1"/>
    <n v="1"/>
    <n v="0"/>
    <n v="0"/>
    <n v="1"/>
    <n v="0"/>
    <n v="0"/>
    <n v="0"/>
    <n v="0"/>
    <n v="0"/>
    <n v="1"/>
    <n v="1"/>
    <x v="0"/>
    <n v="0"/>
    <n v="100"/>
    <n v="0"/>
    <n v="0"/>
    <n v="25"/>
    <n v="0"/>
    <n v="0"/>
    <n v="0"/>
    <n v="0"/>
    <n v="0"/>
    <n v="212.874"/>
    <n v="3"/>
    <n v="2.7333333333333298"/>
    <n v="6"/>
    <n v="11"/>
    <n v="2956.8"/>
    <n v="0.1"/>
    <n v="2.5"/>
    <n v="0"/>
    <n v="0"/>
    <n v="1"/>
    <n v="0"/>
    <n v="2"/>
    <n v="46.949602122015897"/>
    <n v="0.53302394633328998"/>
    <n v="0.4"/>
    <n v="4"/>
    <n v="0"/>
    <n v="2"/>
    <n v="11259.3582887701"/>
    <n v="11259.3582887701"/>
    <n v="3"/>
    <n v="5"/>
    <n v="0"/>
    <n v="2"/>
    <n v="2"/>
    <n v="48"/>
    <n v="0"/>
    <n v="0"/>
    <n v="0.2"/>
    <n v="1.4"/>
    <n v="0.4"/>
    <n v="7"/>
    <n v="2.4"/>
    <n v="5"/>
    <n v="5"/>
    <n v="0"/>
    <n v="0.1"/>
    <n v="5.0999999999999996"/>
    <n v="4"/>
    <n v="1"/>
    <n v="2"/>
    <n v="12"/>
    <n v="0.9"/>
    <n v="0"/>
    <n v="0"/>
    <n v="2.4"/>
    <n v="0"/>
    <n v="0"/>
    <n v="0"/>
    <n v="1.5"/>
    <n v="0"/>
    <n v="0"/>
    <n v="2"/>
    <n v="0"/>
    <n v="0"/>
    <n v="1"/>
    <n v="4"/>
    <n v="0"/>
    <n v="0"/>
    <n v="5"/>
    <n v="0"/>
    <n v="0"/>
    <n v="100"/>
    <n v="3"/>
    <n v="0"/>
    <n v="0"/>
    <n v="2"/>
    <n v="0"/>
    <n v="1"/>
    <n v="200"/>
    <n v="20"/>
    <n v="0"/>
    <n v="400"/>
    <n v="200"/>
    <n v="0"/>
    <n v="2"/>
    <n v="1"/>
    <n v="10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31215_JoS"/>
    <x v="0"/>
    <n v="0"/>
    <n v="1"/>
    <n v="1"/>
    <s v="NA"/>
    <n v="0"/>
    <n v="1"/>
    <n v="1"/>
    <n v="0"/>
    <n v="0"/>
    <n v="0"/>
    <n v="0"/>
    <n v="0"/>
    <n v="0"/>
    <n v="1"/>
    <n v="1"/>
    <n v="1"/>
    <n v="0"/>
    <n v="1"/>
    <n v="4"/>
    <n v="4"/>
    <n v="4"/>
    <n v="4"/>
    <x v="2"/>
    <n v="4"/>
    <n v="2"/>
    <n v="4"/>
    <n v="4"/>
    <n v="4"/>
    <n v="2"/>
    <n v="4"/>
    <n v="5"/>
    <x v="1"/>
    <n v="0"/>
    <n v="0"/>
    <n v="1"/>
    <x v="1"/>
    <n v="0"/>
    <n v="0"/>
    <n v="0"/>
    <n v="0"/>
    <n v="0"/>
    <n v="0"/>
    <n v="0"/>
    <n v="0"/>
    <n v="3"/>
    <n v="1"/>
    <n v="2"/>
    <n v="0"/>
    <n v="2"/>
    <n v="2"/>
    <n v="3"/>
    <n v="4"/>
    <n v="0"/>
    <n v="0"/>
    <n v="0"/>
    <n v="0"/>
    <n v="0"/>
    <n v="0"/>
    <n v="1"/>
    <n v="1"/>
    <n v="3"/>
    <n v="5"/>
    <n v="5"/>
    <n v="5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1"/>
    <n v="2"/>
    <n v="2"/>
    <n v="4"/>
    <n v="4"/>
    <n v="4"/>
    <n v="2"/>
    <n v="0"/>
    <n v="0"/>
    <n v="1"/>
    <n v="0"/>
    <n v="0"/>
    <n v="1"/>
    <n v="0"/>
    <n v="0"/>
    <n v="0"/>
    <n v="2"/>
    <n v="2"/>
    <n v="2"/>
    <n v="1"/>
    <n v="0"/>
    <n v="0"/>
    <n v="0"/>
    <n v="0"/>
    <n v="0"/>
    <n v="1"/>
    <n v="5"/>
    <n v="5"/>
    <n v="1"/>
    <n v="0"/>
    <n v="1"/>
    <n v="1"/>
    <x v="0"/>
    <n v="1"/>
    <n v="2"/>
    <n v="1"/>
    <n v="0"/>
    <n v="1"/>
    <n v="1"/>
    <n v="0"/>
    <n v="0"/>
    <n v="1"/>
    <n v="0"/>
    <n v="1"/>
    <n v="2"/>
    <x v="0"/>
    <n v="1"/>
    <n v="0"/>
    <x v="0"/>
    <x v="0"/>
    <n v="0"/>
    <x v="0"/>
    <x v="1"/>
    <n v="-1"/>
    <n v="0"/>
    <n v="0"/>
    <n v="0"/>
    <n v="0"/>
    <n v="1"/>
    <n v="1"/>
    <n v="0"/>
    <n v="1"/>
    <n v="0"/>
    <n v="4"/>
    <n v="0"/>
    <n v="0"/>
    <n v="1"/>
    <n v="1"/>
    <n v="1"/>
    <n v="0"/>
    <n v="0"/>
    <x v="0"/>
    <x v="0"/>
    <x v="1"/>
    <x v="0"/>
    <n v="0"/>
    <n v="0"/>
    <x v="1"/>
    <n v="1"/>
    <n v="2"/>
    <n v="0"/>
    <n v="0"/>
    <n v="0"/>
    <n v="1"/>
    <n v="0"/>
    <n v="1"/>
    <n v="0"/>
    <n v="0"/>
    <n v="0"/>
    <n v="0"/>
    <n v="0"/>
    <n v="0"/>
    <n v="0"/>
    <n v="1"/>
    <x v="0"/>
    <n v="0"/>
    <n v="75"/>
    <n v="0"/>
    <n v="0"/>
    <n v="25"/>
    <n v="0"/>
    <n v="0"/>
    <n v="0"/>
    <n v="0"/>
    <n v="0"/>
    <n v="175.76599999999999"/>
    <n v="3"/>
    <n v="3.3666666666666698"/>
    <n v="6.6666666666666696"/>
    <n v="9"/>
    <n v="1990.8"/>
    <n v="0.1"/>
    <n v="3.4"/>
    <n v="0"/>
    <n v="0"/>
    <n v="1"/>
    <n v="0"/>
    <n v="2"/>
    <n v="71.428571428571402"/>
    <n v="0.59131365791180102"/>
    <n v="1.05"/>
    <n v="3"/>
    <n v="0"/>
    <n v="2"/>
    <n v="3072.1925133689801"/>
    <n v="3072.1925133689801"/>
    <n v="3"/>
    <n v="6"/>
    <n v="0"/>
    <n v="3"/>
    <n v="3"/>
    <n v="42"/>
    <n v="0"/>
    <n v="0"/>
    <n v="0.2"/>
    <n v="1.2"/>
    <n v="0.6"/>
    <n v="3.6"/>
    <n v="0"/>
    <n v="3.5"/>
    <n v="5"/>
    <n v="0"/>
    <n v="0.01"/>
    <n v="3.51"/>
    <n v="4"/>
    <n v="1"/>
    <n v="2"/>
    <n v="17"/>
    <n v="0"/>
    <n v="0"/>
    <n v="0"/>
    <n v="0"/>
    <n v="0"/>
    <n v="0"/>
    <n v="0"/>
    <n v="0"/>
    <n v="0"/>
    <n v="0"/>
    <n v="4"/>
    <n v="0"/>
    <n v="0"/>
    <n v="0"/>
    <n v="2"/>
    <n v="0"/>
    <n v="0"/>
    <n v="5"/>
    <n v="0"/>
    <n v="0"/>
    <n v="100"/>
    <n v="2"/>
    <n v="0"/>
    <n v="0"/>
    <n v="0"/>
    <n v="0"/>
    <n v="0"/>
    <n v="600"/>
    <n v="300"/>
    <n v="0"/>
    <n v="600"/>
    <n v="600"/>
    <n v="0"/>
    <n v="2"/>
    <n v="3"/>
    <n v="23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1"/>
  </r>
  <r>
    <s v="20240118_NoC"/>
    <x v="0"/>
    <n v="0"/>
    <n v="0"/>
    <n v="0"/>
    <n v="0"/>
    <n v="0"/>
    <n v="1"/>
    <n v="0"/>
    <n v="0"/>
    <n v="0"/>
    <n v="0"/>
    <n v="0"/>
    <n v="0"/>
    <n v="0"/>
    <n v="1"/>
    <n v="0"/>
    <n v="1"/>
    <n v="0"/>
    <n v="0"/>
    <n v="4"/>
    <n v="4"/>
    <n v="4"/>
    <n v="3"/>
    <x v="1"/>
    <n v="4"/>
    <n v="4"/>
    <n v="5"/>
    <n v="4"/>
    <n v="4"/>
    <n v="2"/>
    <n v="4"/>
    <n v="4"/>
    <x v="1"/>
    <n v="0"/>
    <n v="0"/>
    <n v="1"/>
    <x v="0"/>
    <n v="0"/>
    <n v="0"/>
    <n v="0"/>
    <n v="0"/>
    <n v="0"/>
    <n v="1"/>
    <n v="0"/>
    <n v="0"/>
    <n v="3"/>
    <n v="1"/>
    <n v="0"/>
    <n v="1"/>
    <n v="1"/>
    <n v="0"/>
    <n v="3"/>
    <n v="4"/>
    <n v="0"/>
    <n v="0"/>
    <n v="0"/>
    <n v="0"/>
    <n v="0"/>
    <n v="0"/>
    <n v="0"/>
    <n v="1"/>
    <n v="4"/>
    <n v="4"/>
    <n v="0"/>
    <n v="0"/>
    <n v="0"/>
    <n v="0"/>
    <n v="1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1"/>
    <n v="3"/>
    <n v="4"/>
    <n v="5"/>
    <n v="4"/>
    <n v="4"/>
    <n v="3"/>
    <n v="0"/>
    <n v="0"/>
    <n v="1"/>
    <n v="0"/>
    <n v="0"/>
    <n v="0"/>
    <n v="0"/>
    <n v="0"/>
    <n v="0"/>
    <n v="3"/>
    <n v="2"/>
    <n v="2"/>
    <n v="1"/>
    <n v="0"/>
    <n v="0"/>
    <n v="0"/>
    <n v="0"/>
    <n v="0"/>
    <n v="1"/>
    <n v="5"/>
    <n v="0"/>
    <n v="0"/>
    <n v="1"/>
    <n v="1"/>
    <n v="1"/>
    <x v="0"/>
    <n v="1"/>
    <n v="2"/>
    <n v="1"/>
    <n v="0"/>
    <n v="1"/>
    <n v="1"/>
    <n v="0"/>
    <n v="0"/>
    <n v="1"/>
    <n v="0"/>
    <n v="0"/>
    <n v="1"/>
    <x v="0"/>
    <n v="1"/>
    <n v="0"/>
    <x v="0"/>
    <x v="0"/>
    <n v="0"/>
    <x v="0"/>
    <x v="0"/>
    <n v="0"/>
    <n v="0"/>
    <n v="0"/>
    <n v="0"/>
    <n v="0"/>
    <n v="1"/>
    <n v="1"/>
    <n v="0"/>
    <n v="0"/>
    <n v="0"/>
    <n v="4"/>
    <n v="0"/>
    <n v="0"/>
    <n v="1"/>
    <n v="1"/>
    <n v="0"/>
    <n v="0"/>
    <n v="0"/>
    <x v="0"/>
    <x v="0"/>
    <x v="1"/>
    <x v="0"/>
    <n v="0"/>
    <n v="0"/>
    <x v="1"/>
    <n v="1"/>
    <n v="0"/>
    <n v="0"/>
    <n v="0"/>
    <n v="0"/>
    <n v="1"/>
    <n v="0"/>
    <n v="0"/>
    <n v="0"/>
    <n v="0"/>
    <n v="0"/>
    <n v="0"/>
    <n v="0"/>
    <n v="0"/>
    <n v="0"/>
    <n v="1"/>
    <x v="0"/>
    <n v="0"/>
    <n v="100"/>
    <n v="0"/>
    <n v="0"/>
    <n v="0"/>
    <n v="0"/>
    <n v="3"/>
    <n v="0"/>
    <n v="0"/>
    <n v="0"/>
    <n v="199.00200000000001"/>
    <n v="2"/>
    <n v="2.7666666666666702"/>
    <n v="4.7"/>
    <n v="12"/>
    <n v="1052.8"/>
    <n v="1"/>
    <n v="4"/>
    <n v="0"/>
    <n v="0"/>
    <n v="1"/>
    <n v="0"/>
    <n v="1"/>
    <n v="0"/>
    <n v="2.0811842967932801"/>
    <n v="0"/>
    <n v="2"/>
    <n v="0"/>
    <n v="1"/>
    <n v="7165.7754010695198"/>
    <n v="7165.7754010695198"/>
    <n v="0"/>
    <n v="2"/>
    <n v="2"/>
    <n v="2"/>
    <n v="0"/>
    <n v="81"/>
    <n v="0"/>
    <n v="0"/>
    <n v="0.266666666666667"/>
    <n v="0.8"/>
    <n v="0"/>
    <n v="3.51"/>
    <n v="0.1"/>
    <n v="5"/>
    <n v="7.5"/>
    <n v="0"/>
    <n v="0"/>
    <n v="5"/>
    <n v="4"/>
    <n v="1"/>
    <n v="2"/>
    <n v="19"/>
    <n v="0"/>
    <n v="0"/>
    <n v="0"/>
    <n v="0.1"/>
    <n v="0"/>
    <n v="0"/>
    <n v="0.1"/>
    <n v="0"/>
    <n v="0"/>
    <n v="0"/>
    <n v="2"/>
    <n v="0"/>
    <n v="0"/>
    <n v="0"/>
    <n v="1"/>
    <n v="0"/>
    <n v="0"/>
    <n v="7.5"/>
    <n v="0"/>
    <n v="0"/>
    <n v="100"/>
    <n v="1"/>
    <n v="0"/>
    <n v="0"/>
    <n v="0"/>
    <n v="0"/>
    <n v="0"/>
    <n v="600"/>
    <n v="800"/>
    <n v="30"/>
    <n v="350"/>
    <n v="300"/>
    <n v="0"/>
    <n v="0"/>
    <n v="1"/>
    <n v="18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40124_JuJ"/>
    <x v="0"/>
    <n v="0"/>
    <n v="0"/>
    <n v="0"/>
    <s v="NA"/>
    <n v="0"/>
    <n v="1"/>
    <n v="1"/>
    <n v="0"/>
    <n v="0"/>
    <n v="1"/>
    <n v="0"/>
    <n v="0"/>
    <n v="0"/>
    <n v="0"/>
    <n v="1"/>
    <n v="1"/>
    <n v="1"/>
    <n v="1"/>
    <n v="4"/>
    <n v="3"/>
    <n v="4"/>
    <n v="4"/>
    <x v="1"/>
    <n v="4"/>
    <n v="2"/>
    <n v="4"/>
    <n v="4"/>
    <n v="4"/>
    <n v="3"/>
    <n v="4"/>
    <n v="4"/>
    <x v="0"/>
    <n v="1"/>
    <n v="0"/>
    <n v="1"/>
    <x v="0"/>
    <n v="1"/>
    <n v="0"/>
    <n v="0"/>
    <n v="0"/>
    <n v="0"/>
    <n v="0"/>
    <n v="0"/>
    <n v="0"/>
    <n v="3"/>
    <n v="1"/>
    <n v="1"/>
    <n v="1"/>
    <n v="2"/>
    <n v="2"/>
    <n v="2"/>
    <n v="4"/>
    <n v="0"/>
    <n v="0"/>
    <n v="6"/>
    <n v="3"/>
    <n v="0"/>
    <n v="0"/>
    <n v="1"/>
    <n v="1"/>
    <n v="4"/>
    <n v="4"/>
    <n v="4"/>
    <n v="3"/>
    <n v="0"/>
    <n v="0"/>
    <n v="0"/>
    <n v="1"/>
    <x v="1"/>
    <n v="1"/>
    <n v="1"/>
    <n v="1"/>
    <n v="0"/>
    <n v="0"/>
    <n v="0"/>
    <n v="1"/>
    <n v="0"/>
    <n v="0"/>
    <n v="0"/>
    <n v="0"/>
    <s v="NA"/>
    <n v="0"/>
    <n v="0"/>
    <n v="0"/>
    <n v="0"/>
    <n v="2"/>
    <n v="3"/>
    <n v="5"/>
    <n v="4"/>
    <n v="4"/>
    <n v="4"/>
    <n v="4"/>
    <n v="1"/>
    <n v="0"/>
    <n v="1"/>
    <n v="0"/>
    <n v="0"/>
    <n v="0"/>
    <n v="0"/>
    <n v="0"/>
    <n v="0"/>
    <n v="2"/>
    <n v="2"/>
    <n v="4"/>
    <n v="1"/>
    <n v="0"/>
    <n v="0"/>
    <n v="0"/>
    <n v="0"/>
    <n v="0"/>
    <n v="1"/>
    <n v="5"/>
    <n v="5"/>
    <n v="0"/>
    <n v="0"/>
    <n v="1"/>
    <n v="1"/>
    <x v="0"/>
    <n v="1"/>
    <n v="3"/>
    <n v="1"/>
    <n v="0"/>
    <n v="1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4"/>
    <n v="0"/>
    <n v="0"/>
    <n v="0"/>
    <n v="1"/>
    <n v="0"/>
    <n v="0"/>
    <n v="0"/>
    <x v="0"/>
    <x v="0"/>
    <x v="1"/>
    <x v="0"/>
    <n v="0"/>
    <n v="0"/>
    <x v="0"/>
    <n v="2"/>
    <n v="1"/>
    <n v="0"/>
    <n v="0"/>
    <n v="0"/>
    <n v="1"/>
    <n v="0"/>
    <n v="0"/>
    <n v="1"/>
    <n v="0"/>
    <n v="0"/>
    <n v="0"/>
    <n v="0"/>
    <n v="0"/>
    <n v="0"/>
    <n v="1"/>
    <x v="0"/>
    <n v="1"/>
    <n v="75"/>
    <n v="0"/>
    <n v="0"/>
    <n v="0"/>
    <n v="100"/>
    <n v="2"/>
    <n v="0"/>
    <n v="0"/>
    <n v="0"/>
    <n v="216.93700000000001"/>
    <n v="3"/>
    <n v="3.4"/>
    <n v="6.2666666666666702"/>
    <n v="3"/>
    <n v="1705.2"/>
    <n v="0"/>
    <n v="3"/>
    <n v="0"/>
    <n v="0"/>
    <n v="1"/>
    <n v="0"/>
    <n v="3"/>
    <n v="60.9375"/>
    <n v="0.70467156642480899"/>
    <n v="0.2"/>
    <n v="6"/>
    <n v="401.06951871657799"/>
    <n v="2"/>
    <n v="8716.5775401069495"/>
    <n v="9117.6470588235297"/>
    <n v="2"/>
    <n v="5"/>
    <n v="0"/>
    <n v="3"/>
    <n v="3"/>
    <n v="50"/>
    <n v="0"/>
    <n v="0"/>
    <n v="0.2"/>
    <n v="2.4"/>
    <n v="0.1"/>
    <n v="3.11"/>
    <n v="1"/>
    <n v="4"/>
    <n v="10"/>
    <n v="0"/>
    <n v="0.01"/>
    <n v="4.01"/>
    <n v="4"/>
    <n v="1"/>
    <n v="2"/>
    <n v="13"/>
    <n v="1"/>
    <n v="0"/>
    <n v="0"/>
    <n v="1"/>
    <n v="0"/>
    <n v="0"/>
    <n v="0"/>
    <n v="0"/>
    <n v="0"/>
    <n v="0"/>
    <n v="4"/>
    <n v="0"/>
    <n v="0"/>
    <n v="1"/>
    <n v="3"/>
    <n v="0"/>
    <n v="0"/>
    <n v="10"/>
    <n v="0"/>
    <n v="0"/>
    <n v="100"/>
    <n v="1"/>
    <n v="0"/>
    <n v="0"/>
    <n v="0"/>
    <n v="0"/>
    <n v="0"/>
    <n v="400"/>
    <n v="150"/>
    <n v="0"/>
    <n v="100"/>
    <n v="150"/>
    <n v="0"/>
    <n v="3"/>
    <n v="3"/>
    <n v="16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125_ArR"/>
    <x v="0"/>
    <n v="0"/>
    <n v="0"/>
    <n v="0"/>
    <n v="0"/>
    <n v="0"/>
    <n v="1"/>
    <n v="1"/>
    <n v="0"/>
    <n v="0"/>
    <n v="0"/>
    <n v="0"/>
    <n v="0"/>
    <n v="0"/>
    <n v="0"/>
    <n v="1"/>
    <n v="1"/>
    <n v="1"/>
    <n v="1"/>
    <n v="5"/>
    <n v="4"/>
    <n v="4"/>
    <n v="4"/>
    <x v="1"/>
    <n v="4"/>
    <n v="3"/>
    <n v="4"/>
    <n v="4"/>
    <n v="4"/>
    <n v="3"/>
    <n v="4"/>
    <n v="4"/>
    <x v="0"/>
    <n v="0"/>
    <n v="0"/>
    <n v="1"/>
    <x v="0"/>
    <n v="0"/>
    <n v="0"/>
    <n v="0"/>
    <n v="0"/>
    <n v="0"/>
    <n v="1"/>
    <n v="0"/>
    <n v="0"/>
    <n v="3"/>
    <n v="1"/>
    <n v="0"/>
    <n v="1"/>
    <n v="1"/>
    <n v="0"/>
    <n v="2"/>
    <n v="3"/>
    <n v="0"/>
    <n v="0"/>
    <n v="4"/>
    <n v="0"/>
    <n v="0"/>
    <n v="0"/>
    <n v="1"/>
    <n v="1"/>
    <n v="4"/>
    <n v="4"/>
    <n v="4"/>
    <n v="4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1"/>
    <n v="3"/>
    <n v="3"/>
    <n v="3"/>
    <n v="4"/>
    <n v="4"/>
    <n v="4"/>
    <n v="1"/>
    <n v="0"/>
    <n v="1"/>
    <n v="0"/>
    <n v="0"/>
    <n v="1"/>
    <n v="0"/>
    <n v="0"/>
    <n v="1"/>
    <n v="2"/>
    <n v="3"/>
    <n v="3"/>
    <n v="1"/>
    <n v="0"/>
    <n v="0"/>
    <n v="0"/>
    <n v="0"/>
    <n v="0"/>
    <n v="1"/>
    <n v="5"/>
    <n v="5"/>
    <n v="1"/>
    <n v="1"/>
    <n v="1"/>
    <n v="1"/>
    <x v="0"/>
    <n v="1"/>
    <n v="3"/>
    <n v="1"/>
    <n v="0"/>
    <n v="1"/>
    <n v="1"/>
    <n v="0"/>
    <n v="0"/>
    <n v="1"/>
    <n v="0"/>
    <n v="0"/>
    <n v="1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4"/>
    <n v="0"/>
    <n v="0"/>
    <n v="1"/>
    <n v="1"/>
    <n v="0"/>
    <n v="0"/>
    <n v="0"/>
    <x v="0"/>
    <x v="0"/>
    <x v="1"/>
    <x v="0"/>
    <n v="0"/>
    <n v="0"/>
    <x v="0"/>
    <n v="2"/>
    <n v="0"/>
    <n v="0"/>
    <n v="0"/>
    <n v="0"/>
    <n v="1"/>
    <n v="0"/>
    <n v="0"/>
    <n v="1"/>
    <n v="0"/>
    <n v="0"/>
    <n v="0"/>
    <n v="0"/>
    <n v="0"/>
    <n v="0"/>
    <n v="1"/>
    <x v="0"/>
    <n v="0"/>
    <n v="100"/>
    <n v="0"/>
    <n v="0"/>
    <n v="75"/>
    <n v="0"/>
    <n v="3"/>
    <n v="0"/>
    <n v="0"/>
    <n v="0"/>
    <n v="206.392"/>
    <n v="3"/>
    <n v="1.93333333333333"/>
    <n v="4.7666666666666702"/>
    <n v="9"/>
    <n v="132.672897196262"/>
    <n v="1"/>
    <n v="3"/>
    <n v="0"/>
    <n v="0"/>
    <n v="1"/>
    <n v="0"/>
    <n v="2"/>
    <n v="47.142857142857103"/>
    <n v="0.70467156642480899"/>
    <n v="0.4"/>
    <n v="4"/>
    <n v="641.71122994652399"/>
    <n v="3"/>
    <n v="6082.8877005347604"/>
    <n v="6724.5989304812801"/>
    <n v="0"/>
    <n v="3"/>
    <n v="2"/>
    <n v="3"/>
    <n v="1"/>
    <n v="78"/>
    <n v="0"/>
    <n v="0"/>
    <n v="0"/>
    <n v="0.11214953271028"/>
    <n v="5.60747663551402E-2"/>
    <n v="4.5"/>
    <n v="0.5"/>
    <n v="4.5"/>
    <n v="53.5"/>
    <n v="0"/>
    <n v="0.1"/>
    <n v="4.5999999999999996"/>
    <n v="3"/>
    <n v="1"/>
    <n v="1"/>
    <n v="19"/>
    <n v="0"/>
    <n v="0"/>
    <n v="0"/>
    <n v="0.5"/>
    <n v="0"/>
    <n v="0"/>
    <n v="0.5"/>
    <n v="0"/>
    <n v="0"/>
    <n v="0"/>
    <n v="4"/>
    <n v="0"/>
    <n v="0"/>
    <n v="0"/>
    <n v="2"/>
    <n v="0"/>
    <n v="0"/>
    <n v="53.5"/>
    <n v="0"/>
    <n v="0"/>
    <n v="100"/>
    <n v="2"/>
    <n v="0"/>
    <n v="0"/>
    <n v="0"/>
    <n v="0"/>
    <n v="1"/>
    <n v="300"/>
    <n v="2"/>
    <n v="0"/>
    <n v="200"/>
    <n v="150"/>
    <n v="0"/>
    <n v="3"/>
    <n v="1"/>
    <n v="22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126_RaM"/>
    <x v="0"/>
    <n v="0"/>
    <n v="0"/>
    <n v="0"/>
    <s v="NA"/>
    <n v="0"/>
    <n v="1"/>
    <n v="1"/>
    <n v="0"/>
    <n v="0"/>
    <n v="1"/>
    <n v="0"/>
    <n v="0"/>
    <n v="0"/>
    <n v="0"/>
    <n v="1"/>
    <n v="1"/>
    <n v="0"/>
    <n v="1"/>
    <n v="4"/>
    <n v="4"/>
    <n v="4"/>
    <n v="4"/>
    <x v="1"/>
    <n v="5"/>
    <n v="2"/>
    <n v="4"/>
    <n v="4"/>
    <n v="4"/>
    <n v="3"/>
    <n v="4"/>
    <n v="4"/>
    <x v="0"/>
    <n v="0"/>
    <n v="0"/>
    <n v="1"/>
    <x v="0"/>
    <n v="0"/>
    <n v="0"/>
    <n v="0"/>
    <n v="0"/>
    <n v="0"/>
    <n v="0"/>
    <n v="1"/>
    <n v="0"/>
    <n v="2"/>
    <n v="1"/>
    <n v="1"/>
    <n v="2"/>
    <n v="2"/>
    <n v="2"/>
    <n v="2"/>
    <n v="4"/>
    <n v="0"/>
    <n v="0"/>
    <n v="4"/>
    <n v="0"/>
    <n v="0"/>
    <n v="0"/>
    <n v="1"/>
    <n v="1"/>
    <n v="3"/>
    <n v="4"/>
    <n v="3"/>
    <n v="4"/>
    <n v="0"/>
    <n v="0"/>
    <n v="0"/>
    <n v="1"/>
    <x v="1"/>
    <n v="1"/>
    <n v="0"/>
    <n v="0"/>
    <n v="0"/>
    <n v="0"/>
    <n v="0"/>
    <n v="0"/>
    <n v="0"/>
    <n v="0"/>
    <n v="0"/>
    <n v="0"/>
    <s v="NA"/>
    <n v="0"/>
    <n v="0"/>
    <n v="0"/>
    <n v="0"/>
    <n v="1"/>
    <n v="4"/>
    <n v="4"/>
    <n v="3"/>
    <n v="4"/>
    <n v="4"/>
    <n v="4"/>
    <n v="0"/>
    <n v="0"/>
    <n v="1"/>
    <n v="0"/>
    <n v="0"/>
    <n v="1"/>
    <n v="0"/>
    <n v="0"/>
    <n v="0"/>
    <n v="3"/>
    <n v="2"/>
    <n v="2"/>
    <n v="2"/>
    <n v="0"/>
    <n v="0"/>
    <n v="0"/>
    <n v="0"/>
    <n v="0"/>
    <n v="1"/>
    <n v="5"/>
    <n v="5"/>
    <n v="1"/>
    <n v="0"/>
    <n v="1"/>
    <n v="0"/>
    <x v="0"/>
    <n v="1"/>
    <n v="3"/>
    <n v="1"/>
    <n v="0"/>
    <n v="2"/>
    <n v="1"/>
    <n v="0"/>
    <n v="0"/>
    <n v="1"/>
    <n v="0"/>
    <n v="0"/>
    <n v="3"/>
    <x v="0"/>
    <n v="1"/>
    <n v="0"/>
    <x v="0"/>
    <x v="0"/>
    <n v="0"/>
    <x v="0"/>
    <x v="0"/>
    <n v="0"/>
    <n v="0"/>
    <n v="0"/>
    <n v="0"/>
    <n v="0"/>
    <n v="1"/>
    <n v="1"/>
    <n v="0"/>
    <n v="0"/>
    <n v="0"/>
    <n v="4"/>
    <n v="0"/>
    <n v="0"/>
    <n v="0"/>
    <n v="0"/>
    <n v="0"/>
    <n v="0"/>
    <n v="0"/>
    <x v="0"/>
    <x v="0"/>
    <x v="1"/>
    <x v="0"/>
    <n v="0"/>
    <n v="0"/>
    <x v="1"/>
    <n v="2"/>
    <n v="1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25"/>
    <n v="0"/>
    <n v="0"/>
    <n v="0"/>
    <n v="0"/>
    <n v="0"/>
    <n v="220.92099999999999"/>
    <n v="3"/>
    <n v="2.9666666666666699"/>
    <n v="6.2666666666666702"/>
    <n v="7"/>
    <n v="3276"/>
    <n v="0"/>
    <n v="0"/>
    <n v="0"/>
    <n v="0"/>
    <n v="1"/>
    <n v="0"/>
    <n v="2"/>
    <n v="71.428571428571402"/>
    <n v="6.8783589204926193E-2"/>
    <n v="0.44"/>
    <n v="3"/>
    <n v="0"/>
    <n v="2"/>
    <n v="6390.3743315508"/>
    <n v="6390.3743315508"/>
    <n v="1"/>
    <n v="3"/>
    <n v="0"/>
    <n v="2"/>
    <n v="2"/>
    <n v="48"/>
    <n v="0"/>
    <n v="0"/>
    <n v="1"/>
    <n v="0"/>
    <n v="0"/>
    <n v="3"/>
    <n v="2"/>
    <n v="2"/>
    <n v="2"/>
    <n v="0"/>
    <n v="0.01"/>
    <n v="2.0099999999999998"/>
    <n v="4"/>
    <n v="1"/>
    <n v="2"/>
    <n v="13"/>
    <n v="0"/>
    <n v="0"/>
    <n v="0"/>
    <n v="2"/>
    <n v="0"/>
    <n v="0"/>
    <n v="0"/>
    <n v="2"/>
    <n v="0"/>
    <n v="0"/>
    <n v="1"/>
    <n v="0"/>
    <n v="0"/>
    <n v="1"/>
    <n v="3"/>
    <n v="0"/>
    <n v="0"/>
    <n v="2"/>
    <n v="0"/>
    <n v="0"/>
    <n v="100"/>
    <n v="1"/>
    <n v="0"/>
    <n v="0"/>
    <n v="0"/>
    <n v="0"/>
    <n v="1"/>
    <n v="300"/>
    <n v="30"/>
    <n v="0"/>
    <n v="450"/>
    <n v="300"/>
    <n v="0"/>
    <n v="2"/>
    <n v="2"/>
    <n v="12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126_WiM"/>
    <x v="0"/>
    <n v="0"/>
    <n v="0"/>
    <n v="0"/>
    <n v="0"/>
    <n v="0"/>
    <n v="1"/>
    <n v="0"/>
    <n v="0"/>
    <n v="1"/>
    <n v="1"/>
    <n v="0"/>
    <n v="0"/>
    <n v="0"/>
    <n v="0"/>
    <n v="0"/>
    <n v="0"/>
    <n v="0"/>
    <n v="1"/>
    <n v="5"/>
    <n v="5"/>
    <n v="4"/>
    <n v="4"/>
    <x v="1"/>
    <n v="5"/>
    <n v="2"/>
    <n v="5"/>
    <n v="5"/>
    <n v="4"/>
    <n v="2"/>
    <n v="4"/>
    <n v="5"/>
    <x v="0"/>
    <n v="0"/>
    <n v="0"/>
    <n v="1"/>
    <x v="0"/>
    <n v="0"/>
    <n v="0"/>
    <n v="0"/>
    <n v="0"/>
    <n v="0"/>
    <n v="1"/>
    <n v="0"/>
    <n v="0"/>
    <n v="3"/>
    <n v="1"/>
    <n v="2"/>
    <n v="2"/>
    <n v="2"/>
    <n v="2"/>
    <n v="2"/>
    <n v="4"/>
    <n v="0"/>
    <n v="0"/>
    <n v="6"/>
    <n v="0"/>
    <n v="0"/>
    <n v="1"/>
    <n v="1"/>
    <n v="1"/>
    <n v="4"/>
    <n v="4"/>
    <n v="2"/>
    <n v="5"/>
    <n v="0"/>
    <n v="0"/>
    <n v="0"/>
    <n v="1"/>
    <x v="1"/>
    <n v="0"/>
    <n v="0"/>
    <n v="1"/>
    <n v="0"/>
    <n v="0"/>
    <n v="0"/>
    <n v="0"/>
    <n v="0"/>
    <n v="0"/>
    <n v="0"/>
    <n v="0"/>
    <s v="NA"/>
    <n v="0"/>
    <n v="0"/>
    <n v="0"/>
    <n v="0"/>
    <n v="1"/>
    <n v="3"/>
    <n v="4"/>
    <n v="4"/>
    <n v="4"/>
    <n v="3"/>
    <n v="4"/>
    <n v="0"/>
    <n v="0"/>
    <n v="1"/>
    <n v="0"/>
    <n v="0"/>
    <n v="0"/>
    <n v="0"/>
    <n v="0"/>
    <n v="0"/>
    <n v="2"/>
    <n v="3"/>
    <n v="4"/>
    <n v="1"/>
    <n v="0"/>
    <n v="0"/>
    <n v="0"/>
    <n v="1"/>
    <n v="0"/>
    <n v="1"/>
    <n v="5"/>
    <n v="5"/>
    <n v="0"/>
    <n v="0"/>
    <n v="1"/>
    <n v="1"/>
    <x v="0"/>
    <n v="1"/>
    <n v="2"/>
    <n v="1"/>
    <n v="0"/>
    <n v="1"/>
    <n v="1"/>
    <n v="0"/>
    <n v="0"/>
    <n v="1"/>
    <n v="0"/>
    <n v="0"/>
    <n v="3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4"/>
    <n v="0"/>
    <n v="0"/>
    <n v="0"/>
    <n v="1"/>
    <n v="0"/>
    <n v="0"/>
    <n v="0"/>
    <x v="0"/>
    <x v="0"/>
    <x v="1"/>
    <x v="0"/>
    <n v="0"/>
    <n v="0"/>
    <x v="1"/>
    <n v="2"/>
    <n v="1"/>
    <n v="0"/>
    <n v="0"/>
    <n v="0"/>
    <n v="1"/>
    <n v="0"/>
    <n v="0"/>
    <n v="1"/>
    <n v="0"/>
    <n v="0"/>
    <n v="0"/>
    <n v="0"/>
    <n v="0"/>
    <n v="0"/>
    <n v="1"/>
    <x v="0"/>
    <n v="0"/>
    <n v="75"/>
    <n v="0"/>
    <n v="0"/>
    <n v="0"/>
    <n v="0"/>
    <n v="0"/>
    <n v="0"/>
    <n v="0"/>
    <n v="0"/>
    <n v="230.7"/>
    <n v="4"/>
    <n v="3.6666666666666701"/>
    <n v="6.43333333333333"/>
    <n v="6"/>
    <n v="1809.23076923077"/>
    <n v="0"/>
    <n v="2.4"/>
    <n v="0"/>
    <n v="0"/>
    <n v="1"/>
    <n v="0"/>
    <n v="3"/>
    <n v="64.285714285714306"/>
    <n v="6.8783589204926193E-2"/>
    <n v="0.3"/>
    <n v="5"/>
    <n v="0"/>
    <n v="1"/>
    <n v="5655.0802139037396"/>
    <n v="5655.0802139037396"/>
    <n v="0"/>
    <n v="2"/>
    <n v="0"/>
    <n v="2"/>
    <n v="2"/>
    <n v="41"/>
    <n v="0"/>
    <n v="0"/>
    <n v="0.30769230769230799"/>
    <n v="1.07692307692308"/>
    <n v="0"/>
    <n v="2.6"/>
    <n v="0.1"/>
    <n v="2.5"/>
    <n v="6.5"/>
    <n v="0"/>
    <n v="0.1"/>
    <n v="2.6"/>
    <n v="3"/>
    <n v="1"/>
    <n v="1"/>
    <n v="13"/>
    <n v="0"/>
    <n v="0"/>
    <n v="0"/>
    <n v="0.1"/>
    <n v="0"/>
    <n v="0"/>
    <n v="0.1"/>
    <n v="0"/>
    <n v="0"/>
    <n v="0"/>
    <n v="4"/>
    <n v="0"/>
    <n v="5"/>
    <n v="1"/>
    <n v="3"/>
    <n v="5.5"/>
    <n v="0"/>
    <n v="1"/>
    <n v="84.615384615384599"/>
    <n v="0"/>
    <n v="15.384615384615399"/>
    <n v="1"/>
    <n v="0"/>
    <n v="0"/>
    <n v="0"/>
    <n v="0"/>
    <n v="0"/>
    <n v="600"/>
    <n v="0"/>
    <n v="2"/>
    <n v="800"/>
    <n v="600"/>
    <n v="0"/>
    <n v="0"/>
    <n v="1"/>
    <n v="17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226_DaT"/>
    <x v="0"/>
    <n v="0"/>
    <n v="0"/>
    <n v="0"/>
    <n v="0"/>
    <n v="0"/>
    <n v="1"/>
    <n v="0"/>
    <n v="0"/>
    <n v="0"/>
    <n v="0"/>
    <n v="0"/>
    <n v="0"/>
    <n v="0"/>
    <n v="1"/>
    <n v="1"/>
    <n v="1"/>
    <n v="0"/>
    <n v="0"/>
    <n v="4"/>
    <n v="3"/>
    <n v="4"/>
    <n v="4"/>
    <x v="1"/>
    <n v="4"/>
    <n v="3"/>
    <n v="5"/>
    <n v="4"/>
    <n v="4"/>
    <n v="3"/>
    <n v="4"/>
    <n v="4"/>
    <x v="0"/>
    <n v="1"/>
    <n v="0"/>
    <n v="1"/>
    <x v="0"/>
    <n v="1"/>
    <n v="0"/>
    <n v="0"/>
    <n v="0"/>
    <n v="0"/>
    <n v="0"/>
    <n v="0"/>
    <n v="0"/>
    <n v="3"/>
    <n v="1"/>
    <n v="0"/>
    <n v="2"/>
    <n v="2"/>
    <n v="2"/>
    <n v="2"/>
    <n v="4"/>
    <n v="0"/>
    <n v="0"/>
    <n v="0"/>
    <n v="0"/>
    <n v="0"/>
    <n v="0"/>
    <n v="0"/>
    <n v="1"/>
    <n v="0"/>
    <n v="4"/>
    <n v="3"/>
    <n v="3"/>
    <n v="0"/>
    <n v="0"/>
    <n v="0"/>
    <n v="0"/>
    <x v="1"/>
    <n v="1"/>
    <n v="1"/>
    <n v="1"/>
    <n v="0"/>
    <n v="1"/>
    <n v="0"/>
    <n v="0"/>
    <n v="0"/>
    <n v="1"/>
    <n v="0"/>
    <n v="0"/>
    <s v="NA"/>
    <n v="0"/>
    <n v="0"/>
    <n v="0"/>
    <n v="0"/>
    <n v="1"/>
    <n v="3"/>
    <n v="4"/>
    <n v="4"/>
    <n v="4"/>
    <n v="4"/>
    <n v="4"/>
    <n v="1"/>
    <n v="1"/>
    <n v="1"/>
    <n v="0"/>
    <n v="0"/>
    <n v="0"/>
    <n v="0"/>
    <n v="0"/>
    <n v="0"/>
    <n v="2"/>
    <n v="1"/>
    <n v="5"/>
    <n v="1"/>
    <n v="0"/>
    <n v="0"/>
    <n v="0"/>
    <n v="1"/>
    <n v="0"/>
    <n v="0"/>
    <n v="5"/>
    <n v="0"/>
    <n v="0"/>
    <n v="0"/>
    <n v="1"/>
    <n v="1"/>
    <x v="0"/>
    <n v="1"/>
    <n v="3"/>
    <n v="1"/>
    <n v="1"/>
    <n v="1"/>
    <n v="1"/>
    <n v="0"/>
    <n v="0"/>
    <n v="1"/>
    <n v="0"/>
    <n v="0"/>
    <n v="4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4"/>
    <n v="0"/>
    <n v="0"/>
    <n v="0"/>
    <n v="0"/>
    <n v="0"/>
    <n v="0"/>
    <n v="0"/>
    <x v="0"/>
    <x v="0"/>
    <x v="1"/>
    <x v="0"/>
    <n v="0"/>
    <n v="0"/>
    <x v="0"/>
    <n v="3"/>
    <n v="1"/>
    <n v="0"/>
    <n v="0"/>
    <n v="0"/>
    <n v="1"/>
    <n v="0"/>
    <n v="0"/>
    <n v="1"/>
    <n v="0"/>
    <n v="0"/>
    <n v="0"/>
    <n v="0"/>
    <n v="0"/>
    <n v="0"/>
    <n v="1"/>
    <x v="0"/>
    <n v="0"/>
    <n v="100"/>
    <n v="0"/>
    <n v="0"/>
    <n v="0"/>
    <n v="0"/>
    <n v="2"/>
    <n v="0"/>
    <n v="0"/>
    <n v="0"/>
    <n v="271.56799999999998"/>
    <n v="3"/>
    <n v="2"/>
    <n v="5.8333333333333304"/>
    <n v="2"/>
    <n v="560"/>
    <n v="0"/>
    <n v="0"/>
    <n v="0"/>
    <n v="0"/>
    <n v="1"/>
    <n v="0"/>
    <n v="1"/>
    <n v="65.091458582101396"/>
    <n v="0.54401698763925199"/>
    <n v="0"/>
    <n v="4"/>
    <n v="0"/>
    <n v="2"/>
    <n v="9625.6684491978594"/>
    <n v="9625.6684491978594"/>
    <n v="0"/>
    <n v="1"/>
    <n v="0"/>
    <n v="1"/>
    <n v="1"/>
    <n v="41"/>
    <n v="1"/>
    <n v="0"/>
    <n v="6.6666666666666693E-2"/>
    <n v="0.4"/>
    <n v="0"/>
    <n v="4.25"/>
    <n v="4"/>
    <n v="4"/>
    <n v="15"/>
    <n v="0"/>
    <n v="0"/>
    <n v="4"/>
    <n v="4"/>
    <n v="1"/>
    <n v="2"/>
    <n v="13"/>
    <n v="4"/>
    <n v="0"/>
    <n v="0"/>
    <n v="4"/>
    <n v="0"/>
    <n v="0"/>
    <n v="0"/>
    <n v="0"/>
    <n v="0"/>
    <n v="0"/>
    <n v="3"/>
    <n v="0"/>
    <n v="0"/>
    <n v="0"/>
    <n v="1"/>
    <n v="15"/>
    <n v="0"/>
    <n v="0"/>
    <n v="100"/>
    <n v="0"/>
    <n v="0"/>
    <n v="1"/>
    <n v="0"/>
    <n v="0"/>
    <n v="0"/>
    <n v="0"/>
    <n v="0"/>
    <n v="400"/>
    <n v="100"/>
    <n v="0"/>
    <n v="350"/>
    <n v="150"/>
    <n v="0"/>
    <n v="0"/>
    <n v="1"/>
    <n v="16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</r>
  <r>
    <s v="20240226_JuT"/>
    <x v="0"/>
    <n v="0"/>
    <n v="0"/>
    <n v="0"/>
    <n v="0"/>
    <n v="0"/>
    <n v="1"/>
    <n v="0"/>
    <n v="1"/>
    <n v="0"/>
    <n v="0"/>
    <n v="0"/>
    <n v="0"/>
    <n v="0"/>
    <n v="1"/>
    <n v="1"/>
    <n v="1"/>
    <n v="0"/>
    <n v="0"/>
    <n v="4"/>
    <n v="4"/>
    <n v="3"/>
    <n v="3"/>
    <x v="3"/>
    <n v="4"/>
    <n v="2"/>
    <n v="3"/>
    <n v="2"/>
    <n v="4"/>
    <n v="2"/>
    <n v="4"/>
    <n v="4"/>
    <x v="1"/>
    <n v="0"/>
    <n v="0"/>
    <n v="1"/>
    <x v="1"/>
    <n v="0"/>
    <n v="0"/>
    <n v="0"/>
    <n v="0"/>
    <n v="0"/>
    <n v="0"/>
    <n v="0"/>
    <n v="0"/>
    <n v="3"/>
    <n v="1"/>
    <n v="0"/>
    <n v="1"/>
    <n v="1"/>
    <n v="0"/>
    <n v="2"/>
    <n v="3"/>
    <n v="0"/>
    <n v="0"/>
    <n v="0"/>
    <n v="0"/>
    <n v="0"/>
    <n v="0"/>
    <n v="0"/>
    <n v="1"/>
    <n v="0"/>
    <n v="4"/>
    <n v="3"/>
    <n v="0"/>
    <n v="0"/>
    <n v="0"/>
    <n v="1"/>
    <n v="1"/>
    <x v="1"/>
    <n v="1"/>
    <n v="1"/>
    <n v="1"/>
    <n v="0"/>
    <n v="0"/>
    <n v="0"/>
    <n v="0"/>
    <n v="0"/>
    <n v="0"/>
    <n v="0"/>
    <n v="0"/>
    <s v="NA"/>
    <n v="0"/>
    <n v="0"/>
    <n v="1"/>
    <n v="0"/>
    <n v="1"/>
    <n v="3"/>
    <n v="2"/>
    <n v="3"/>
    <n v="4"/>
    <n v="4"/>
    <n v="3"/>
    <n v="1"/>
    <n v="0"/>
    <n v="1"/>
    <n v="0"/>
    <n v="0"/>
    <n v="0"/>
    <n v="0"/>
    <n v="1"/>
    <n v="0"/>
    <n v="3"/>
    <n v="2"/>
    <n v="1"/>
    <n v="1"/>
    <n v="0"/>
    <n v="0"/>
    <n v="0"/>
    <n v="0"/>
    <n v="0"/>
    <n v="1"/>
    <n v="5"/>
    <n v="0"/>
    <n v="0"/>
    <n v="0"/>
    <n v="1"/>
    <n v="0"/>
    <x v="1"/>
    <n v="1"/>
    <n v="2"/>
    <n v="1"/>
    <n v="0"/>
    <n v="1"/>
    <n v="1"/>
    <n v="0"/>
    <n v="0"/>
    <n v="1"/>
    <n v="0"/>
    <n v="0"/>
    <n v="2"/>
    <x v="1"/>
    <n v="1"/>
    <n v="0"/>
    <x v="0"/>
    <x v="0"/>
    <n v="0"/>
    <x v="0"/>
    <x v="1"/>
    <n v="-1"/>
    <n v="0"/>
    <n v="0"/>
    <n v="0"/>
    <n v="0"/>
    <n v="1"/>
    <n v="0"/>
    <n v="0"/>
    <n v="1"/>
    <n v="0"/>
    <n v="4"/>
    <n v="0"/>
    <n v="0"/>
    <n v="1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0"/>
    <n v="1"/>
    <n v="0"/>
    <n v="0"/>
    <n v="0"/>
    <n v="1"/>
    <n v="0"/>
    <n v="0"/>
    <n v="1"/>
    <x v="1"/>
    <n v="0"/>
    <n v="75"/>
    <n v="0"/>
    <n v="0"/>
    <n v="0"/>
    <n v="0"/>
    <n v="0"/>
    <n v="0"/>
    <n v="0"/>
    <n v="0"/>
    <n v="216.93299999999999"/>
    <n v="3"/>
    <n v="1.63333333333333"/>
    <n v="5.56666666666667"/>
    <n v="3"/>
    <n v="578.66666666666697"/>
    <n v="0.5"/>
    <n v="2.5"/>
    <n v="0"/>
    <n v="0"/>
    <n v="1"/>
    <n v="0"/>
    <n v="1"/>
    <n v="54.545454545454497"/>
    <n v="0.171191170376507"/>
    <n v="0"/>
    <n v="1"/>
    <n v="481.28342245989302"/>
    <n v="2"/>
    <n v="2272.7272727272698"/>
    <n v="2754.0106951871699"/>
    <n v="0"/>
    <n v="2"/>
    <n v="1"/>
    <n v="2"/>
    <n v="1"/>
    <n v="72"/>
    <n v="0"/>
    <n v="0"/>
    <n v="0.11111111111111099"/>
    <n v="0.44444444444444398"/>
    <n v="0"/>
    <n v="3"/>
    <n v="0"/>
    <n v="3"/>
    <n v="9"/>
    <n v="0"/>
    <n v="0"/>
    <n v="3"/>
    <n v="4"/>
    <n v="1"/>
    <n v="2"/>
    <n v="28"/>
    <n v="0"/>
    <n v="0"/>
    <n v="0"/>
    <n v="0"/>
    <n v="0"/>
    <n v="0"/>
    <n v="0"/>
    <n v="0"/>
    <n v="0"/>
    <n v="1800"/>
    <n v="1"/>
    <n v="2"/>
    <n v="0"/>
    <n v="0"/>
    <n v="2"/>
    <n v="0"/>
    <n v="0"/>
    <n v="9"/>
    <n v="0"/>
    <n v="0"/>
    <n v="100"/>
    <n v="1"/>
    <n v="0"/>
    <n v="0"/>
    <n v="0"/>
    <n v="0"/>
    <n v="0"/>
    <n v="300"/>
    <n v="10"/>
    <n v="0"/>
    <n v="200"/>
    <n v="100"/>
    <n v="0"/>
    <n v="0"/>
    <n v="0"/>
    <n v="28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1"/>
    <n v="0"/>
    <n v="0"/>
  </r>
  <r>
    <s v="20240226_WiB"/>
    <x v="0"/>
    <n v="0"/>
    <n v="1"/>
    <n v="1"/>
    <s v="NA"/>
    <n v="0"/>
    <n v="1"/>
    <n v="1"/>
    <n v="1"/>
    <n v="0"/>
    <n v="1"/>
    <n v="0"/>
    <n v="0"/>
    <n v="0"/>
    <n v="0"/>
    <n v="1"/>
    <n v="1"/>
    <n v="1"/>
    <n v="1"/>
    <n v="4"/>
    <n v="4"/>
    <n v="4"/>
    <n v="4"/>
    <x v="1"/>
    <n v="4"/>
    <n v="2"/>
    <n v="4"/>
    <n v="4"/>
    <n v="4"/>
    <n v="4"/>
    <n v="4"/>
    <n v="4"/>
    <x v="0"/>
    <n v="0"/>
    <n v="0"/>
    <n v="1"/>
    <x v="0"/>
    <n v="1"/>
    <n v="0"/>
    <n v="0"/>
    <n v="0"/>
    <n v="0"/>
    <n v="0"/>
    <n v="0"/>
    <n v="0"/>
    <n v="3"/>
    <n v="1"/>
    <n v="1"/>
    <n v="1"/>
    <n v="1"/>
    <n v="1"/>
    <n v="2"/>
    <n v="4"/>
    <n v="0"/>
    <n v="0"/>
    <n v="0"/>
    <n v="0"/>
    <n v="0"/>
    <n v="0"/>
    <n v="1"/>
    <n v="1"/>
    <n v="4"/>
    <n v="4"/>
    <n v="3"/>
    <n v="3"/>
    <n v="0"/>
    <n v="0"/>
    <n v="1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1"/>
    <n v="4"/>
    <n v="4"/>
    <n v="4"/>
    <n v="4"/>
    <n v="4"/>
    <n v="4"/>
    <n v="1"/>
    <n v="0"/>
    <n v="1"/>
    <n v="0"/>
    <n v="0"/>
    <n v="1"/>
    <n v="0"/>
    <n v="0"/>
    <n v="0"/>
    <n v="2"/>
    <n v="2"/>
    <n v="3"/>
    <n v="3"/>
    <n v="0"/>
    <n v="0"/>
    <n v="0"/>
    <n v="0"/>
    <n v="1"/>
    <n v="1"/>
    <n v="5"/>
    <n v="5"/>
    <n v="1"/>
    <n v="0"/>
    <n v="1"/>
    <n v="1"/>
    <x v="0"/>
    <n v="1"/>
    <n v="3"/>
    <n v="1"/>
    <n v="0"/>
    <n v="5"/>
    <n v="1"/>
    <n v="0"/>
    <n v="0"/>
    <n v="1"/>
    <n v="0"/>
    <n v="0"/>
    <n v="3"/>
    <x v="0"/>
    <n v="1"/>
    <n v="0"/>
    <x v="0"/>
    <x v="0"/>
    <n v="0"/>
    <x v="0"/>
    <x v="0"/>
    <n v="-1"/>
    <n v="0"/>
    <n v="1"/>
    <n v="0"/>
    <n v="0"/>
    <n v="1"/>
    <n v="1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25"/>
    <n v="0"/>
    <n v="3"/>
    <n v="0"/>
    <n v="0"/>
    <n v="0"/>
    <n v="187.32499999999999"/>
    <n v="3"/>
    <n v="1.4"/>
    <n v="5.06666666666667"/>
    <n v="3"/>
    <n v="672"/>
    <n v="0"/>
    <n v="5"/>
    <n v="0"/>
    <n v="0"/>
    <n v="1"/>
    <n v="0"/>
    <n v="2"/>
    <n v="46.428571428571402"/>
    <n v="0.264680139908054"/>
    <n v="0.6"/>
    <n v="4"/>
    <n v="1229.94652406417"/>
    <n v="3"/>
    <n v="9304.8128342246"/>
    <n v="10534.7593582888"/>
    <n v="4"/>
    <n v="6"/>
    <n v="0"/>
    <n v="2"/>
    <n v="2"/>
    <n v="50"/>
    <n v="0"/>
    <n v="0"/>
    <n v="0.148148148148148"/>
    <n v="0.44444444444444398"/>
    <n v="7.4074074074074098E-2"/>
    <n v="6.6"/>
    <n v="1.5"/>
    <n v="6.5"/>
    <n v="13.5"/>
    <n v="0"/>
    <n v="0.01"/>
    <n v="6.51"/>
    <n v="4"/>
    <n v="1"/>
    <n v="2"/>
    <n v="21"/>
    <n v="1.5"/>
    <n v="0"/>
    <n v="0"/>
    <n v="1.5"/>
    <n v="0"/>
    <n v="0"/>
    <n v="0"/>
    <n v="0"/>
    <n v="0"/>
    <n v="0"/>
    <n v="5"/>
    <n v="2"/>
    <n v="0"/>
    <n v="1"/>
    <n v="4"/>
    <n v="0"/>
    <n v="2"/>
    <n v="11.5"/>
    <n v="0"/>
    <n v="14.814814814814801"/>
    <n v="85.185185185185205"/>
    <n v="2"/>
    <n v="0"/>
    <n v="0"/>
    <n v="0"/>
    <n v="0"/>
    <n v="0"/>
    <n v="300"/>
    <n v="10"/>
    <n v="0"/>
    <n v="350"/>
    <n v="300"/>
    <n v="0"/>
    <n v="4"/>
    <n v="1"/>
    <n v="23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40228_GrL"/>
    <x v="0"/>
    <n v="0"/>
    <n v="0"/>
    <n v="0"/>
    <n v="0"/>
    <n v="0"/>
    <n v="1"/>
    <n v="0"/>
    <n v="0"/>
    <n v="0"/>
    <n v="0"/>
    <n v="1"/>
    <n v="0"/>
    <n v="0"/>
    <n v="1"/>
    <n v="0"/>
    <n v="0"/>
    <n v="0"/>
    <n v="1"/>
    <n v="4"/>
    <n v="4"/>
    <n v="4"/>
    <n v="3"/>
    <x v="1"/>
    <n v="4"/>
    <n v="2"/>
    <n v="4"/>
    <n v="2"/>
    <n v="4"/>
    <n v="2"/>
    <n v="4"/>
    <n v="4"/>
    <x v="1"/>
    <n v="0"/>
    <n v="0"/>
    <n v="1"/>
    <x v="0"/>
    <n v="1"/>
    <n v="0"/>
    <n v="0"/>
    <n v="0"/>
    <n v="0"/>
    <n v="1"/>
    <n v="0"/>
    <n v="0"/>
    <n v="3"/>
    <n v="1"/>
    <n v="0"/>
    <n v="1"/>
    <n v="1"/>
    <n v="0"/>
    <n v="2"/>
    <n v="3"/>
    <n v="0"/>
    <n v="0"/>
    <n v="2"/>
    <n v="0"/>
    <n v="0"/>
    <n v="0"/>
    <n v="1"/>
    <n v="1"/>
    <n v="4"/>
    <n v="4"/>
    <n v="3"/>
    <n v="4"/>
    <n v="0"/>
    <n v="0"/>
    <n v="0"/>
    <n v="1"/>
    <x v="1"/>
    <n v="0"/>
    <n v="0"/>
    <n v="0"/>
    <n v="0"/>
    <n v="0"/>
    <n v="0"/>
    <n v="0"/>
    <n v="0"/>
    <n v="0"/>
    <n v="0"/>
    <n v="0"/>
    <s v="NA"/>
    <n v="0"/>
    <n v="0"/>
    <n v="0"/>
    <n v="1"/>
    <n v="1"/>
    <n v="3"/>
    <n v="4"/>
    <n v="3"/>
    <n v="4"/>
    <n v="4"/>
    <n v="3"/>
    <n v="0"/>
    <n v="0"/>
    <n v="1"/>
    <n v="0"/>
    <n v="0"/>
    <n v="1"/>
    <n v="0"/>
    <n v="0"/>
    <n v="0"/>
    <n v="3"/>
    <n v="2"/>
    <n v="2"/>
    <n v="1"/>
    <n v="0"/>
    <n v="0"/>
    <n v="0"/>
    <n v="0"/>
    <n v="0"/>
    <n v="1"/>
    <n v="5"/>
    <n v="5"/>
    <n v="1"/>
    <n v="0"/>
    <n v="1"/>
    <n v="0"/>
    <x v="1"/>
    <n v="0"/>
    <n v="2"/>
    <n v="1"/>
    <n v="0"/>
    <n v="1"/>
    <n v="1"/>
    <n v="0"/>
    <n v="0"/>
    <n v="1"/>
    <n v="0"/>
    <n v="0"/>
    <n v="2"/>
    <x v="0"/>
    <n v="1"/>
    <n v="0"/>
    <x v="0"/>
    <x v="0"/>
    <n v="0"/>
    <x v="0"/>
    <x v="0"/>
    <n v="-1"/>
    <n v="0"/>
    <n v="0"/>
    <n v="0"/>
    <n v="0"/>
    <n v="1"/>
    <n v="0"/>
    <n v="1"/>
    <n v="1"/>
    <n v="0"/>
    <n v="4"/>
    <n v="0"/>
    <n v="0"/>
    <n v="0"/>
    <n v="1"/>
    <n v="0"/>
    <n v="1"/>
    <n v="0"/>
    <x v="0"/>
    <x v="0"/>
    <x v="1"/>
    <x v="0"/>
    <n v="0"/>
    <n v="0"/>
    <x v="1"/>
    <n v="1"/>
    <n v="0"/>
    <n v="0"/>
    <n v="0"/>
    <n v="0"/>
    <n v="0"/>
    <n v="0"/>
    <n v="0"/>
    <n v="1"/>
    <n v="0"/>
    <n v="0"/>
    <n v="0"/>
    <n v="0"/>
    <n v="0"/>
    <n v="0"/>
    <n v="1"/>
    <x v="1"/>
    <n v="0"/>
    <n v="100"/>
    <n v="0"/>
    <n v="0"/>
    <n v="75"/>
    <n v="0"/>
    <n v="2"/>
    <n v="0"/>
    <n v="0"/>
    <n v="0"/>
    <n v="213.256"/>
    <n v="2"/>
    <n v="1.36666666666667"/>
    <n v="5.4"/>
    <n v="9"/>
    <n v="352.8"/>
    <n v="0"/>
    <n v="3.5"/>
    <n v="0"/>
    <n v="0"/>
    <n v="1"/>
    <n v="0"/>
    <n v="2"/>
    <n v="48.571428571428598"/>
    <n v="0.229508401832141"/>
    <n v="12.5"/>
    <n v="1"/>
    <n v="0"/>
    <n v="2"/>
    <n v="6363.6363636363603"/>
    <n v="6363.6363636363603"/>
    <n v="0"/>
    <n v="2"/>
    <n v="2"/>
    <n v="2"/>
    <n v="0"/>
    <n v="62"/>
    <n v="0"/>
    <n v="0"/>
    <n v="0.1"/>
    <n v="0"/>
    <n v="0"/>
    <n v="5.6"/>
    <n v="2.1"/>
    <n v="5.5"/>
    <n v="20"/>
    <n v="0"/>
    <n v="8"/>
    <n v="13.5"/>
    <n v="5"/>
    <n v="1"/>
    <n v="2"/>
    <n v="25"/>
    <n v="2"/>
    <n v="0"/>
    <n v="0"/>
    <n v="2.1"/>
    <n v="0"/>
    <n v="0"/>
    <n v="0.1"/>
    <n v="0"/>
    <n v="0"/>
    <n v="0"/>
    <n v="2"/>
    <n v="0"/>
    <n v="0"/>
    <n v="0"/>
    <n v="2"/>
    <n v="0"/>
    <n v="0"/>
    <n v="20"/>
    <n v="0"/>
    <n v="0"/>
    <n v="100"/>
    <n v="2"/>
    <n v="0"/>
    <n v="0"/>
    <n v="2"/>
    <n v="0"/>
    <n v="1"/>
    <n v="400"/>
    <n v="0"/>
    <n v="10"/>
    <n v="250"/>
    <n v="200"/>
    <n v="0"/>
    <n v="0"/>
    <n v="0"/>
    <n v="25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40228_LiY"/>
    <x v="0"/>
    <n v="0"/>
    <n v="0"/>
    <n v="0"/>
    <s v="NA"/>
    <n v="0"/>
    <n v="1"/>
    <n v="1"/>
    <n v="1"/>
    <n v="0"/>
    <n v="0"/>
    <n v="0"/>
    <n v="0"/>
    <n v="0"/>
    <n v="1"/>
    <n v="0"/>
    <n v="1"/>
    <n v="0"/>
    <n v="0"/>
    <n v="4"/>
    <n v="3"/>
    <n v="4"/>
    <n v="4"/>
    <x v="1"/>
    <n v="4"/>
    <n v="3"/>
    <n v="4"/>
    <n v="4"/>
    <n v="4"/>
    <n v="3"/>
    <n v="4"/>
    <n v="4"/>
    <x v="0"/>
    <n v="0"/>
    <n v="0"/>
    <n v="1"/>
    <x v="0"/>
    <n v="0"/>
    <n v="0"/>
    <n v="0"/>
    <n v="0"/>
    <n v="0"/>
    <n v="0"/>
    <n v="1"/>
    <n v="0"/>
    <n v="2"/>
    <n v="1"/>
    <n v="1"/>
    <n v="1"/>
    <n v="1"/>
    <n v="1"/>
    <n v="2"/>
    <n v="4"/>
    <n v="0"/>
    <n v="0"/>
    <n v="6"/>
    <n v="0"/>
    <n v="0"/>
    <n v="0"/>
    <n v="1"/>
    <n v="1"/>
    <n v="5"/>
    <n v="4"/>
    <n v="5"/>
    <n v="3"/>
    <n v="0"/>
    <n v="0"/>
    <n v="0"/>
    <n v="1"/>
    <x v="1"/>
    <n v="1"/>
    <n v="1"/>
    <n v="0"/>
    <n v="0"/>
    <n v="0"/>
    <n v="0"/>
    <n v="0"/>
    <n v="0"/>
    <n v="0"/>
    <n v="0"/>
    <n v="0"/>
    <s v="NA"/>
    <n v="0"/>
    <n v="0"/>
    <n v="0"/>
    <n v="0"/>
    <n v="1"/>
    <n v="3"/>
    <n v="4"/>
    <n v="4"/>
    <n v="4"/>
    <n v="4"/>
    <n v="4"/>
    <n v="0"/>
    <n v="0"/>
    <n v="1"/>
    <n v="0"/>
    <n v="0"/>
    <n v="0"/>
    <n v="0"/>
    <n v="0"/>
    <n v="0"/>
    <n v="2"/>
    <n v="2"/>
    <n v="3"/>
    <n v="2"/>
    <n v="0"/>
    <n v="0"/>
    <n v="0"/>
    <n v="0"/>
    <n v="0"/>
    <n v="1"/>
    <n v="5"/>
    <n v="5"/>
    <n v="0"/>
    <n v="0"/>
    <n v="1"/>
    <n v="1"/>
    <x v="0"/>
    <n v="1"/>
    <n v="3"/>
    <n v="1"/>
    <n v="0"/>
    <n v="5"/>
    <n v="1"/>
    <n v="0"/>
    <n v="0"/>
    <n v="1"/>
    <n v="0"/>
    <n v="0"/>
    <n v="4"/>
    <x v="0"/>
    <n v="1"/>
    <n v="0"/>
    <x v="0"/>
    <x v="0"/>
    <n v="0"/>
    <x v="0"/>
    <x v="0"/>
    <n v="-1"/>
    <n v="0"/>
    <n v="0"/>
    <n v="0"/>
    <n v="0"/>
    <n v="1"/>
    <n v="1"/>
    <n v="0"/>
    <n v="0"/>
    <n v="0"/>
    <n v="4"/>
    <n v="0"/>
    <n v="0"/>
    <n v="0"/>
    <n v="0"/>
    <n v="0"/>
    <n v="0"/>
    <n v="0"/>
    <x v="0"/>
    <x v="0"/>
    <x v="1"/>
    <x v="0"/>
    <n v="0"/>
    <n v="0"/>
    <x v="1"/>
    <n v="2"/>
    <n v="1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0"/>
    <n v="0"/>
    <n v="222.5"/>
    <n v="2"/>
    <n v="2.06666666666667"/>
    <n v="5.93333333333333"/>
    <n v="3"/>
    <n v="2520"/>
    <n v="0"/>
    <n v="0"/>
    <n v="0"/>
    <n v="0"/>
    <n v="1"/>
    <n v="0"/>
    <n v="2"/>
    <n v="71.428571428571402"/>
    <n v="0.12938893205926499"/>
    <n v="0.25"/>
    <n v="4"/>
    <n v="0"/>
    <n v="1"/>
    <n v="4812.8342245989297"/>
    <n v="4812.8342245989297"/>
    <n v="3"/>
    <n v="5"/>
    <n v="0"/>
    <n v="2"/>
    <n v="2"/>
    <n v="42"/>
    <n v="0"/>
    <n v="0"/>
    <n v="0.5"/>
    <n v="0"/>
    <n v="0.5"/>
    <n v="2.75"/>
    <n v="2"/>
    <n v="2"/>
    <n v="2"/>
    <n v="0"/>
    <n v="0.1"/>
    <n v="2.1"/>
    <n v="4"/>
    <n v="1"/>
    <n v="2"/>
    <n v="13"/>
    <n v="0"/>
    <n v="0"/>
    <n v="0"/>
    <n v="2"/>
    <n v="0"/>
    <n v="0"/>
    <n v="0"/>
    <n v="2"/>
    <n v="0"/>
    <n v="0"/>
    <n v="3"/>
    <n v="8"/>
    <n v="0"/>
    <n v="0"/>
    <n v="3"/>
    <n v="0"/>
    <n v="0"/>
    <n v="2"/>
    <n v="0"/>
    <n v="0"/>
    <n v="100"/>
    <n v="1"/>
    <n v="0"/>
    <n v="0"/>
    <n v="0"/>
    <n v="0"/>
    <n v="0"/>
    <n v="400"/>
    <n v="100"/>
    <n v="2"/>
    <n v="350"/>
    <n v="300"/>
    <n v="0"/>
    <n v="2"/>
    <n v="2"/>
    <n v="1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228_MaS"/>
    <x v="0"/>
    <n v="0"/>
    <n v="1"/>
    <n v="1"/>
    <s v="NA"/>
    <n v="0"/>
    <n v="1"/>
    <n v="1"/>
    <n v="0"/>
    <n v="0"/>
    <n v="0"/>
    <n v="0"/>
    <n v="0"/>
    <n v="0"/>
    <n v="1"/>
    <n v="1"/>
    <n v="1"/>
    <n v="0"/>
    <n v="0"/>
    <n v="4"/>
    <n v="4"/>
    <n v="4"/>
    <n v="3"/>
    <x v="3"/>
    <n v="4"/>
    <n v="2"/>
    <n v="3"/>
    <n v="2"/>
    <n v="4"/>
    <n v="2"/>
    <n v="4"/>
    <n v="4"/>
    <x v="1"/>
    <n v="1"/>
    <n v="0"/>
    <n v="1"/>
    <x v="0"/>
    <n v="0"/>
    <n v="0"/>
    <n v="0"/>
    <n v="0"/>
    <n v="0"/>
    <n v="0"/>
    <n v="1"/>
    <n v="0"/>
    <n v="3"/>
    <n v="1"/>
    <n v="1"/>
    <n v="0"/>
    <n v="2"/>
    <n v="2"/>
    <n v="2"/>
    <n v="3"/>
    <n v="0"/>
    <n v="0"/>
    <n v="0"/>
    <n v="0"/>
    <n v="0"/>
    <n v="0"/>
    <n v="0"/>
    <n v="1"/>
    <n v="2"/>
    <n v="3"/>
    <n v="3"/>
    <n v="3"/>
    <n v="0"/>
    <n v="0"/>
    <n v="0"/>
    <n v="0"/>
    <x v="1"/>
    <n v="1"/>
    <n v="0"/>
    <n v="0"/>
    <n v="0"/>
    <n v="0"/>
    <n v="0"/>
    <n v="0"/>
    <n v="0"/>
    <n v="0"/>
    <n v="0"/>
    <n v="0"/>
    <s v="NA"/>
    <n v="0"/>
    <n v="0"/>
    <n v="0"/>
    <n v="0"/>
    <n v="1"/>
    <n v="3"/>
    <n v="4"/>
    <n v="4"/>
    <n v="4"/>
    <n v="4"/>
    <n v="3"/>
    <n v="1"/>
    <n v="0"/>
    <n v="1"/>
    <n v="0"/>
    <n v="0"/>
    <n v="0"/>
    <n v="0"/>
    <n v="0"/>
    <n v="0"/>
    <n v="3"/>
    <n v="2"/>
    <n v="2"/>
    <n v="1"/>
    <n v="0"/>
    <n v="0"/>
    <n v="0"/>
    <n v="0"/>
    <n v="0"/>
    <n v="1"/>
    <n v="5"/>
    <n v="0"/>
    <n v="0"/>
    <n v="0"/>
    <n v="1"/>
    <n v="1"/>
    <x v="1"/>
    <n v="1"/>
    <n v="2"/>
    <n v="1"/>
    <n v="1"/>
    <n v="1"/>
    <n v="1"/>
    <n v="0"/>
    <n v="1"/>
    <n v="1"/>
    <n v="0"/>
    <n v="0"/>
    <n v="3"/>
    <x v="0"/>
    <n v="1"/>
    <n v="0"/>
    <x v="0"/>
    <x v="0"/>
    <n v="0"/>
    <x v="0"/>
    <x v="0"/>
    <n v="-1"/>
    <n v="0"/>
    <n v="1"/>
    <n v="0"/>
    <n v="0"/>
    <n v="1"/>
    <n v="0"/>
    <n v="1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1"/>
    <n v="0"/>
    <n v="0"/>
    <n v="0"/>
    <n v="0"/>
    <n v="0"/>
    <n v="0"/>
    <n v="1"/>
    <n v="0"/>
    <n v="0"/>
    <n v="0"/>
    <n v="0"/>
    <n v="0"/>
    <n v="1"/>
    <n v="1"/>
    <x v="1"/>
    <n v="0"/>
    <n v="75"/>
    <n v="0"/>
    <n v="0"/>
    <n v="0"/>
    <n v="0"/>
    <n v="0"/>
    <n v="0"/>
    <n v="0"/>
    <n v="0"/>
    <n v="221.685"/>
    <n v="3"/>
    <n v="2.5333333333333301"/>
    <n v="5.7"/>
    <n v="3"/>
    <n v="609"/>
    <n v="0"/>
    <n v="2"/>
    <n v="0"/>
    <n v="0"/>
    <n v="1"/>
    <n v="0"/>
    <n v="1"/>
    <n v="45.454545454545503"/>
    <n v="1.0959239919714401"/>
    <n v="0"/>
    <n v="4"/>
    <n v="2139.0374331550802"/>
    <n v="2"/>
    <n v="5647.0588235294099"/>
    <n v="7786.0962566844901"/>
    <n v="2"/>
    <n v="4"/>
    <n v="0"/>
    <n v="2"/>
    <n v="2"/>
    <n v="37"/>
    <n v="1"/>
    <n v="0"/>
    <n v="0"/>
    <n v="0"/>
    <n v="0.375"/>
    <n v="7.1"/>
    <n v="5"/>
    <n v="7"/>
    <n v="8"/>
    <n v="0"/>
    <n v="0"/>
    <n v="7"/>
    <n v="4"/>
    <n v="1"/>
    <n v="2"/>
    <n v="13"/>
    <n v="0"/>
    <n v="0"/>
    <n v="0"/>
    <n v="5"/>
    <n v="0"/>
    <n v="0"/>
    <n v="0"/>
    <n v="5"/>
    <n v="0"/>
    <n v="0"/>
    <n v="1"/>
    <n v="0"/>
    <n v="0"/>
    <n v="0"/>
    <n v="2"/>
    <n v="0"/>
    <n v="0"/>
    <n v="8"/>
    <n v="0"/>
    <n v="0"/>
    <n v="100"/>
    <n v="2"/>
    <n v="0"/>
    <n v="0"/>
    <n v="0"/>
    <n v="0"/>
    <n v="0"/>
    <n v="300"/>
    <n v="150"/>
    <n v="0"/>
    <n v="200"/>
    <n v="150"/>
    <n v="0"/>
    <n v="2"/>
    <n v="0"/>
    <n v="2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228_SeT"/>
    <x v="0"/>
    <n v="0"/>
    <n v="1"/>
    <n v="1"/>
    <s v="NA"/>
    <n v="0"/>
    <n v="1"/>
    <n v="0"/>
    <n v="0"/>
    <n v="0"/>
    <n v="0"/>
    <n v="0"/>
    <n v="0"/>
    <n v="0"/>
    <n v="0"/>
    <n v="1"/>
    <n v="1"/>
    <n v="0"/>
    <n v="0"/>
    <n v="4"/>
    <n v="3"/>
    <n v="4"/>
    <n v="4"/>
    <x v="1"/>
    <n v="4"/>
    <n v="2"/>
    <n v="4"/>
    <n v="4"/>
    <n v="4"/>
    <n v="4"/>
    <n v="4"/>
    <n v="4"/>
    <x v="0"/>
    <n v="1"/>
    <n v="0"/>
    <n v="1"/>
    <x v="0"/>
    <n v="1"/>
    <n v="0"/>
    <n v="0"/>
    <n v="0"/>
    <n v="0"/>
    <n v="1"/>
    <n v="0"/>
    <n v="0"/>
    <n v="3"/>
    <n v="1"/>
    <n v="0"/>
    <n v="0"/>
    <n v="0"/>
    <n v="0"/>
    <n v="2"/>
    <n v="4"/>
    <n v="0"/>
    <n v="0"/>
    <n v="3"/>
    <n v="0"/>
    <n v="0"/>
    <n v="0"/>
    <n v="1"/>
    <n v="1"/>
    <n v="4"/>
    <n v="4"/>
    <n v="3"/>
    <n v="3"/>
    <n v="0"/>
    <n v="0"/>
    <n v="0"/>
    <n v="1"/>
    <x v="1"/>
    <n v="1"/>
    <n v="0"/>
    <n v="1"/>
    <n v="0"/>
    <n v="1"/>
    <n v="0"/>
    <n v="0"/>
    <n v="0"/>
    <n v="0"/>
    <n v="0"/>
    <n v="0"/>
    <s v="NA"/>
    <n v="0"/>
    <n v="0"/>
    <n v="0"/>
    <n v="0"/>
    <n v="2"/>
    <n v="3"/>
    <n v="4"/>
    <n v="4"/>
    <n v="4"/>
    <n v="4"/>
    <n v="4"/>
    <n v="0"/>
    <n v="0"/>
    <n v="1"/>
    <n v="0"/>
    <n v="0"/>
    <n v="1"/>
    <n v="0"/>
    <n v="0"/>
    <n v="0"/>
    <n v="2"/>
    <n v="2"/>
    <n v="4"/>
    <n v="2"/>
    <n v="0"/>
    <n v="0"/>
    <n v="0"/>
    <n v="0"/>
    <n v="0"/>
    <n v="1"/>
    <n v="5"/>
    <n v="5"/>
    <n v="1"/>
    <n v="1"/>
    <n v="1"/>
    <n v="1"/>
    <x v="0"/>
    <n v="0"/>
    <n v="3"/>
    <n v="1"/>
    <n v="0"/>
    <n v="2"/>
    <n v="1"/>
    <n v="0"/>
    <n v="0"/>
    <n v="1"/>
    <n v="0"/>
    <n v="0"/>
    <n v="4"/>
    <x v="0"/>
    <n v="1"/>
    <n v="0"/>
    <x v="0"/>
    <x v="0"/>
    <n v="0"/>
    <x v="0"/>
    <x v="1"/>
    <n v="-1"/>
    <n v="0"/>
    <n v="1"/>
    <n v="0"/>
    <n v="0"/>
    <n v="1"/>
    <n v="1"/>
    <n v="0"/>
    <n v="0"/>
    <n v="0"/>
    <n v="3"/>
    <n v="0"/>
    <n v="0"/>
    <n v="1"/>
    <n v="0"/>
    <n v="0"/>
    <n v="0"/>
    <n v="0"/>
    <x v="0"/>
    <x v="0"/>
    <x v="1"/>
    <x v="0"/>
    <n v="0"/>
    <n v="0"/>
    <x v="0"/>
    <n v="2"/>
    <n v="0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75"/>
    <n v="0"/>
    <n v="2"/>
    <n v="0"/>
    <n v="0"/>
    <n v="0"/>
    <n v="241.55600000000001"/>
    <n v="3"/>
    <n v="2"/>
    <n v="5.56666666666667"/>
    <n v="4"/>
    <n v="403.2"/>
    <n v="1.5"/>
    <n v="0"/>
    <n v="0"/>
    <n v="0"/>
    <n v="1"/>
    <n v="0"/>
    <n v="2"/>
    <n v="41.558441558441601"/>
    <n v="0.73099278489049802"/>
    <n v="35.6"/>
    <n v="4"/>
    <n v="0"/>
    <n v="2"/>
    <n v="16577.540106951899"/>
    <n v="16577.540106951899"/>
    <n v="2"/>
    <n v="6"/>
    <n v="4"/>
    <n v="4"/>
    <n v="0"/>
    <n v="67"/>
    <n v="0"/>
    <n v="0"/>
    <n v="3.3333333333333298E-2"/>
    <n v="0.18333333333333299"/>
    <n v="3.3333333333333298E-2"/>
    <n v="11.5"/>
    <n v="11.5"/>
    <n v="13"/>
    <n v="60"/>
    <n v="0"/>
    <n v="35"/>
    <n v="48"/>
    <n v="4"/>
    <n v="1"/>
    <n v="2"/>
    <n v="16"/>
    <n v="10.5"/>
    <n v="0"/>
    <n v="0"/>
    <n v="11.5"/>
    <n v="0"/>
    <n v="0"/>
    <n v="1"/>
    <n v="0"/>
    <n v="0"/>
    <n v="0"/>
    <n v="5"/>
    <n v="0"/>
    <n v="0"/>
    <n v="0"/>
    <n v="1"/>
    <n v="0"/>
    <n v="0"/>
    <n v="60"/>
    <n v="0"/>
    <n v="0"/>
    <n v="100"/>
    <n v="1"/>
    <n v="0"/>
    <n v="0"/>
    <n v="0"/>
    <n v="0"/>
    <n v="2"/>
    <n v="300"/>
    <n v="0"/>
    <n v="0"/>
    <n v="350"/>
    <n v="250"/>
    <n v="0"/>
    <n v="0"/>
    <n v="1"/>
    <n v="16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40229_AnD"/>
    <x v="0"/>
    <n v="0"/>
    <n v="0"/>
    <n v="0"/>
    <s v="NA"/>
    <n v="0"/>
    <n v="1"/>
    <n v="0"/>
    <n v="0"/>
    <n v="0"/>
    <n v="0"/>
    <n v="1"/>
    <n v="0"/>
    <n v="0"/>
    <n v="0"/>
    <n v="0"/>
    <n v="1"/>
    <n v="0"/>
    <n v="0"/>
    <n v="4"/>
    <n v="4"/>
    <n v="4"/>
    <n v="4"/>
    <x v="1"/>
    <n v="4"/>
    <n v="2"/>
    <n v="4"/>
    <n v="4"/>
    <n v="4"/>
    <n v="2"/>
    <n v="4"/>
    <n v="4"/>
    <x v="0"/>
    <n v="0"/>
    <n v="0"/>
    <n v="1"/>
    <x v="0"/>
    <n v="0"/>
    <n v="0"/>
    <n v="0"/>
    <n v="0"/>
    <n v="1"/>
    <n v="0"/>
    <n v="0"/>
    <n v="0"/>
    <n v="2"/>
    <n v="1"/>
    <n v="1"/>
    <n v="0"/>
    <n v="1"/>
    <n v="0"/>
    <n v="2"/>
    <n v="3"/>
    <n v="0"/>
    <n v="0"/>
    <n v="6"/>
    <n v="0"/>
    <n v="0"/>
    <n v="0"/>
    <n v="1"/>
    <n v="1"/>
    <n v="5"/>
    <n v="5"/>
    <n v="1"/>
    <n v="3"/>
    <n v="0"/>
    <n v="0"/>
    <n v="1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1"/>
    <n v="3"/>
    <n v="4"/>
    <n v="5"/>
    <n v="4"/>
    <n v="4"/>
    <n v="4"/>
    <n v="0"/>
    <n v="0"/>
    <n v="1"/>
    <n v="0"/>
    <n v="0"/>
    <n v="0"/>
    <n v="0"/>
    <n v="0"/>
    <n v="0"/>
    <n v="2"/>
    <n v="2"/>
    <n v="4"/>
    <n v="1"/>
    <n v="0"/>
    <n v="0"/>
    <n v="0"/>
    <n v="0"/>
    <n v="1"/>
    <n v="1"/>
    <n v="5"/>
    <n v="5"/>
    <n v="0"/>
    <n v="1"/>
    <n v="1"/>
    <n v="1"/>
    <x v="0"/>
    <n v="1"/>
    <n v="3"/>
    <n v="1"/>
    <n v="0"/>
    <n v="2"/>
    <n v="1"/>
    <n v="0"/>
    <n v="0"/>
    <n v="1"/>
    <n v="0"/>
    <n v="0"/>
    <n v="4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2"/>
    <n v="0"/>
    <n v="0"/>
    <n v="1"/>
    <n v="1"/>
    <n v="0"/>
    <n v="0"/>
    <n v="0"/>
    <x v="0"/>
    <x v="0"/>
    <x v="1"/>
    <x v="0"/>
    <n v="0"/>
    <n v="0"/>
    <x v="1"/>
    <n v="2"/>
    <n v="1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0"/>
    <n v="0"/>
    <n v="266.8"/>
    <n v="3"/>
    <n v="2.1333333333333302"/>
    <n v="6.8"/>
    <n v="4"/>
    <n v="1494.5"/>
    <n v="6"/>
    <n v="3"/>
    <n v="0"/>
    <n v="0"/>
    <n v="1"/>
    <n v="0"/>
    <n v="2"/>
    <n v="23.8095238095238"/>
    <n v="7.2667033528652197E-2"/>
    <n v="0.15"/>
    <n v="6"/>
    <n v="0"/>
    <n v="1"/>
    <n v="12299.465240641701"/>
    <n v="12299.465240641701"/>
    <n v="3"/>
    <n v="5"/>
    <n v="0"/>
    <n v="2"/>
    <n v="2"/>
    <n v="41"/>
    <n v="0"/>
    <n v="0"/>
    <n v="8.3333333333333301E-2"/>
    <n v="0.83333333333333304"/>
    <n v="8.3333333333333301E-2"/>
    <n v="15"/>
    <n v="3"/>
    <n v="12"/>
    <n v="12"/>
    <n v="0"/>
    <n v="0.1"/>
    <n v="12.1"/>
    <n v="4"/>
    <n v="1"/>
    <n v="2"/>
    <n v="10"/>
    <n v="0"/>
    <n v="0"/>
    <n v="0"/>
    <n v="3"/>
    <n v="0"/>
    <n v="3"/>
    <n v="0"/>
    <n v="0"/>
    <n v="0"/>
    <n v="0"/>
    <n v="4"/>
    <n v="0"/>
    <n v="0"/>
    <n v="0"/>
    <n v="2"/>
    <n v="0"/>
    <n v="9"/>
    <n v="3"/>
    <n v="0"/>
    <n v="75"/>
    <n v="25"/>
    <n v="2"/>
    <n v="0"/>
    <n v="0"/>
    <n v="2"/>
    <n v="0"/>
    <n v="0"/>
    <n v="490"/>
    <n v="60"/>
    <n v="2"/>
    <n v="400"/>
    <n v="300"/>
    <n v="0"/>
    <n v="0"/>
    <n v="1"/>
    <n v="9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1"/>
    <n v="0"/>
  </r>
  <r>
    <s v="20240229_AnG"/>
    <x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4"/>
    <n v="4"/>
    <n v="4"/>
    <n v="3"/>
    <x v="1"/>
    <n v="4"/>
    <n v="2"/>
    <n v="3"/>
    <n v="2"/>
    <n v="4"/>
    <n v="2"/>
    <n v="4"/>
    <n v="4"/>
    <x v="1"/>
    <n v="0"/>
    <n v="0"/>
    <n v="1"/>
    <x v="0"/>
    <n v="0"/>
    <n v="0"/>
    <n v="0"/>
    <n v="0"/>
    <n v="1"/>
    <n v="0"/>
    <n v="0"/>
    <n v="0"/>
    <n v="2"/>
    <n v="1"/>
    <n v="0"/>
    <n v="1"/>
    <n v="1"/>
    <n v="1"/>
    <n v="1"/>
    <n v="3"/>
    <n v="0"/>
    <n v="0"/>
    <n v="0"/>
    <n v="0"/>
    <n v="0"/>
    <n v="0"/>
    <n v="0"/>
    <n v="1"/>
    <n v="0"/>
    <n v="5"/>
    <n v="2"/>
    <n v="4"/>
    <n v="0"/>
    <n v="0"/>
    <n v="0"/>
    <n v="1"/>
    <x v="1"/>
    <n v="1"/>
    <n v="0"/>
    <n v="0"/>
    <n v="0"/>
    <n v="0"/>
    <n v="0"/>
    <n v="0"/>
    <n v="0"/>
    <n v="0"/>
    <n v="0"/>
    <n v="0"/>
    <s v="NA"/>
    <n v="0"/>
    <n v="0"/>
    <n v="0"/>
    <n v="0"/>
    <n v="1"/>
    <n v="3"/>
    <n v="4"/>
    <n v="4"/>
    <n v="4"/>
    <n v="4"/>
    <n v="3"/>
    <n v="0"/>
    <n v="0"/>
    <n v="1"/>
    <n v="0"/>
    <n v="0"/>
    <n v="0"/>
    <n v="0"/>
    <n v="0"/>
    <n v="0"/>
    <n v="3"/>
    <n v="2"/>
    <n v="2"/>
    <n v="1"/>
    <n v="0"/>
    <n v="0"/>
    <n v="0"/>
    <n v="0"/>
    <n v="0"/>
    <n v="1"/>
    <n v="5"/>
    <n v="0"/>
    <n v="0"/>
    <n v="0"/>
    <n v="1"/>
    <n v="0"/>
    <x v="1"/>
    <n v="1"/>
    <n v="2"/>
    <n v="1"/>
    <n v="0"/>
    <n v="1"/>
    <n v="1"/>
    <n v="0"/>
    <n v="0"/>
    <n v="1"/>
    <n v="0"/>
    <n v="0"/>
    <n v="0"/>
    <x v="1"/>
    <n v="1"/>
    <n v="0"/>
    <x v="0"/>
    <x v="0"/>
    <n v="0"/>
    <x v="0"/>
    <x v="0"/>
    <n v="-1"/>
    <n v="0"/>
    <n v="1"/>
    <n v="0"/>
    <n v="0"/>
    <n v="1"/>
    <n v="0"/>
    <n v="0"/>
    <n v="1"/>
    <n v="0"/>
    <n v="4"/>
    <n v="0"/>
    <n v="0"/>
    <n v="0"/>
    <n v="1"/>
    <n v="0"/>
    <n v="1"/>
    <n v="0"/>
    <x v="0"/>
    <x v="0"/>
    <x v="1"/>
    <x v="0"/>
    <n v="0"/>
    <n v="0"/>
    <x v="1"/>
    <n v="2"/>
    <n v="1"/>
    <n v="0"/>
    <n v="0"/>
    <n v="0"/>
    <n v="0"/>
    <n v="0"/>
    <n v="0"/>
    <n v="1"/>
    <n v="0"/>
    <n v="0"/>
    <n v="0"/>
    <n v="0"/>
    <n v="0"/>
    <n v="0"/>
    <n v="1"/>
    <x v="1"/>
    <n v="0"/>
    <n v="100"/>
    <n v="0"/>
    <n v="0"/>
    <n v="0"/>
    <n v="0"/>
    <n v="0"/>
    <n v="0"/>
    <n v="0"/>
    <n v="0"/>
    <n v="229.572"/>
    <n v="2"/>
    <n v="1.8"/>
    <n v="5.6333333333333302"/>
    <n v="3"/>
    <n v="1344"/>
    <n v="0"/>
    <n v="3"/>
    <n v="0"/>
    <n v="0"/>
    <n v="1"/>
    <n v="0"/>
    <n v="1"/>
    <n v="69.957625775363795"/>
    <n v="4.3415441187373997E-2"/>
    <n v="0"/>
    <n v="0"/>
    <n v="0"/>
    <n v="1"/>
    <n v="3208.5561497326198"/>
    <n v="3208.5561497326198"/>
    <n v="0"/>
    <n v="1"/>
    <n v="0"/>
    <n v="1"/>
    <n v="1"/>
    <n v="36"/>
    <n v="0"/>
    <n v="0"/>
    <n v="0.33333333333333298"/>
    <n v="0"/>
    <n v="0"/>
    <n v="3.1"/>
    <n v="3"/>
    <n v="3"/>
    <n v="3"/>
    <n v="0"/>
    <n v="0"/>
    <n v="3"/>
    <n v="4"/>
    <n v="1"/>
    <n v="2"/>
    <n v="11"/>
    <n v="0"/>
    <n v="0"/>
    <n v="0"/>
    <n v="3"/>
    <n v="0"/>
    <n v="3"/>
    <n v="0"/>
    <n v="0"/>
    <n v="0"/>
    <n v="0"/>
    <n v="0"/>
    <n v="0"/>
    <n v="0"/>
    <n v="0"/>
    <n v="0"/>
    <n v="0"/>
    <n v="0"/>
    <n v="3"/>
    <n v="0"/>
    <n v="0"/>
    <n v="100"/>
    <n v="1"/>
    <n v="0"/>
    <n v="0"/>
    <n v="0"/>
    <n v="0"/>
    <n v="0"/>
    <n v="300"/>
    <n v="30"/>
    <n v="4"/>
    <n v="200"/>
    <n v="150"/>
    <n v="0"/>
    <n v="0"/>
    <n v="0"/>
    <n v="13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</r>
  <r>
    <s v="20240229_GeE"/>
    <x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4"/>
    <n v="3"/>
    <n v="4"/>
    <n v="3"/>
    <x v="1"/>
    <n v="4"/>
    <n v="3"/>
    <n v="4"/>
    <n v="3"/>
    <n v="3"/>
    <n v="3"/>
    <n v="4"/>
    <n v="4"/>
    <x v="1"/>
    <n v="0"/>
    <n v="0"/>
    <n v="1"/>
    <x v="1"/>
    <n v="0"/>
    <n v="0"/>
    <n v="0"/>
    <n v="0"/>
    <n v="0"/>
    <n v="0"/>
    <n v="0"/>
    <n v="0"/>
    <n v="3"/>
    <n v="1"/>
    <n v="0"/>
    <n v="2"/>
    <n v="2"/>
    <n v="2"/>
    <n v="2"/>
    <n v="3"/>
    <n v="0"/>
    <n v="0"/>
    <n v="3"/>
    <n v="0"/>
    <n v="0"/>
    <n v="0"/>
    <n v="1"/>
    <n v="1"/>
    <n v="0"/>
    <n v="5"/>
    <n v="3"/>
    <n v="0"/>
    <n v="0"/>
    <n v="0"/>
    <n v="0"/>
    <n v="0"/>
    <x v="1"/>
    <n v="0"/>
    <n v="0"/>
    <n v="0"/>
    <n v="0"/>
    <n v="0"/>
    <n v="0"/>
    <n v="0"/>
    <n v="0"/>
    <n v="0"/>
    <n v="0"/>
    <n v="0"/>
    <s v="NA"/>
    <n v="0"/>
    <n v="0"/>
    <n v="0"/>
    <n v="1"/>
    <n v="1"/>
    <n v="3"/>
    <n v="3"/>
    <n v="4"/>
    <n v="3"/>
    <n v="4"/>
    <n v="3"/>
    <n v="1"/>
    <n v="0"/>
    <n v="1"/>
    <n v="0"/>
    <n v="0"/>
    <n v="1"/>
    <n v="0"/>
    <n v="0"/>
    <n v="0"/>
    <n v="2"/>
    <n v="1"/>
    <n v="2"/>
    <n v="1"/>
    <n v="0"/>
    <n v="0"/>
    <n v="0"/>
    <n v="0"/>
    <n v="0"/>
    <n v="1"/>
    <n v="5"/>
    <n v="5"/>
    <n v="1"/>
    <n v="1"/>
    <n v="1"/>
    <n v="0"/>
    <x v="1"/>
    <n v="1"/>
    <n v="2"/>
    <n v="1"/>
    <n v="1"/>
    <n v="1"/>
    <n v="1"/>
    <n v="0"/>
    <n v="0"/>
    <n v="1"/>
    <n v="0"/>
    <n v="0"/>
    <n v="3"/>
    <x v="0"/>
    <n v="1"/>
    <n v="0"/>
    <x v="0"/>
    <x v="0"/>
    <n v="0"/>
    <x v="0"/>
    <x v="0"/>
    <n v="-1"/>
    <n v="0"/>
    <n v="0"/>
    <n v="0"/>
    <n v="0"/>
    <n v="0"/>
    <n v="0"/>
    <n v="0"/>
    <n v="1"/>
    <n v="0"/>
    <n v="3"/>
    <n v="0"/>
    <n v="0"/>
    <n v="1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0"/>
    <n v="1"/>
    <n v="0"/>
    <n v="0"/>
    <n v="0"/>
    <n v="0"/>
    <n v="0"/>
    <n v="0"/>
    <n v="1"/>
    <x v="1"/>
    <n v="0"/>
    <n v="75"/>
    <n v="0"/>
    <n v="0"/>
    <n v="100"/>
    <n v="0"/>
    <n v="0"/>
    <n v="0"/>
    <n v="0"/>
    <n v="0"/>
    <n v="205.727"/>
    <n v="4"/>
    <n v="2.43333333333333"/>
    <n v="5.56666666666667"/>
    <n v="3"/>
    <n v="147"/>
    <n v="0.5"/>
    <n v="1.5"/>
    <n v="0"/>
    <n v="0"/>
    <n v="1"/>
    <n v="0"/>
    <n v="2"/>
    <n v="0"/>
    <n v="7.3890611055239405E-2"/>
    <n v="5"/>
    <n v="1"/>
    <n v="2139.0374331550802"/>
    <n v="3"/>
    <n v="1978.60962566845"/>
    <n v="4117.6470588235297"/>
    <n v="0"/>
    <n v="1"/>
    <n v="0"/>
    <n v="1"/>
    <n v="1"/>
    <n v="46"/>
    <n v="1"/>
    <n v="0"/>
    <n v="0"/>
    <n v="0"/>
    <n v="8.3333333333333301E-2"/>
    <n v="2"/>
    <n v="0"/>
    <n v="2"/>
    <n v="12"/>
    <n v="0"/>
    <n v="3"/>
    <n v="5"/>
    <n v="4"/>
    <n v="1"/>
    <n v="2"/>
    <n v="19"/>
    <n v="0"/>
    <n v="0"/>
    <n v="0"/>
    <n v="0"/>
    <n v="0"/>
    <n v="0"/>
    <n v="0"/>
    <n v="0"/>
    <n v="0"/>
    <n v="0"/>
    <n v="2"/>
    <n v="0"/>
    <n v="0"/>
    <n v="0"/>
    <n v="1"/>
    <n v="0"/>
    <n v="0"/>
    <n v="12"/>
    <n v="0"/>
    <n v="0"/>
    <n v="100"/>
    <n v="1"/>
    <n v="0"/>
    <n v="0"/>
    <n v="0"/>
    <n v="0"/>
    <n v="1"/>
    <n v="400"/>
    <n v="10"/>
    <n v="3"/>
    <n v="300"/>
    <n v="300"/>
    <n v="0"/>
    <n v="0"/>
    <n v="0"/>
    <n v="20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</r>
  <r>
    <s v="20240229_JuA"/>
    <x v="0"/>
    <n v="0"/>
    <n v="0"/>
    <n v="0"/>
    <s v="NA"/>
    <n v="0"/>
    <n v="1"/>
    <n v="1"/>
    <n v="0"/>
    <n v="0"/>
    <n v="0"/>
    <n v="0"/>
    <n v="0"/>
    <n v="0"/>
    <n v="0"/>
    <n v="0"/>
    <n v="0"/>
    <n v="1"/>
    <n v="1"/>
    <n v="4"/>
    <n v="3"/>
    <n v="4"/>
    <n v="3"/>
    <x v="1"/>
    <n v="4"/>
    <n v="3"/>
    <n v="3"/>
    <n v="3"/>
    <n v="4"/>
    <n v="2"/>
    <n v="4"/>
    <n v="4"/>
    <x v="1"/>
    <n v="0"/>
    <n v="0"/>
    <n v="1"/>
    <x v="0"/>
    <n v="1"/>
    <n v="0"/>
    <n v="0"/>
    <n v="0"/>
    <n v="0"/>
    <n v="0"/>
    <n v="1"/>
    <n v="0"/>
    <n v="3"/>
    <n v="1"/>
    <n v="0"/>
    <n v="1"/>
    <n v="1"/>
    <n v="0"/>
    <n v="2"/>
    <n v="3"/>
    <n v="0"/>
    <n v="0"/>
    <n v="0"/>
    <n v="0"/>
    <n v="0"/>
    <n v="0"/>
    <n v="0"/>
    <n v="1"/>
    <n v="0"/>
    <n v="5"/>
    <n v="3"/>
    <n v="3"/>
    <n v="0"/>
    <n v="0"/>
    <n v="0"/>
    <n v="1"/>
    <x v="1"/>
    <n v="0"/>
    <n v="0"/>
    <n v="0"/>
    <n v="0"/>
    <n v="0"/>
    <n v="0"/>
    <n v="0"/>
    <n v="0"/>
    <n v="0"/>
    <n v="0"/>
    <n v="0"/>
    <s v="NA"/>
    <n v="0"/>
    <n v="0"/>
    <n v="0"/>
    <n v="0"/>
    <n v="1"/>
    <n v="3"/>
    <n v="4"/>
    <n v="3"/>
    <n v="4"/>
    <n v="3"/>
    <n v="3"/>
    <n v="1"/>
    <n v="0"/>
    <n v="1"/>
    <n v="0"/>
    <n v="0"/>
    <n v="0"/>
    <n v="0"/>
    <n v="1"/>
    <n v="0"/>
    <n v="3"/>
    <n v="1"/>
    <n v="2"/>
    <n v="1"/>
    <n v="0"/>
    <n v="0"/>
    <n v="0"/>
    <n v="0"/>
    <n v="0"/>
    <n v="1"/>
    <n v="5"/>
    <n v="0"/>
    <n v="0"/>
    <n v="0"/>
    <n v="1"/>
    <n v="0"/>
    <x v="1"/>
    <n v="0"/>
    <n v="3"/>
    <n v="1"/>
    <n v="0"/>
    <n v="2"/>
    <n v="1"/>
    <n v="0"/>
    <n v="0"/>
    <n v="1"/>
    <n v="0"/>
    <n v="0"/>
    <n v="2"/>
    <x v="1"/>
    <n v="1"/>
    <n v="0"/>
    <x v="0"/>
    <x v="0"/>
    <n v="0"/>
    <x v="0"/>
    <x v="0"/>
    <n v="-1"/>
    <n v="0"/>
    <n v="1"/>
    <n v="0"/>
    <n v="0"/>
    <n v="1"/>
    <n v="0"/>
    <n v="1"/>
    <n v="1"/>
    <n v="0"/>
    <n v="4"/>
    <n v="0"/>
    <n v="0"/>
    <n v="0"/>
    <n v="0"/>
    <n v="0"/>
    <n v="0"/>
    <n v="0"/>
    <x v="0"/>
    <x v="0"/>
    <x v="1"/>
    <x v="0"/>
    <n v="0"/>
    <n v="0"/>
    <x v="1"/>
    <n v="1"/>
    <n v="0"/>
    <n v="0"/>
    <n v="0"/>
    <n v="0"/>
    <n v="0"/>
    <n v="0"/>
    <n v="0"/>
    <n v="1"/>
    <n v="0"/>
    <n v="0"/>
    <n v="1"/>
    <n v="0"/>
    <n v="0"/>
    <n v="0"/>
    <n v="1"/>
    <x v="1"/>
    <n v="0"/>
    <n v="75"/>
    <n v="0"/>
    <n v="0"/>
    <n v="0"/>
    <n v="0"/>
    <n v="0"/>
    <n v="0"/>
    <n v="0"/>
    <n v="0"/>
    <n v="212.6"/>
    <n v="2"/>
    <n v="1.43333333333333"/>
    <n v="5"/>
    <n v="9"/>
    <n v="735"/>
    <n v="0"/>
    <n v="0"/>
    <n v="0"/>
    <n v="0"/>
    <n v="1"/>
    <n v="0"/>
    <n v="1"/>
    <n v="67.532467532467507"/>
    <n v="0.229508401832141"/>
    <n v="0"/>
    <n v="2"/>
    <n v="1604.2780748663099"/>
    <n v="3"/>
    <n v="1336.89839572192"/>
    <n v="2941.1764705882401"/>
    <n v="1"/>
    <n v="2"/>
    <n v="1"/>
    <n v="1"/>
    <n v="0"/>
    <n v="63"/>
    <n v="0"/>
    <n v="0"/>
    <n v="0"/>
    <n v="0"/>
    <n v="0.5"/>
    <n v="2.5"/>
    <n v="2"/>
    <n v="2"/>
    <n v="2"/>
    <n v="0"/>
    <n v="0"/>
    <n v="2"/>
    <n v="4"/>
    <n v="1"/>
    <n v="3"/>
    <n v="21"/>
    <n v="1.75"/>
    <n v="0"/>
    <n v="0"/>
    <n v="2"/>
    <n v="0"/>
    <n v="0"/>
    <n v="0"/>
    <n v="0.25"/>
    <n v="0"/>
    <n v="2000"/>
    <n v="2"/>
    <n v="0"/>
    <n v="0"/>
    <n v="0"/>
    <n v="2"/>
    <n v="0"/>
    <n v="0"/>
    <n v="2"/>
    <n v="0"/>
    <n v="0"/>
    <n v="100"/>
    <n v="2"/>
    <n v="0"/>
    <n v="0"/>
    <n v="0"/>
    <n v="0"/>
    <n v="0"/>
    <n v="400"/>
    <n v="0"/>
    <n v="5"/>
    <n v="400"/>
    <n v="300"/>
    <n v="0"/>
    <n v="2"/>
    <n v="0"/>
    <n v="24"/>
    <n v="1"/>
    <n v="0"/>
    <n v="0"/>
    <n v="1"/>
    <n v="0"/>
    <n v="0"/>
    <n v="0"/>
    <n v="1"/>
    <n v="1"/>
    <n v="0"/>
    <n v="0"/>
    <n v="0"/>
    <n v="0"/>
    <n v="0"/>
    <n v="0"/>
    <n v="0"/>
    <n v="0"/>
    <n v="0"/>
    <n v="1"/>
    <n v="0"/>
    <n v="0"/>
  </r>
  <r>
    <s v="20240229_SaC"/>
    <x v="0"/>
    <n v="0"/>
    <n v="0"/>
    <n v="0"/>
    <s v="NA"/>
    <n v="0"/>
    <n v="1"/>
    <n v="0"/>
    <n v="0"/>
    <n v="0"/>
    <n v="0"/>
    <n v="0"/>
    <n v="0"/>
    <n v="0"/>
    <n v="1"/>
    <n v="1"/>
    <n v="1"/>
    <n v="0"/>
    <n v="0"/>
    <n v="4"/>
    <n v="3"/>
    <n v="4"/>
    <n v="4"/>
    <x v="1"/>
    <n v="4"/>
    <n v="2"/>
    <n v="4"/>
    <n v="4"/>
    <n v="4"/>
    <n v="2"/>
    <n v="4"/>
    <n v="4"/>
    <x v="0"/>
    <n v="0"/>
    <n v="0"/>
    <n v="1"/>
    <x v="0"/>
    <n v="0"/>
    <n v="0"/>
    <n v="0"/>
    <n v="0"/>
    <n v="0"/>
    <n v="0"/>
    <n v="1"/>
    <n v="0"/>
    <n v="2"/>
    <n v="1"/>
    <n v="0"/>
    <n v="1"/>
    <n v="1"/>
    <n v="1"/>
    <n v="2"/>
    <n v="4"/>
    <n v="0"/>
    <n v="0"/>
    <n v="0"/>
    <n v="0"/>
    <n v="0"/>
    <n v="0"/>
    <n v="0"/>
    <n v="1"/>
    <n v="4"/>
    <n v="4"/>
    <n v="3"/>
    <n v="3"/>
    <n v="0"/>
    <n v="0"/>
    <n v="0"/>
    <n v="1"/>
    <x v="1"/>
    <n v="1"/>
    <n v="0"/>
    <n v="0"/>
    <n v="0"/>
    <n v="0"/>
    <n v="0"/>
    <n v="0"/>
    <n v="0"/>
    <n v="0"/>
    <n v="0"/>
    <n v="0"/>
    <s v="NA"/>
    <n v="0"/>
    <n v="0"/>
    <n v="0"/>
    <n v="0"/>
    <n v="1"/>
    <n v="3"/>
    <n v="4"/>
    <n v="4"/>
    <n v="4"/>
    <n v="4"/>
    <n v="3"/>
    <n v="0"/>
    <n v="0"/>
    <n v="1"/>
    <n v="0"/>
    <n v="0"/>
    <n v="0"/>
    <n v="0"/>
    <n v="0"/>
    <n v="0"/>
    <n v="2"/>
    <n v="2"/>
    <n v="2"/>
    <n v="1"/>
    <n v="0"/>
    <n v="0"/>
    <n v="0"/>
    <n v="0"/>
    <n v="0"/>
    <n v="1"/>
    <n v="5"/>
    <n v="0"/>
    <n v="0"/>
    <n v="0"/>
    <n v="1"/>
    <n v="1"/>
    <x v="0"/>
    <n v="1"/>
    <n v="3"/>
    <n v="1"/>
    <n v="0"/>
    <n v="3"/>
    <n v="1"/>
    <n v="0"/>
    <n v="0"/>
    <n v="1"/>
    <n v="0"/>
    <n v="0"/>
    <n v="3"/>
    <x v="0"/>
    <n v="1"/>
    <n v="0"/>
    <x v="0"/>
    <x v="0"/>
    <n v="0"/>
    <x v="0"/>
    <x v="1"/>
    <n v="-1"/>
    <n v="0"/>
    <n v="0"/>
    <n v="0"/>
    <n v="0"/>
    <n v="1"/>
    <n v="1"/>
    <n v="0"/>
    <n v="0"/>
    <n v="0"/>
    <n v="4"/>
    <n v="0"/>
    <n v="0"/>
    <n v="0"/>
    <n v="0"/>
    <n v="0"/>
    <n v="0"/>
    <n v="0"/>
    <x v="0"/>
    <x v="0"/>
    <x v="1"/>
    <x v="0"/>
    <n v="0"/>
    <n v="0"/>
    <x v="1"/>
    <n v="2"/>
    <n v="0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0"/>
    <n v="0"/>
    <n v="229.77099999999999"/>
    <n v="2"/>
    <n v="1.1000000000000001"/>
    <n v="5.2666666666666702"/>
    <n v="3"/>
    <n v="3276"/>
    <n v="0"/>
    <n v="0"/>
    <n v="0"/>
    <n v="0"/>
    <n v="1"/>
    <n v="0"/>
    <n v="1"/>
    <n v="57.142857142857103"/>
    <n v="0.87578298921636299"/>
    <n v="0"/>
    <n v="4"/>
    <n v="0"/>
    <n v="1"/>
    <n v="4491.9786096256703"/>
    <n v="4491.9786096256703"/>
    <n v="4"/>
    <n v="6"/>
    <n v="0"/>
    <n v="2"/>
    <n v="2"/>
    <n v="27"/>
    <n v="0"/>
    <n v="0"/>
    <n v="1"/>
    <n v="0"/>
    <n v="0"/>
    <n v="2.75"/>
    <n v="2"/>
    <n v="2"/>
    <n v="2"/>
    <n v="0"/>
    <n v="0"/>
    <n v="2"/>
    <n v="4"/>
    <n v="1"/>
    <n v="2"/>
    <n v="16"/>
    <n v="0"/>
    <n v="0"/>
    <n v="0"/>
    <n v="2"/>
    <n v="0"/>
    <n v="0"/>
    <n v="0"/>
    <n v="2"/>
    <n v="0"/>
    <n v="0"/>
    <n v="4"/>
    <n v="0"/>
    <n v="0"/>
    <n v="0"/>
    <n v="1"/>
    <n v="0"/>
    <n v="0"/>
    <n v="2"/>
    <n v="0"/>
    <n v="0"/>
    <n v="100"/>
    <n v="1"/>
    <n v="0"/>
    <n v="0"/>
    <n v="0"/>
    <n v="0"/>
    <n v="0"/>
    <n v="350"/>
    <n v="30"/>
    <n v="0"/>
    <n v="250"/>
    <n v="250"/>
    <n v="0"/>
    <n v="0"/>
    <n v="1"/>
    <n v="17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01_AnF"/>
    <x v="0"/>
    <n v="0"/>
    <n v="0"/>
    <n v="0"/>
    <n v="0"/>
    <n v="0"/>
    <n v="1"/>
    <n v="1"/>
    <n v="1"/>
    <n v="0"/>
    <n v="0"/>
    <n v="0"/>
    <n v="0"/>
    <n v="0"/>
    <n v="0"/>
    <n v="1"/>
    <n v="1"/>
    <n v="1"/>
    <n v="1"/>
    <n v="4"/>
    <n v="3"/>
    <n v="4"/>
    <n v="4"/>
    <x v="1"/>
    <n v="4"/>
    <n v="4"/>
    <n v="4"/>
    <n v="4"/>
    <n v="4"/>
    <n v="3"/>
    <n v="4"/>
    <n v="4"/>
    <x v="0"/>
    <n v="1"/>
    <n v="0"/>
    <n v="1"/>
    <x v="0"/>
    <n v="0"/>
    <n v="0"/>
    <n v="0"/>
    <n v="0"/>
    <n v="0"/>
    <n v="1"/>
    <n v="0"/>
    <n v="0"/>
    <n v="3"/>
    <n v="1"/>
    <n v="3"/>
    <n v="1"/>
    <n v="3"/>
    <n v="0"/>
    <n v="2"/>
    <n v="4"/>
    <n v="0"/>
    <n v="0"/>
    <n v="6"/>
    <n v="0"/>
    <n v="0"/>
    <n v="0"/>
    <n v="1"/>
    <n v="1"/>
    <n v="4"/>
    <n v="5"/>
    <n v="2"/>
    <n v="3"/>
    <n v="0"/>
    <n v="0"/>
    <n v="1"/>
    <n v="1"/>
    <x v="1"/>
    <n v="1"/>
    <n v="1"/>
    <n v="1"/>
    <n v="0"/>
    <n v="0"/>
    <n v="0"/>
    <n v="0"/>
    <n v="0"/>
    <n v="0"/>
    <n v="1"/>
    <n v="0"/>
    <s v="NA"/>
    <n v="0"/>
    <n v="0"/>
    <n v="0"/>
    <n v="0"/>
    <n v="1"/>
    <n v="4"/>
    <n v="4"/>
    <n v="4"/>
    <n v="4"/>
    <n v="4"/>
    <n v="4"/>
    <n v="0"/>
    <n v="0"/>
    <n v="1"/>
    <n v="0"/>
    <n v="0"/>
    <n v="0"/>
    <n v="0"/>
    <n v="0"/>
    <n v="0"/>
    <n v="2"/>
    <n v="2"/>
    <n v="4"/>
    <n v="3"/>
    <n v="0"/>
    <n v="0"/>
    <n v="0"/>
    <n v="0"/>
    <n v="0"/>
    <n v="1"/>
    <n v="5"/>
    <n v="5"/>
    <n v="0"/>
    <n v="0"/>
    <n v="1"/>
    <n v="1"/>
    <x v="0"/>
    <n v="1"/>
    <n v="3"/>
    <n v="1"/>
    <n v="0"/>
    <n v="3"/>
    <n v="1"/>
    <n v="0"/>
    <n v="0"/>
    <n v="1"/>
    <n v="0"/>
    <n v="0"/>
    <n v="3"/>
    <x v="0"/>
    <n v="1"/>
    <n v="1"/>
    <x v="0"/>
    <x v="0"/>
    <n v="1"/>
    <x v="0"/>
    <x v="1"/>
    <n v="-1"/>
    <n v="0"/>
    <n v="0"/>
    <n v="0"/>
    <n v="0"/>
    <n v="1"/>
    <n v="1"/>
    <n v="0"/>
    <n v="0"/>
    <n v="0"/>
    <n v="2"/>
    <n v="0"/>
    <n v="0"/>
    <n v="0"/>
    <n v="1"/>
    <n v="0"/>
    <n v="1"/>
    <n v="0"/>
    <x v="0"/>
    <x v="0"/>
    <x v="1"/>
    <x v="0"/>
    <n v="0"/>
    <n v="0"/>
    <x v="0"/>
    <n v="2"/>
    <n v="0"/>
    <n v="0"/>
    <n v="0"/>
    <n v="0"/>
    <n v="1"/>
    <n v="1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1"/>
    <n v="0"/>
    <n v="201.75399999999999"/>
    <n v="3"/>
    <n v="1.63333333333333"/>
    <n v="4.4000000000000004"/>
    <n v="5"/>
    <n v="491.4"/>
    <n v="0"/>
    <n v="36"/>
    <n v="0"/>
    <n v="0"/>
    <n v="3"/>
    <n v="0"/>
    <n v="2"/>
    <n v="90.259740259740298"/>
    <n v="2.4007981211453799"/>
    <n v="0.25"/>
    <n v="7"/>
    <n v="0"/>
    <n v="1"/>
    <n v="20113.6363636364"/>
    <n v="20113.6363636364"/>
    <n v="0"/>
    <n v="3"/>
    <n v="0"/>
    <n v="3"/>
    <n v="3"/>
    <n v="64"/>
    <n v="0"/>
    <n v="0"/>
    <n v="0.05"/>
    <n v="0.35"/>
    <n v="0"/>
    <n v="37"/>
    <n v="2"/>
    <n v="38"/>
    <n v="40"/>
    <n v="0"/>
    <n v="0.1"/>
    <n v="38.1"/>
    <n v="3"/>
    <n v="1"/>
    <n v="2"/>
    <n v="38"/>
    <n v="0"/>
    <n v="0"/>
    <n v="0"/>
    <n v="2"/>
    <n v="0"/>
    <n v="0"/>
    <n v="2"/>
    <n v="0"/>
    <n v="0"/>
    <n v="0"/>
    <n v="4"/>
    <n v="1"/>
    <n v="0"/>
    <n v="0"/>
    <n v="3"/>
    <n v="0"/>
    <n v="0"/>
    <n v="40"/>
    <n v="0"/>
    <n v="0"/>
    <n v="100"/>
    <n v="1"/>
    <n v="0"/>
    <n v="0"/>
    <n v="0"/>
    <n v="0"/>
    <n v="0"/>
    <n v="200"/>
    <n v="0"/>
    <n v="0"/>
    <n v="100"/>
    <n v="1"/>
    <n v="0"/>
    <n v="2"/>
    <n v="3"/>
    <n v="38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40301_ElC"/>
    <x v="0"/>
    <n v="0"/>
    <n v="0"/>
    <n v="0"/>
    <s v="NA"/>
    <n v="0"/>
    <n v="1"/>
    <n v="0"/>
    <n v="1"/>
    <n v="0"/>
    <n v="0"/>
    <n v="0"/>
    <n v="0"/>
    <n v="0"/>
    <n v="1"/>
    <n v="1"/>
    <n v="1"/>
    <n v="1"/>
    <n v="1"/>
    <n v="3"/>
    <n v="3"/>
    <n v="4"/>
    <n v="3"/>
    <x v="3"/>
    <n v="4"/>
    <n v="2"/>
    <n v="3"/>
    <n v="2"/>
    <n v="4"/>
    <n v="2"/>
    <n v="4"/>
    <n v="3"/>
    <x v="0"/>
    <n v="1"/>
    <n v="0"/>
    <n v="1"/>
    <x v="1"/>
    <n v="0"/>
    <n v="0"/>
    <n v="0"/>
    <n v="0"/>
    <n v="0"/>
    <n v="0"/>
    <n v="0"/>
    <n v="0"/>
    <n v="3"/>
    <n v="1"/>
    <n v="0"/>
    <n v="1"/>
    <n v="1"/>
    <n v="1"/>
    <n v="2"/>
    <n v="4"/>
    <n v="0"/>
    <n v="0"/>
    <n v="0"/>
    <n v="0"/>
    <n v="0"/>
    <n v="0"/>
    <n v="0"/>
    <n v="1"/>
    <n v="0"/>
    <n v="5"/>
    <n v="3"/>
    <n v="4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2"/>
    <n v="3"/>
    <n v="2"/>
    <n v="4"/>
    <n v="3"/>
    <n v="4"/>
    <n v="4"/>
    <n v="0"/>
    <n v="0"/>
    <n v="1"/>
    <n v="0"/>
    <n v="0"/>
    <n v="0"/>
    <n v="0"/>
    <n v="0"/>
    <n v="0"/>
    <n v="2"/>
    <n v="2"/>
    <n v="4"/>
    <n v="1"/>
    <n v="0"/>
    <n v="0"/>
    <n v="0"/>
    <n v="0"/>
    <n v="0"/>
    <n v="1"/>
    <n v="5"/>
    <n v="0"/>
    <n v="0"/>
    <n v="0"/>
    <n v="1"/>
    <n v="1"/>
    <x v="0"/>
    <n v="0"/>
    <n v="3"/>
    <n v="1"/>
    <n v="0"/>
    <n v="1"/>
    <n v="1"/>
    <n v="0"/>
    <n v="0"/>
    <n v="1"/>
    <n v="0"/>
    <n v="0"/>
    <n v="4"/>
    <x v="1"/>
    <n v="1"/>
    <n v="0"/>
    <x v="0"/>
    <x v="0"/>
    <n v="0"/>
    <x v="0"/>
    <x v="0"/>
    <n v="0"/>
    <n v="0"/>
    <n v="0"/>
    <n v="0"/>
    <n v="0"/>
    <n v="1"/>
    <n v="1"/>
    <n v="0"/>
    <n v="1"/>
    <n v="0"/>
    <n v="2"/>
    <n v="0"/>
    <n v="0"/>
    <n v="0"/>
    <n v="1"/>
    <n v="0"/>
    <n v="1"/>
    <n v="0"/>
    <x v="0"/>
    <x v="0"/>
    <x v="1"/>
    <x v="0"/>
    <n v="0"/>
    <n v="0"/>
    <x v="1"/>
    <n v="2"/>
    <n v="0"/>
    <n v="0"/>
    <n v="1"/>
    <n v="0"/>
    <n v="0"/>
    <n v="1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186.94800000000001"/>
    <n v="2"/>
    <n v="1.1666666666666701"/>
    <n v="5.06666666666667"/>
    <n v="2"/>
    <n v="504"/>
    <n v="0"/>
    <n v="8.5"/>
    <n v="0"/>
    <n v="0"/>
    <n v="1"/>
    <n v="0"/>
    <n v="1"/>
    <n v="44.341372912801504"/>
    <n v="1.49033407449282"/>
    <n v="0"/>
    <n v="3"/>
    <n v="0"/>
    <n v="1"/>
    <n v="11631.0160427807"/>
    <n v="11631.0160427807"/>
    <n v="2"/>
    <n v="3"/>
    <n v="0"/>
    <n v="1"/>
    <n v="1"/>
    <n v="55"/>
    <n v="0"/>
    <n v="0"/>
    <n v="0.05"/>
    <n v="0.35"/>
    <n v="0"/>
    <n v="8.5"/>
    <n v="0"/>
    <n v="8.5"/>
    <n v="20"/>
    <n v="0"/>
    <n v="0"/>
    <n v="8.5"/>
    <n v="5"/>
    <n v="1"/>
    <n v="2"/>
    <n v="21"/>
    <n v="0"/>
    <n v="0"/>
    <n v="0"/>
    <n v="0"/>
    <n v="0"/>
    <n v="0"/>
    <n v="0"/>
    <n v="0"/>
    <n v="0"/>
    <n v="0"/>
    <n v="4"/>
    <n v="1"/>
    <n v="0"/>
    <n v="0"/>
    <n v="2"/>
    <n v="0"/>
    <n v="0"/>
    <n v="20"/>
    <n v="0"/>
    <n v="0"/>
    <n v="100"/>
    <n v="2"/>
    <n v="0"/>
    <n v="0"/>
    <n v="0"/>
    <n v="0"/>
    <n v="0"/>
    <n v="300"/>
    <n v="80"/>
    <n v="0"/>
    <n v="250"/>
    <n v="250"/>
    <n v="0"/>
    <n v="0"/>
    <n v="1"/>
    <n v="15"/>
    <n v="1"/>
    <n v="0"/>
    <n v="0"/>
    <n v="1"/>
    <n v="0"/>
    <n v="0"/>
    <n v="0"/>
    <n v="1"/>
    <n v="0"/>
    <n v="0"/>
    <n v="0"/>
    <n v="1"/>
    <n v="0"/>
    <n v="0"/>
    <n v="0"/>
    <n v="0"/>
    <n v="0"/>
    <n v="0"/>
    <n v="1"/>
    <n v="0"/>
    <n v="0"/>
  </r>
  <r>
    <s v="20240308_AlC"/>
    <x v="0"/>
    <n v="0"/>
    <n v="0"/>
    <n v="0"/>
    <n v="0"/>
    <n v="0"/>
    <n v="1"/>
    <n v="0"/>
    <n v="1"/>
    <n v="0"/>
    <n v="0"/>
    <n v="0"/>
    <n v="0"/>
    <n v="0"/>
    <n v="1"/>
    <n v="1"/>
    <n v="1"/>
    <n v="0"/>
    <n v="0"/>
    <n v="4"/>
    <n v="4"/>
    <n v="4"/>
    <n v="4"/>
    <x v="1"/>
    <n v="4"/>
    <n v="2"/>
    <n v="4"/>
    <n v="4"/>
    <n v="4"/>
    <n v="3"/>
    <n v="4"/>
    <n v="4"/>
    <x v="0"/>
    <n v="0"/>
    <n v="1"/>
    <n v="1"/>
    <x v="0"/>
    <n v="1"/>
    <n v="0"/>
    <n v="0"/>
    <n v="0"/>
    <n v="0"/>
    <n v="1"/>
    <n v="0"/>
    <n v="0"/>
    <n v="3"/>
    <n v="1"/>
    <n v="0"/>
    <n v="1"/>
    <n v="1"/>
    <n v="0"/>
    <n v="2"/>
    <n v="4"/>
    <n v="0"/>
    <n v="0"/>
    <n v="6"/>
    <n v="0"/>
    <n v="0"/>
    <n v="0"/>
    <n v="1"/>
    <n v="1"/>
    <n v="4"/>
    <n v="4"/>
    <n v="3"/>
    <n v="3"/>
    <n v="0"/>
    <n v="0"/>
    <n v="1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1"/>
    <n v="3"/>
    <n v="4"/>
    <n v="3"/>
    <n v="4"/>
    <n v="4"/>
    <n v="4"/>
    <n v="1"/>
    <n v="0"/>
    <n v="1"/>
    <n v="0"/>
    <n v="0"/>
    <n v="0"/>
    <n v="0"/>
    <n v="0"/>
    <n v="1"/>
    <n v="2"/>
    <n v="1"/>
    <n v="3"/>
    <n v="1"/>
    <n v="0"/>
    <n v="0"/>
    <n v="0"/>
    <n v="0"/>
    <n v="0"/>
    <n v="1"/>
    <n v="5"/>
    <n v="5"/>
    <n v="0"/>
    <n v="1"/>
    <n v="1"/>
    <n v="1"/>
    <x v="0"/>
    <n v="0"/>
    <n v="3"/>
    <n v="1"/>
    <n v="0"/>
    <n v="2"/>
    <n v="1"/>
    <n v="0"/>
    <n v="0"/>
    <n v="1"/>
    <n v="0"/>
    <n v="0"/>
    <n v="5"/>
    <x v="0"/>
    <n v="1"/>
    <n v="0"/>
    <x v="0"/>
    <x v="0"/>
    <n v="0"/>
    <x v="0"/>
    <x v="0"/>
    <n v="-1"/>
    <n v="0"/>
    <n v="0"/>
    <n v="0"/>
    <n v="0"/>
    <n v="1"/>
    <n v="1"/>
    <n v="1"/>
    <n v="1"/>
    <n v="0"/>
    <n v="4"/>
    <n v="0"/>
    <n v="0"/>
    <n v="1"/>
    <n v="0"/>
    <n v="0"/>
    <n v="0"/>
    <n v="0"/>
    <x v="0"/>
    <x v="0"/>
    <x v="1"/>
    <x v="0"/>
    <n v="0"/>
    <n v="0"/>
    <x v="1"/>
    <n v="2"/>
    <n v="0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0"/>
    <n v="0"/>
    <n v="199.047"/>
    <n v="3"/>
    <n v="1.3"/>
    <n v="5.3666666666666698"/>
    <n v="10"/>
    <n v="654.31578947368405"/>
    <n v="0.5"/>
    <n v="0"/>
    <n v="0"/>
    <n v="0"/>
    <n v="1"/>
    <n v="0"/>
    <n v="2"/>
    <n v="46.949602122015897"/>
    <n v="1.6306961301773399"/>
    <n v="0.7"/>
    <n v="3"/>
    <n v="320.85561497326199"/>
    <n v="2"/>
    <n v="4247.3262032085604"/>
    <n v="4568.1818181818198"/>
    <n v="0"/>
    <n v="2"/>
    <n v="2"/>
    <n v="2"/>
    <n v="0"/>
    <n v="82"/>
    <n v="0"/>
    <n v="0"/>
    <n v="0.105263157894737"/>
    <n v="0.52631578947368396"/>
    <n v="0"/>
    <n v="6.5"/>
    <n v="6.5"/>
    <n v="7"/>
    <n v="19"/>
    <n v="0"/>
    <n v="0.1"/>
    <n v="7.1"/>
    <n v="4"/>
    <n v="2"/>
    <n v="1"/>
    <n v="41"/>
    <n v="5.5"/>
    <n v="0"/>
    <n v="0"/>
    <n v="6.5"/>
    <n v="0"/>
    <n v="0"/>
    <n v="1"/>
    <n v="0"/>
    <n v="0"/>
    <n v="0"/>
    <n v="5"/>
    <n v="8"/>
    <n v="0"/>
    <n v="0"/>
    <n v="2"/>
    <n v="0"/>
    <n v="0"/>
    <n v="19"/>
    <n v="0"/>
    <n v="0"/>
    <n v="100"/>
    <n v="3"/>
    <n v="0"/>
    <n v="0"/>
    <n v="0"/>
    <n v="0"/>
    <n v="0"/>
    <n v="600"/>
    <n v="0"/>
    <n v="0"/>
    <n v="600"/>
    <n v="600"/>
    <n v="0"/>
    <n v="0"/>
    <n v="1"/>
    <n v="4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40309_ClC"/>
    <x v="0"/>
    <n v="0"/>
    <n v="2"/>
    <n v="2"/>
    <s v="NA"/>
    <n v="0"/>
    <n v="1"/>
    <n v="0"/>
    <n v="0"/>
    <n v="0"/>
    <n v="1"/>
    <n v="1"/>
    <n v="0"/>
    <n v="0"/>
    <n v="0"/>
    <n v="0"/>
    <n v="0"/>
    <n v="0"/>
    <n v="0"/>
    <n v="4"/>
    <n v="4"/>
    <n v="4"/>
    <n v="4"/>
    <x v="1"/>
    <n v="4"/>
    <n v="2"/>
    <n v="4"/>
    <n v="4"/>
    <n v="4"/>
    <n v="3"/>
    <n v="4"/>
    <n v="4"/>
    <x v="0"/>
    <n v="0"/>
    <n v="0"/>
    <n v="1"/>
    <x v="0"/>
    <n v="0"/>
    <n v="0"/>
    <n v="0"/>
    <n v="0"/>
    <n v="0"/>
    <n v="0"/>
    <n v="1"/>
    <n v="0"/>
    <n v="3"/>
    <n v="1"/>
    <n v="0"/>
    <n v="2"/>
    <n v="2"/>
    <n v="2"/>
    <n v="2"/>
    <n v="3"/>
    <n v="0"/>
    <n v="0"/>
    <n v="0"/>
    <n v="0"/>
    <n v="0"/>
    <n v="0"/>
    <n v="0"/>
    <n v="1"/>
    <n v="0"/>
    <n v="5"/>
    <n v="3"/>
    <n v="3"/>
    <n v="0"/>
    <n v="0"/>
    <n v="1"/>
    <n v="1"/>
    <x v="1"/>
    <n v="1"/>
    <n v="0"/>
    <n v="0"/>
    <n v="0"/>
    <n v="0"/>
    <n v="0"/>
    <n v="0"/>
    <n v="0"/>
    <n v="0"/>
    <n v="0"/>
    <n v="0"/>
    <s v="NA"/>
    <n v="0"/>
    <n v="0"/>
    <n v="0"/>
    <n v="0"/>
    <n v="1"/>
    <n v="3"/>
    <n v="3"/>
    <n v="4"/>
    <n v="3"/>
    <n v="3"/>
    <n v="3"/>
    <n v="0"/>
    <n v="0"/>
    <n v="1"/>
    <n v="0"/>
    <n v="0"/>
    <n v="0"/>
    <n v="0"/>
    <n v="0"/>
    <n v="0"/>
    <n v="2"/>
    <n v="1"/>
    <n v="3"/>
    <n v="2"/>
    <n v="0"/>
    <n v="0"/>
    <n v="0"/>
    <n v="0"/>
    <n v="0"/>
    <n v="1"/>
    <n v="5"/>
    <n v="0"/>
    <n v="0"/>
    <n v="1"/>
    <n v="1"/>
    <n v="1"/>
    <x v="0"/>
    <n v="0"/>
    <n v="3"/>
    <n v="1"/>
    <n v="0"/>
    <n v="2"/>
    <n v="1"/>
    <n v="0"/>
    <n v="1"/>
    <n v="1"/>
    <n v="0"/>
    <n v="0"/>
    <n v="3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3"/>
    <n v="0"/>
    <n v="0"/>
    <n v="1"/>
    <n v="1"/>
    <n v="0"/>
    <n v="0"/>
    <n v="0"/>
    <x v="0"/>
    <x v="0"/>
    <x v="1"/>
    <x v="0"/>
    <n v="0"/>
    <n v="0"/>
    <x v="1"/>
    <n v="2"/>
    <n v="0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0"/>
    <n v="0"/>
    <n v="0"/>
    <n v="0"/>
    <n v="0"/>
    <n v="0"/>
    <n v="188.458"/>
    <n v="2"/>
    <n v="2.3666666666666698"/>
    <n v="5.4666666666666703"/>
    <n v="5"/>
    <n v="504"/>
    <n v="1"/>
    <n v="4"/>
    <n v="0"/>
    <n v="0"/>
    <n v="1"/>
    <n v="0"/>
    <n v="1"/>
    <n v="20.424403183023902"/>
    <n v="1.6306961301773399"/>
    <n v="0"/>
    <n v="5"/>
    <n v="0"/>
    <n v="1"/>
    <n v="8128.3422459893"/>
    <n v="8128.3422459893"/>
    <n v="6"/>
    <n v="7"/>
    <n v="0"/>
    <n v="1"/>
    <n v="1"/>
    <n v="51"/>
    <n v="0"/>
    <n v="0"/>
    <n v="7.69230769230769E-2"/>
    <n v="0"/>
    <n v="0.15384615384615399"/>
    <n v="6"/>
    <n v="1"/>
    <n v="6"/>
    <n v="13"/>
    <n v="0"/>
    <n v="0"/>
    <n v="6"/>
    <n v="4"/>
    <n v="1"/>
    <n v="2"/>
    <n v="31"/>
    <n v="0"/>
    <n v="0"/>
    <n v="0"/>
    <n v="1"/>
    <n v="0"/>
    <n v="0"/>
    <n v="0"/>
    <n v="1"/>
    <n v="0"/>
    <n v="0"/>
    <n v="4"/>
    <n v="0"/>
    <n v="0"/>
    <n v="1"/>
    <n v="3"/>
    <n v="0"/>
    <n v="0"/>
    <n v="13"/>
    <n v="0"/>
    <n v="0"/>
    <n v="100"/>
    <n v="2"/>
    <n v="0"/>
    <n v="0"/>
    <n v="3"/>
    <n v="0"/>
    <n v="0"/>
    <n v="400"/>
    <n v="0"/>
    <n v="0"/>
    <n v="450"/>
    <n v="400"/>
    <n v="0"/>
    <n v="0"/>
    <n v="1"/>
    <n v="50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1"/>
    <n v="0"/>
    <n v="0"/>
  </r>
  <r>
    <s v="20240310_FeA"/>
    <x v="0"/>
    <n v="0"/>
    <n v="0"/>
    <n v="0"/>
    <n v="0"/>
    <n v="0"/>
    <n v="1"/>
    <n v="0"/>
    <n v="1"/>
    <n v="0"/>
    <n v="1"/>
    <n v="1"/>
    <n v="0"/>
    <n v="0"/>
    <n v="0"/>
    <n v="1"/>
    <n v="1"/>
    <n v="0"/>
    <n v="1"/>
    <n v="4"/>
    <n v="4"/>
    <n v="4"/>
    <n v="4"/>
    <x v="1"/>
    <n v="4"/>
    <n v="2"/>
    <n v="4"/>
    <n v="4"/>
    <n v="4"/>
    <n v="3"/>
    <n v="4"/>
    <n v="4"/>
    <x v="0"/>
    <n v="1"/>
    <n v="0"/>
    <n v="1"/>
    <x v="1"/>
    <n v="0"/>
    <n v="0"/>
    <n v="0"/>
    <n v="0"/>
    <n v="0"/>
    <n v="0"/>
    <n v="0"/>
    <n v="0"/>
    <n v="3"/>
    <n v="1"/>
    <n v="0"/>
    <n v="1"/>
    <n v="1"/>
    <n v="0"/>
    <n v="2"/>
    <n v="4"/>
    <n v="0"/>
    <n v="0"/>
    <n v="4"/>
    <n v="0"/>
    <n v="0"/>
    <n v="0"/>
    <n v="1"/>
    <n v="1"/>
    <n v="2"/>
    <n v="5"/>
    <n v="3"/>
    <n v="1"/>
    <n v="0"/>
    <n v="0"/>
    <n v="1"/>
    <n v="1"/>
    <x v="1"/>
    <n v="1"/>
    <n v="1"/>
    <n v="1"/>
    <n v="0"/>
    <n v="0"/>
    <n v="0"/>
    <n v="0"/>
    <n v="0"/>
    <n v="1"/>
    <n v="0"/>
    <n v="0"/>
    <s v="NA"/>
    <n v="0"/>
    <n v="0"/>
    <n v="0"/>
    <n v="0"/>
    <n v="1"/>
    <n v="3"/>
    <n v="4"/>
    <n v="4"/>
    <n v="4"/>
    <n v="4"/>
    <n v="3"/>
    <n v="0"/>
    <n v="0"/>
    <n v="1"/>
    <n v="0"/>
    <n v="0"/>
    <n v="1"/>
    <n v="0"/>
    <n v="0"/>
    <n v="0"/>
    <n v="2"/>
    <n v="1"/>
    <n v="3"/>
    <n v="2"/>
    <n v="0"/>
    <n v="0"/>
    <n v="0"/>
    <n v="0"/>
    <n v="0"/>
    <n v="1"/>
    <n v="5"/>
    <n v="5"/>
    <n v="1"/>
    <n v="1"/>
    <n v="1"/>
    <n v="0"/>
    <x v="0"/>
    <n v="1"/>
    <n v="3"/>
    <n v="1"/>
    <n v="0"/>
    <n v="4"/>
    <n v="1"/>
    <n v="0"/>
    <n v="0"/>
    <n v="1"/>
    <n v="0"/>
    <n v="0"/>
    <n v="4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4"/>
    <n v="0"/>
    <n v="0"/>
    <n v="1"/>
    <n v="1"/>
    <n v="0"/>
    <n v="0"/>
    <n v="0"/>
    <x v="0"/>
    <x v="0"/>
    <x v="1"/>
    <x v="0"/>
    <n v="0"/>
    <n v="0"/>
    <x v="0"/>
    <n v="1"/>
    <n v="0"/>
    <n v="0"/>
    <n v="0"/>
    <n v="0"/>
    <n v="1"/>
    <n v="0"/>
    <n v="0"/>
    <n v="1"/>
    <n v="0"/>
    <n v="0"/>
    <n v="0"/>
    <n v="0"/>
    <n v="0"/>
    <n v="1"/>
    <n v="1"/>
    <x v="0"/>
    <n v="0"/>
    <n v="75"/>
    <n v="0"/>
    <n v="0"/>
    <n v="25"/>
    <n v="0"/>
    <n v="2"/>
    <n v="0"/>
    <n v="0"/>
    <n v="0"/>
    <n v="174.601"/>
    <n v="3"/>
    <n v="2.1666666666666701"/>
    <n v="7.3666666666666698"/>
    <n v="4"/>
    <n v="513.88235294117601"/>
    <n v="3"/>
    <n v="4"/>
    <n v="0"/>
    <n v="0"/>
    <n v="1"/>
    <n v="0"/>
    <n v="2"/>
    <n v="7.1428571428571397"/>
    <n v="3.6428315282820298"/>
    <n v="0.2"/>
    <n v="1"/>
    <n v="0"/>
    <n v="2"/>
    <n v="5748.6631016042802"/>
    <n v="5748.6631016042802"/>
    <n v="0"/>
    <n v="2"/>
    <n v="2"/>
    <n v="2"/>
    <n v="0"/>
    <n v="69"/>
    <n v="0"/>
    <n v="0"/>
    <n v="0.11764705882352899"/>
    <n v="0.23529411764705899"/>
    <n v="0"/>
    <n v="6"/>
    <n v="0"/>
    <n v="7"/>
    <n v="17"/>
    <n v="0"/>
    <n v="0.01"/>
    <n v="7.01"/>
    <n v="4"/>
    <n v="1"/>
    <n v="2"/>
    <n v="25"/>
    <n v="0"/>
    <n v="0"/>
    <n v="0"/>
    <n v="0"/>
    <n v="0"/>
    <n v="0"/>
    <n v="0"/>
    <n v="0"/>
    <n v="0"/>
    <n v="0"/>
    <n v="4"/>
    <n v="1"/>
    <n v="0"/>
    <n v="1"/>
    <n v="4"/>
    <n v="0"/>
    <n v="0"/>
    <n v="17"/>
    <n v="0"/>
    <n v="0"/>
    <n v="100"/>
    <n v="2"/>
    <n v="0"/>
    <n v="0"/>
    <n v="3"/>
    <n v="0"/>
    <n v="1"/>
    <n v="400"/>
    <n v="15"/>
    <n v="0"/>
    <n v="350"/>
    <n v="350"/>
    <n v="0"/>
    <n v="0"/>
    <n v="1"/>
    <n v="24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40310_RoB"/>
    <x v="0"/>
    <n v="0"/>
    <n v="1"/>
    <n v="1"/>
    <s v="NA"/>
    <n v="0"/>
    <n v="1"/>
    <n v="0"/>
    <n v="0"/>
    <n v="0"/>
    <n v="1"/>
    <n v="0"/>
    <n v="0"/>
    <n v="0"/>
    <n v="0"/>
    <n v="1"/>
    <n v="1"/>
    <n v="1"/>
    <n v="0"/>
    <n v="4"/>
    <n v="3"/>
    <n v="4"/>
    <n v="4"/>
    <x v="1"/>
    <n v="4"/>
    <n v="2"/>
    <n v="4"/>
    <n v="4"/>
    <n v="4"/>
    <n v="3"/>
    <n v="4"/>
    <n v="4"/>
    <x v="0"/>
    <n v="1"/>
    <n v="0"/>
    <n v="1"/>
    <x v="0"/>
    <n v="1"/>
    <n v="0"/>
    <n v="0"/>
    <n v="0"/>
    <n v="0"/>
    <n v="0"/>
    <n v="0"/>
    <n v="0"/>
    <n v="3"/>
    <n v="1"/>
    <n v="3"/>
    <n v="1"/>
    <n v="3"/>
    <n v="1"/>
    <n v="2"/>
    <n v="4"/>
    <n v="0"/>
    <n v="0"/>
    <n v="3"/>
    <n v="3"/>
    <n v="0"/>
    <n v="0"/>
    <n v="1"/>
    <n v="1"/>
    <n v="5"/>
    <n v="4"/>
    <n v="4"/>
    <n v="3"/>
    <n v="0"/>
    <n v="0"/>
    <n v="0"/>
    <n v="1"/>
    <x v="1"/>
    <n v="1"/>
    <n v="0"/>
    <n v="1"/>
    <n v="0"/>
    <n v="1"/>
    <n v="0"/>
    <n v="0"/>
    <n v="0"/>
    <n v="1"/>
    <n v="0"/>
    <n v="0"/>
    <s v="NA"/>
    <n v="0"/>
    <n v="0"/>
    <n v="0"/>
    <n v="0"/>
    <n v="2"/>
    <n v="3"/>
    <n v="4"/>
    <n v="4"/>
    <n v="4"/>
    <n v="4"/>
    <n v="4"/>
    <n v="1"/>
    <n v="0"/>
    <n v="1"/>
    <n v="0"/>
    <n v="0"/>
    <n v="1"/>
    <n v="0"/>
    <n v="0"/>
    <n v="0"/>
    <n v="2"/>
    <n v="2"/>
    <n v="5"/>
    <n v="2"/>
    <n v="0"/>
    <n v="0"/>
    <n v="0"/>
    <n v="1"/>
    <n v="0"/>
    <n v="1"/>
    <n v="5"/>
    <n v="5"/>
    <n v="1"/>
    <n v="1"/>
    <n v="1"/>
    <n v="1"/>
    <x v="0"/>
    <n v="0"/>
    <n v="2"/>
    <n v="1"/>
    <n v="0"/>
    <n v="3"/>
    <n v="1"/>
    <n v="0"/>
    <n v="0"/>
    <n v="1"/>
    <n v="0"/>
    <n v="0"/>
    <n v="3"/>
    <x v="0"/>
    <n v="1"/>
    <n v="0"/>
    <x v="0"/>
    <x v="0"/>
    <n v="0"/>
    <x v="0"/>
    <x v="0"/>
    <n v="-1"/>
    <n v="0"/>
    <n v="1"/>
    <n v="0"/>
    <n v="0"/>
    <n v="1"/>
    <n v="1"/>
    <n v="0"/>
    <n v="0"/>
    <n v="0"/>
    <n v="3"/>
    <n v="0"/>
    <n v="0"/>
    <n v="1"/>
    <n v="1"/>
    <n v="0"/>
    <n v="0"/>
    <n v="0"/>
    <x v="0"/>
    <x v="0"/>
    <x v="1"/>
    <x v="0"/>
    <n v="0"/>
    <n v="0"/>
    <x v="0"/>
    <n v="2"/>
    <n v="1"/>
    <n v="0"/>
    <n v="1"/>
    <n v="0"/>
    <n v="1"/>
    <n v="0"/>
    <n v="0"/>
    <n v="1"/>
    <n v="0"/>
    <n v="0"/>
    <n v="0"/>
    <n v="0"/>
    <n v="0"/>
    <n v="1"/>
    <n v="1"/>
    <x v="0"/>
    <n v="1"/>
    <n v="75"/>
    <n v="0"/>
    <n v="0"/>
    <n v="75"/>
    <n v="100"/>
    <n v="4"/>
    <n v="0"/>
    <n v="0"/>
    <n v="0"/>
    <n v="205.71"/>
    <n v="3"/>
    <n v="2.6333333333333302"/>
    <n v="5.6"/>
    <n v="5"/>
    <n v="85.12"/>
    <n v="3"/>
    <n v="5"/>
    <n v="0"/>
    <n v="0"/>
    <n v="1"/>
    <n v="0"/>
    <n v="3"/>
    <n v="14.285714285714301"/>
    <n v="7.9330357355757206E-2"/>
    <n v="0.6"/>
    <n v="5"/>
    <n v="2139.0374331550802"/>
    <n v="3"/>
    <n v="14139.037433155099"/>
    <n v="16278.0748663102"/>
    <n v="4"/>
    <n v="6"/>
    <n v="0"/>
    <n v="2"/>
    <n v="2"/>
    <n v="42"/>
    <n v="0"/>
    <n v="0"/>
    <n v="6.6666666666666697E-3"/>
    <n v="6.6666666666666693E-2"/>
    <n v="6.6666666666666697E-3"/>
    <n v="6.5"/>
    <n v="7"/>
    <n v="15"/>
    <n v="150"/>
    <n v="0"/>
    <n v="0.1"/>
    <n v="15.1"/>
    <n v="5"/>
    <n v="1"/>
    <n v="2"/>
    <n v="19"/>
    <n v="7"/>
    <n v="0"/>
    <n v="0"/>
    <n v="7"/>
    <n v="0"/>
    <n v="0"/>
    <n v="0"/>
    <n v="0"/>
    <n v="0"/>
    <n v="0"/>
    <n v="4"/>
    <n v="0"/>
    <n v="0"/>
    <n v="1"/>
    <n v="2"/>
    <n v="142.5"/>
    <n v="0"/>
    <n v="7.5"/>
    <n v="95"/>
    <n v="0"/>
    <n v="5"/>
    <n v="1"/>
    <n v="0"/>
    <n v="0"/>
    <n v="0"/>
    <n v="0"/>
    <n v="2"/>
    <n v="600"/>
    <n v="100"/>
    <n v="0"/>
    <n v="650"/>
    <n v="600"/>
    <n v="0"/>
    <n v="0"/>
    <n v="1"/>
    <n v="19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10_SaD"/>
    <x v="0"/>
    <n v="0"/>
    <n v="0"/>
    <n v="0"/>
    <s v="NA"/>
    <n v="1"/>
    <n v="1"/>
    <n v="0"/>
    <n v="0"/>
    <n v="0"/>
    <n v="1"/>
    <n v="1"/>
    <n v="0"/>
    <n v="0"/>
    <n v="0"/>
    <n v="1"/>
    <n v="1"/>
    <n v="1"/>
    <n v="1"/>
    <n v="4"/>
    <n v="4"/>
    <n v="4"/>
    <n v="4"/>
    <x v="1"/>
    <n v="4"/>
    <n v="2"/>
    <n v="4"/>
    <n v="4"/>
    <n v="4"/>
    <n v="2"/>
    <n v="4"/>
    <n v="4"/>
    <x v="0"/>
    <n v="1"/>
    <n v="0"/>
    <n v="1"/>
    <x v="0"/>
    <n v="0"/>
    <n v="0"/>
    <n v="0"/>
    <n v="0"/>
    <n v="0"/>
    <n v="0"/>
    <n v="1"/>
    <n v="0"/>
    <n v="3"/>
    <n v="1"/>
    <n v="1"/>
    <n v="2"/>
    <n v="2"/>
    <n v="2"/>
    <n v="1"/>
    <n v="4"/>
    <n v="0"/>
    <n v="0"/>
    <n v="6"/>
    <n v="3"/>
    <n v="0"/>
    <n v="0"/>
    <n v="1"/>
    <n v="1"/>
    <n v="4"/>
    <n v="4"/>
    <n v="3"/>
    <n v="3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2"/>
    <n v="3"/>
    <n v="4"/>
    <n v="4"/>
    <n v="4"/>
    <n v="4"/>
    <n v="4"/>
    <n v="1"/>
    <n v="0"/>
    <n v="1"/>
    <n v="0"/>
    <n v="0"/>
    <n v="0"/>
    <n v="1"/>
    <n v="0"/>
    <n v="0"/>
    <n v="2"/>
    <n v="2"/>
    <n v="5"/>
    <n v="2"/>
    <n v="0"/>
    <n v="0"/>
    <n v="0"/>
    <n v="1"/>
    <n v="0"/>
    <n v="0"/>
    <n v="5"/>
    <n v="5"/>
    <n v="0"/>
    <n v="0"/>
    <n v="1"/>
    <n v="1"/>
    <x v="0"/>
    <n v="1"/>
    <n v="2"/>
    <n v="1"/>
    <n v="0"/>
    <n v="2"/>
    <n v="1"/>
    <n v="0"/>
    <n v="0"/>
    <n v="1"/>
    <n v="0"/>
    <n v="0"/>
    <n v="3"/>
    <x v="0"/>
    <n v="1"/>
    <n v="0"/>
    <x v="0"/>
    <x v="0"/>
    <n v="0"/>
    <x v="0"/>
    <x v="0"/>
    <n v="-1"/>
    <n v="0"/>
    <n v="0"/>
    <n v="0"/>
    <n v="0"/>
    <n v="1"/>
    <n v="1"/>
    <n v="0"/>
    <n v="1"/>
    <n v="0"/>
    <n v="4"/>
    <n v="0"/>
    <n v="0"/>
    <n v="0"/>
    <n v="1"/>
    <n v="0"/>
    <n v="0"/>
    <n v="0"/>
    <x v="0"/>
    <x v="0"/>
    <x v="1"/>
    <x v="0"/>
    <n v="0"/>
    <n v="0"/>
    <x v="0"/>
    <n v="2"/>
    <n v="1"/>
    <n v="0"/>
    <n v="1"/>
    <n v="0"/>
    <n v="1"/>
    <n v="0"/>
    <n v="0"/>
    <n v="1"/>
    <n v="0"/>
    <n v="0"/>
    <n v="0"/>
    <n v="0"/>
    <n v="0"/>
    <n v="1"/>
    <n v="1"/>
    <x v="0"/>
    <n v="1"/>
    <n v="75"/>
    <n v="0"/>
    <n v="0"/>
    <n v="0"/>
    <n v="100"/>
    <n v="3"/>
    <n v="0"/>
    <n v="0"/>
    <n v="0"/>
    <n v="203.887"/>
    <n v="3"/>
    <n v="2.1"/>
    <n v="6.06666666666667"/>
    <n v="3"/>
    <n v="672"/>
    <n v="0"/>
    <n v="3"/>
    <n v="0"/>
    <n v="0"/>
    <n v="1"/>
    <n v="0"/>
    <n v="3"/>
    <n v="71.428571428571402"/>
    <n v="7.9330357355757206E-2"/>
    <n v="0.4"/>
    <n v="8"/>
    <n v="1604.2780748663099"/>
    <n v="2"/>
    <n v="16042.780748663101"/>
    <n v="17647.058823529402"/>
    <n v="5"/>
    <n v="7"/>
    <n v="0"/>
    <n v="2"/>
    <n v="2"/>
    <n v="43"/>
    <n v="0"/>
    <n v="0"/>
    <n v="4.8780487804878099E-2"/>
    <n v="0.68292682926829296"/>
    <n v="0"/>
    <n v="6"/>
    <n v="1.5"/>
    <n v="4.5"/>
    <n v="20.5"/>
    <n v="0"/>
    <n v="0.01"/>
    <n v="4.51"/>
    <n v="5"/>
    <n v="1"/>
    <n v="2"/>
    <n v="16"/>
    <n v="0"/>
    <n v="0"/>
    <n v="0"/>
    <n v="1.5"/>
    <n v="0"/>
    <n v="0"/>
    <n v="0"/>
    <n v="1.5"/>
    <n v="0"/>
    <n v="0"/>
    <n v="3"/>
    <n v="0"/>
    <n v="0"/>
    <n v="1"/>
    <n v="4"/>
    <n v="20.5"/>
    <n v="0"/>
    <n v="0"/>
    <n v="100"/>
    <n v="0"/>
    <n v="0"/>
    <n v="2"/>
    <n v="0"/>
    <n v="10"/>
    <n v="4"/>
    <n v="0"/>
    <n v="0"/>
    <n v="600"/>
    <n v="200"/>
    <n v="0"/>
    <n v="650"/>
    <n v="600"/>
    <n v="0"/>
    <n v="0"/>
    <n v="1"/>
    <n v="15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11_DaC"/>
    <x v="0"/>
    <n v="0"/>
    <n v="0"/>
    <n v="0"/>
    <s v="NA"/>
    <n v="0"/>
    <n v="0"/>
    <n v="0"/>
    <n v="0"/>
    <n v="0"/>
    <n v="0"/>
    <n v="0"/>
    <n v="0"/>
    <n v="0"/>
    <n v="1"/>
    <n v="0"/>
    <n v="0"/>
    <n v="0"/>
    <n v="1"/>
    <n v="4"/>
    <n v="3"/>
    <n v="3"/>
    <n v="3"/>
    <x v="1"/>
    <n v="4"/>
    <n v="2"/>
    <n v="4"/>
    <n v="2"/>
    <n v="4"/>
    <n v="2"/>
    <n v="4"/>
    <n v="4"/>
    <x v="1"/>
    <n v="0"/>
    <n v="0"/>
    <n v="1"/>
    <x v="0"/>
    <n v="1"/>
    <n v="0"/>
    <n v="0"/>
    <n v="0"/>
    <n v="0"/>
    <n v="0"/>
    <n v="0"/>
    <n v="0"/>
    <n v="3"/>
    <n v="1"/>
    <n v="0"/>
    <n v="2"/>
    <n v="2"/>
    <n v="2"/>
    <n v="2"/>
    <n v="3"/>
    <n v="0"/>
    <n v="0"/>
    <n v="0"/>
    <n v="0"/>
    <n v="0"/>
    <n v="0"/>
    <n v="0"/>
    <n v="1"/>
    <n v="0"/>
    <n v="5"/>
    <n v="3"/>
    <n v="4"/>
    <n v="0"/>
    <n v="0"/>
    <n v="0"/>
    <n v="1"/>
    <x v="1"/>
    <n v="1"/>
    <n v="0"/>
    <n v="1"/>
    <n v="0"/>
    <n v="0"/>
    <n v="0"/>
    <n v="0"/>
    <n v="0"/>
    <n v="0"/>
    <n v="1"/>
    <n v="0"/>
    <s v="NA"/>
    <n v="0"/>
    <n v="0"/>
    <n v="0"/>
    <n v="0"/>
    <n v="2"/>
    <n v="3"/>
    <n v="4"/>
    <n v="4"/>
    <n v="3"/>
    <n v="4"/>
    <n v="4"/>
    <n v="0"/>
    <n v="0"/>
    <n v="1"/>
    <n v="0"/>
    <n v="0"/>
    <n v="0"/>
    <n v="0"/>
    <n v="0"/>
    <n v="0"/>
    <n v="2"/>
    <n v="2"/>
    <n v="4"/>
    <n v="1"/>
    <n v="0"/>
    <n v="0"/>
    <n v="0"/>
    <n v="1"/>
    <n v="0"/>
    <n v="0"/>
    <n v="5"/>
    <n v="0"/>
    <n v="0"/>
    <n v="1"/>
    <n v="1"/>
    <n v="1"/>
    <x v="1"/>
    <n v="0"/>
    <n v="2"/>
    <n v="1"/>
    <n v="0"/>
    <n v="1"/>
    <n v="1"/>
    <n v="0"/>
    <n v="0"/>
    <n v="1"/>
    <n v="0"/>
    <n v="0"/>
    <n v="2"/>
    <x v="1"/>
    <n v="1"/>
    <n v="0"/>
    <x v="0"/>
    <x v="0"/>
    <n v="0"/>
    <x v="0"/>
    <x v="0"/>
    <n v="-1"/>
    <n v="0"/>
    <n v="0"/>
    <n v="0"/>
    <n v="0"/>
    <n v="0"/>
    <n v="0"/>
    <n v="1"/>
    <n v="1"/>
    <n v="0"/>
    <n v="3"/>
    <n v="0"/>
    <n v="0"/>
    <n v="1"/>
    <n v="1"/>
    <n v="0"/>
    <n v="0"/>
    <n v="0"/>
    <x v="0"/>
    <x v="0"/>
    <x v="1"/>
    <x v="0"/>
    <n v="0"/>
    <n v="0"/>
    <x v="1"/>
    <n v="3"/>
    <n v="1"/>
    <n v="0"/>
    <n v="0"/>
    <n v="0"/>
    <n v="0"/>
    <n v="0"/>
    <n v="0"/>
    <n v="1"/>
    <n v="0"/>
    <n v="0"/>
    <n v="0"/>
    <n v="0"/>
    <n v="0"/>
    <n v="1"/>
    <n v="1"/>
    <x v="1"/>
    <n v="0"/>
    <n v="75"/>
    <n v="0"/>
    <n v="0"/>
    <n v="0"/>
    <n v="0"/>
    <n v="2"/>
    <n v="0"/>
    <n v="0"/>
    <n v="0"/>
    <n v="204.04599999999999"/>
    <n v="3"/>
    <n v="2.6333333333333302"/>
    <n v="6.2333333333333298"/>
    <n v="8"/>
    <n v="106.729411764706"/>
    <n v="1.5"/>
    <n v="4.5"/>
    <n v="0"/>
    <n v="0"/>
    <n v="1"/>
    <n v="0"/>
    <n v="1"/>
    <n v="2.5974025974026"/>
    <n v="0.45806795492612201"/>
    <n v="0"/>
    <n v="2"/>
    <n v="0"/>
    <n v="1"/>
    <n v="15775.401069518701"/>
    <n v="15775.401069518701"/>
    <n v="2"/>
    <n v="3"/>
    <n v="0"/>
    <n v="1"/>
    <n v="1"/>
    <n v="40"/>
    <n v="0"/>
    <n v="0"/>
    <n v="1.1764705882352899E-2"/>
    <n v="5.8823529411764698E-2"/>
    <n v="0"/>
    <n v="5.5"/>
    <n v="1"/>
    <n v="7"/>
    <n v="85"/>
    <n v="0"/>
    <n v="0"/>
    <n v="7"/>
    <n v="5"/>
    <n v="1"/>
    <n v="2"/>
    <n v="6"/>
    <n v="1"/>
    <n v="0"/>
    <n v="0"/>
    <n v="1"/>
    <n v="0"/>
    <n v="0"/>
    <n v="0"/>
    <n v="0"/>
    <n v="0"/>
    <n v="0"/>
    <n v="0"/>
    <n v="0"/>
    <n v="0"/>
    <n v="0"/>
    <n v="0"/>
    <n v="85"/>
    <n v="0"/>
    <n v="0"/>
    <n v="100"/>
    <n v="0"/>
    <n v="0"/>
    <n v="2"/>
    <n v="0"/>
    <n v="0"/>
    <n v="0"/>
    <n v="0"/>
    <n v="0"/>
    <n v="700"/>
    <n v="0"/>
    <n v="1"/>
    <n v="550"/>
    <n v="450"/>
    <n v="0"/>
    <n v="0"/>
    <n v="0"/>
    <n v="5"/>
    <n v="1"/>
    <n v="0"/>
    <n v="0"/>
    <n v="1"/>
    <n v="0"/>
    <n v="0"/>
    <n v="0"/>
    <n v="1"/>
    <n v="0"/>
    <n v="0"/>
    <n v="0"/>
    <n v="1"/>
    <n v="0"/>
    <n v="0"/>
    <n v="0"/>
    <n v="0"/>
    <n v="0"/>
    <n v="0"/>
    <n v="1"/>
    <n v="0"/>
    <n v="0"/>
  </r>
  <r>
    <s v="20240311_HeC"/>
    <x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4"/>
    <n v="3"/>
    <n v="4"/>
    <n v="3"/>
    <x v="3"/>
    <n v="4"/>
    <n v="2"/>
    <n v="3"/>
    <n v="3"/>
    <n v="4"/>
    <n v="2"/>
    <n v="4"/>
    <n v="4"/>
    <x v="1"/>
    <n v="1"/>
    <n v="0"/>
    <n v="1"/>
    <x v="1"/>
    <n v="0"/>
    <n v="0"/>
    <n v="0"/>
    <n v="0"/>
    <n v="0"/>
    <n v="0"/>
    <n v="0"/>
    <n v="0"/>
    <n v="3"/>
    <n v="1"/>
    <n v="1"/>
    <n v="1"/>
    <n v="1"/>
    <n v="1"/>
    <n v="2"/>
    <n v="3"/>
    <n v="0"/>
    <n v="0"/>
    <n v="6"/>
    <n v="0"/>
    <n v="0"/>
    <n v="0"/>
    <n v="1"/>
    <n v="1"/>
    <n v="3"/>
    <n v="5"/>
    <n v="3"/>
    <n v="3"/>
    <n v="0"/>
    <n v="0"/>
    <n v="0"/>
    <n v="1"/>
    <x v="1"/>
    <n v="1"/>
    <n v="0"/>
    <n v="1"/>
    <n v="0"/>
    <n v="1"/>
    <n v="0"/>
    <n v="0"/>
    <n v="0"/>
    <n v="0"/>
    <n v="0"/>
    <n v="0"/>
    <s v="NA"/>
    <n v="0"/>
    <n v="0"/>
    <n v="0"/>
    <n v="0"/>
    <n v="1"/>
    <n v="3"/>
    <n v="3"/>
    <n v="4"/>
    <n v="4"/>
    <n v="4"/>
    <n v="3"/>
    <n v="0"/>
    <n v="0"/>
    <n v="1"/>
    <n v="0"/>
    <n v="0"/>
    <n v="0"/>
    <n v="0"/>
    <n v="0"/>
    <n v="0"/>
    <n v="2"/>
    <n v="2"/>
    <n v="3"/>
    <n v="1"/>
    <n v="0"/>
    <n v="0"/>
    <n v="0"/>
    <n v="1"/>
    <n v="0"/>
    <n v="0"/>
    <n v="5"/>
    <n v="5"/>
    <n v="0"/>
    <n v="1"/>
    <n v="1"/>
    <n v="1"/>
    <x v="1"/>
    <n v="1"/>
    <n v="2"/>
    <n v="1"/>
    <n v="0"/>
    <n v="1"/>
    <n v="1"/>
    <n v="0"/>
    <n v="0"/>
    <n v="1"/>
    <n v="0"/>
    <n v="0"/>
    <n v="1"/>
    <x v="0"/>
    <n v="1"/>
    <n v="0"/>
    <x v="0"/>
    <x v="0"/>
    <n v="0"/>
    <x v="0"/>
    <x v="0"/>
    <n v="-1"/>
    <n v="0"/>
    <n v="0"/>
    <n v="0"/>
    <n v="0"/>
    <n v="1"/>
    <n v="0"/>
    <n v="0"/>
    <n v="1"/>
    <n v="0"/>
    <n v="3"/>
    <n v="0"/>
    <n v="0"/>
    <n v="1"/>
    <n v="1"/>
    <n v="0"/>
    <n v="0"/>
    <n v="0"/>
    <x v="0"/>
    <x v="0"/>
    <x v="1"/>
    <x v="0"/>
    <n v="0"/>
    <n v="0"/>
    <x v="1"/>
    <n v="2"/>
    <n v="2"/>
    <n v="0"/>
    <n v="0"/>
    <n v="0"/>
    <n v="0"/>
    <n v="0"/>
    <n v="0"/>
    <n v="1"/>
    <n v="0"/>
    <n v="0"/>
    <n v="0"/>
    <n v="0"/>
    <n v="0"/>
    <n v="0"/>
    <n v="1"/>
    <x v="1"/>
    <n v="0"/>
    <n v="75"/>
    <n v="0"/>
    <n v="0"/>
    <n v="0"/>
    <n v="0"/>
    <n v="0"/>
    <n v="0"/>
    <n v="0"/>
    <n v="0"/>
    <n v="206.958"/>
    <n v="3"/>
    <n v="3.3666666666666698"/>
    <n v="6.56666666666667"/>
    <n v="4"/>
    <n v="436.8"/>
    <n v="3.5"/>
    <n v="2.5"/>
    <n v="0"/>
    <n v="0"/>
    <n v="1"/>
    <n v="0"/>
    <n v="2"/>
    <n v="71.428571428571402"/>
    <n v="0.15270515004460899"/>
    <n v="0.48"/>
    <n v="2"/>
    <n v="0"/>
    <n v="1"/>
    <n v="5802.1390374331504"/>
    <n v="5802.1390374331504"/>
    <n v="2"/>
    <n v="4"/>
    <n v="0"/>
    <n v="2"/>
    <n v="2"/>
    <n v="30"/>
    <n v="0"/>
    <n v="0"/>
    <n v="0.08"/>
    <n v="0.2"/>
    <n v="0"/>
    <n v="5.5"/>
    <n v="0"/>
    <n v="6"/>
    <n v="25"/>
    <n v="0"/>
    <n v="0.1"/>
    <n v="6.1"/>
    <n v="4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25"/>
    <n v="0"/>
    <n v="0"/>
    <n v="100"/>
    <n v="0"/>
    <n v="0"/>
    <n v="1"/>
    <n v="0"/>
    <n v="0"/>
    <n v="0"/>
    <n v="0"/>
    <n v="0"/>
    <n v="700"/>
    <n v="0"/>
    <n v="2"/>
    <n v="450"/>
    <n v="400"/>
    <n v="0"/>
    <n v="0"/>
    <n v="0"/>
    <n v="2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11_JuC"/>
    <x v="0"/>
    <n v="0"/>
    <n v="0"/>
    <n v="0"/>
    <s v="NA"/>
    <n v="0"/>
    <n v="0"/>
    <n v="0"/>
    <n v="1"/>
    <n v="0"/>
    <n v="0"/>
    <n v="0"/>
    <n v="0"/>
    <n v="0"/>
    <n v="0"/>
    <n v="0"/>
    <n v="0"/>
    <n v="0"/>
    <n v="1"/>
    <n v="4"/>
    <n v="3"/>
    <n v="4"/>
    <n v="3"/>
    <x v="1"/>
    <n v="4"/>
    <n v="2"/>
    <n v="3"/>
    <n v="3"/>
    <n v="4"/>
    <n v="2"/>
    <n v="4"/>
    <n v="4"/>
    <x v="1"/>
    <n v="0"/>
    <n v="0"/>
    <n v="1"/>
    <x v="1"/>
    <n v="0"/>
    <n v="0"/>
    <n v="0"/>
    <n v="0"/>
    <n v="0"/>
    <n v="0"/>
    <n v="0"/>
    <n v="0"/>
    <n v="3"/>
    <n v="1"/>
    <n v="1"/>
    <n v="1"/>
    <n v="1"/>
    <n v="1"/>
    <n v="2"/>
    <n v="3"/>
    <n v="0"/>
    <n v="0"/>
    <n v="3"/>
    <n v="0"/>
    <n v="0"/>
    <n v="0"/>
    <n v="1"/>
    <n v="1"/>
    <n v="4"/>
    <n v="5"/>
    <n v="4"/>
    <n v="5"/>
    <n v="0"/>
    <n v="0"/>
    <n v="0"/>
    <n v="0"/>
    <x v="1"/>
    <n v="1"/>
    <n v="0"/>
    <n v="1"/>
    <n v="0"/>
    <n v="0"/>
    <n v="0"/>
    <n v="0"/>
    <n v="0"/>
    <n v="0"/>
    <n v="0"/>
    <n v="0"/>
    <s v="NA"/>
    <n v="0"/>
    <n v="0"/>
    <n v="0"/>
    <n v="0"/>
    <n v="2"/>
    <n v="3"/>
    <n v="3"/>
    <n v="4"/>
    <n v="3"/>
    <n v="4"/>
    <n v="3"/>
    <n v="1"/>
    <n v="1"/>
    <n v="1"/>
    <n v="0"/>
    <n v="0"/>
    <n v="1"/>
    <n v="0"/>
    <n v="0"/>
    <n v="0"/>
    <n v="2"/>
    <n v="1"/>
    <n v="4"/>
    <n v="1"/>
    <n v="0"/>
    <n v="0"/>
    <n v="0"/>
    <n v="1"/>
    <n v="0"/>
    <n v="0"/>
    <n v="5"/>
    <n v="5"/>
    <n v="1"/>
    <n v="1"/>
    <n v="1"/>
    <n v="1"/>
    <x v="1"/>
    <n v="1"/>
    <n v="2"/>
    <n v="1"/>
    <n v="1"/>
    <n v="1"/>
    <n v="1"/>
    <n v="0"/>
    <n v="1"/>
    <n v="1"/>
    <n v="0"/>
    <n v="0"/>
    <n v="3"/>
    <x v="1"/>
    <n v="1"/>
    <n v="0"/>
    <x v="0"/>
    <x v="0"/>
    <n v="0"/>
    <x v="0"/>
    <x v="0"/>
    <n v="-1"/>
    <n v="0"/>
    <n v="0"/>
    <n v="0"/>
    <n v="0"/>
    <n v="1"/>
    <n v="0"/>
    <n v="1"/>
    <n v="1"/>
    <n v="0"/>
    <n v="3"/>
    <n v="0"/>
    <n v="0"/>
    <n v="1"/>
    <n v="1"/>
    <n v="0"/>
    <n v="1"/>
    <n v="0"/>
    <x v="0"/>
    <x v="0"/>
    <x v="1"/>
    <x v="0"/>
    <n v="0"/>
    <n v="0"/>
    <x v="1"/>
    <n v="2"/>
    <n v="1"/>
    <n v="0"/>
    <n v="0"/>
    <n v="0"/>
    <n v="0"/>
    <n v="0"/>
    <n v="0"/>
    <n v="1"/>
    <n v="0"/>
    <n v="0"/>
    <n v="0"/>
    <n v="0"/>
    <n v="0"/>
    <n v="1"/>
    <n v="1"/>
    <x v="1"/>
    <n v="0"/>
    <n v="75"/>
    <n v="0"/>
    <n v="0"/>
    <n v="25"/>
    <n v="0"/>
    <n v="3"/>
    <n v="0"/>
    <n v="0"/>
    <n v="0"/>
    <n v="207.34700000000001"/>
    <n v="3"/>
    <n v="2.1"/>
    <n v="5.56666666666667"/>
    <n v="5"/>
    <n v="528"/>
    <n v="6.5"/>
    <n v="7"/>
    <n v="0"/>
    <n v="0"/>
    <n v="1"/>
    <n v="0"/>
    <n v="2"/>
    <n v="0"/>
    <n v="0.45806795492612201"/>
    <n v="1.5"/>
    <n v="4"/>
    <n v="0"/>
    <n v="3"/>
    <n v="15427.807486631"/>
    <n v="15427.807486631"/>
    <n v="3"/>
    <n v="5"/>
    <n v="0"/>
    <n v="2"/>
    <n v="2"/>
    <n v="47"/>
    <n v="1"/>
    <n v="0"/>
    <n v="2.8571428571428598E-2"/>
    <n v="0.34285714285714303"/>
    <n v="2.8571428571428598E-2"/>
    <n v="9"/>
    <n v="0"/>
    <n v="13.5"/>
    <n v="35"/>
    <n v="0"/>
    <n v="0.1"/>
    <n v="13.6"/>
    <n v="4"/>
    <n v="1"/>
    <n v="2"/>
    <n v="17"/>
    <n v="0"/>
    <n v="0"/>
    <n v="0"/>
    <n v="0"/>
    <n v="0"/>
    <n v="0"/>
    <n v="0"/>
    <n v="0"/>
    <n v="0"/>
    <n v="0"/>
    <n v="0"/>
    <n v="1"/>
    <n v="0"/>
    <n v="0"/>
    <n v="1"/>
    <n v="35"/>
    <n v="0"/>
    <n v="0"/>
    <n v="100"/>
    <n v="0"/>
    <n v="0"/>
    <n v="2"/>
    <n v="0"/>
    <n v="0"/>
    <n v="0"/>
    <n v="0"/>
    <n v="2"/>
    <n v="650"/>
    <n v="0"/>
    <n v="1"/>
    <n v="400"/>
    <n v="400"/>
    <n v="0"/>
    <n v="0"/>
    <n v="0"/>
    <n v="18"/>
    <n v="1"/>
    <n v="0"/>
    <n v="0"/>
    <n v="1"/>
    <n v="0"/>
    <n v="0"/>
    <n v="0"/>
    <n v="1"/>
    <n v="0"/>
    <n v="1"/>
    <n v="0"/>
    <n v="0"/>
    <n v="0"/>
    <n v="0"/>
    <n v="0"/>
    <n v="0"/>
    <n v="0"/>
    <n v="0"/>
    <n v="1"/>
    <n v="0"/>
    <n v="0"/>
  </r>
  <r>
    <s v="20240312_EzV"/>
    <x v="0"/>
    <n v="0"/>
    <n v="0"/>
    <n v="0"/>
    <s v="NA"/>
    <n v="0"/>
    <n v="1"/>
    <n v="1"/>
    <n v="0"/>
    <n v="0"/>
    <n v="0"/>
    <n v="0"/>
    <n v="0"/>
    <n v="0"/>
    <n v="0"/>
    <n v="0"/>
    <n v="1"/>
    <n v="1"/>
    <n v="1"/>
    <n v="4"/>
    <n v="3"/>
    <n v="4"/>
    <n v="4"/>
    <x v="1"/>
    <n v="4"/>
    <n v="3"/>
    <n v="4"/>
    <n v="4"/>
    <n v="4"/>
    <n v="3"/>
    <n v="4"/>
    <n v="4"/>
    <x v="0"/>
    <n v="1"/>
    <n v="0"/>
    <n v="1"/>
    <x v="0"/>
    <n v="0"/>
    <n v="0"/>
    <n v="0"/>
    <n v="0"/>
    <n v="0"/>
    <n v="1"/>
    <n v="0"/>
    <n v="0"/>
    <n v="3"/>
    <n v="1"/>
    <n v="1"/>
    <n v="1"/>
    <n v="1"/>
    <n v="1"/>
    <n v="2"/>
    <n v="4"/>
    <n v="0"/>
    <n v="0"/>
    <n v="6"/>
    <n v="0"/>
    <n v="0"/>
    <n v="0"/>
    <n v="1"/>
    <n v="1"/>
    <n v="4"/>
    <n v="4"/>
    <n v="3"/>
    <n v="4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1"/>
    <n v="3"/>
    <n v="4"/>
    <n v="4"/>
    <n v="4"/>
    <n v="4"/>
    <n v="4"/>
    <n v="0"/>
    <n v="0"/>
    <n v="1"/>
    <n v="0"/>
    <n v="0"/>
    <n v="0"/>
    <n v="0"/>
    <n v="0"/>
    <n v="0"/>
    <n v="2"/>
    <n v="2"/>
    <n v="5"/>
    <n v="2"/>
    <n v="0"/>
    <n v="0"/>
    <n v="0"/>
    <n v="0"/>
    <n v="0"/>
    <n v="1"/>
    <n v="5"/>
    <n v="5"/>
    <n v="0"/>
    <n v="0"/>
    <n v="1"/>
    <n v="1"/>
    <x v="0"/>
    <n v="1"/>
    <n v="3"/>
    <n v="1"/>
    <n v="0"/>
    <n v="3"/>
    <n v="1"/>
    <n v="0"/>
    <n v="0"/>
    <n v="0"/>
    <n v="0"/>
    <n v="0"/>
    <n v="4"/>
    <x v="0"/>
    <n v="1"/>
    <n v="1"/>
    <x v="0"/>
    <x v="0"/>
    <n v="0"/>
    <x v="0"/>
    <x v="0"/>
    <n v="-1"/>
    <n v="0"/>
    <n v="0"/>
    <n v="0"/>
    <n v="0"/>
    <n v="1"/>
    <n v="1"/>
    <n v="0"/>
    <n v="0"/>
    <n v="0"/>
    <n v="2"/>
    <n v="0"/>
    <n v="0"/>
    <n v="0"/>
    <n v="1"/>
    <n v="0"/>
    <n v="1"/>
    <n v="0"/>
    <x v="0"/>
    <x v="0"/>
    <x v="1"/>
    <x v="0"/>
    <n v="0"/>
    <n v="0"/>
    <x v="1"/>
    <n v="1"/>
    <n v="0"/>
    <n v="0"/>
    <n v="0"/>
    <n v="0"/>
    <n v="1"/>
    <n v="1"/>
    <n v="0"/>
    <n v="1"/>
    <n v="0"/>
    <n v="0"/>
    <n v="0"/>
    <n v="0"/>
    <n v="0"/>
    <n v="1"/>
    <n v="1"/>
    <x v="0"/>
    <n v="0"/>
    <n v="75"/>
    <n v="0"/>
    <n v="0"/>
    <n v="0"/>
    <n v="0"/>
    <n v="3"/>
    <n v="0"/>
    <n v="0"/>
    <n v="0"/>
    <n v="197.67500000000001"/>
    <n v="2"/>
    <n v="1.8"/>
    <n v="4.1333333333333302"/>
    <n v="6"/>
    <n v="407.4"/>
    <n v="0"/>
    <n v="14"/>
    <n v="0"/>
    <n v="0"/>
    <n v="2"/>
    <n v="0"/>
    <n v="2"/>
    <n v="57.497048406139299"/>
    <n v="4.5900833709679798"/>
    <n v="0.35"/>
    <n v="5"/>
    <n v="0"/>
    <n v="1"/>
    <n v="18315.5080213904"/>
    <n v="18315.5080213904"/>
    <n v="1"/>
    <n v="3"/>
    <n v="0"/>
    <n v="2"/>
    <n v="2"/>
    <n v="58"/>
    <n v="0"/>
    <n v="0"/>
    <n v="0.05"/>
    <n v="0.32500000000000001"/>
    <n v="0"/>
    <n v="14.5"/>
    <n v="2"/>
    <n v="16"/>
    <n v="40"/>
    <n v="0"/>
    <n v="0.01"/>
    <n v="16.010000000000002"/>
    <n v="4"/>
    <n v="1"/>
    <n v="2"/>
    <n v="19"/>
    <n v="0"/>
    <n v="0"/>
    <n v="0"/>
    <n v="2"/>
    <n v="0"/>
    <n v="0"/>
    <n v="2"/>
    <n v="0"/>
    <n v="0"/>
    <n v="0"/>
    <n v="5"/>
    <n v="0"/>
    <n v="0"/>
    <n v="0"/>
    <n v="2"/>
    <n v="0"/>
    <n v="0"/>
    <n v="40"/>
    <n v="0"/>
    <n v="0"/>
    <n v="100"/>
    <n v="1"/>
    <n v="0"/>
    <n v="0"/>
    <n v="0"/>
    <n v="0"/>
    <n v="0"/>
    <n v="200"/>
    <n v="0"/>
    <n v="0"/>
    <n v="50"/>
    <n v="1"/>
    <n v="0"/>
    <n v="2"/>
    <n v="2"/>
    <n v="20"/>
    <n v="1"/>
    <n v="0"/>
    <n v="0"/>
    <n v="1"/>
    <n v="0"/>
    <n v="0"/>
    <n v="0"/>
    <n v="1"/>
    <n v="0"/>
    <n v="0"/>
    <n v="1"/>
    <n v="0"/>
    <n v="0"/>
    <n v="0"/>
    <n v="0"/>
    <n v="0"/>
    <n v="0"/>
    <n v="0"/>
    <n v="1"/>
    <n v="0"/>
    <n v="0"/>
  </r>
  <r>
    <s v="20231031_DaD"/>
    <x v="1"/>
    <n v="0"/>
    <n v="2"/>
    <n v="2"/>
    <s v="NA"/>
    <n v="1"/>
    <n v="1"/>
    <n v="1"/>
    <n v="0"/>
    <n v="0"/>
    <n v="0"/>
    <n v="1"/>
    <n v="0"/>
    <n v="1"/>
    <n v="0"/>
    <n v="1"/>
    <n v="1"/>
    <n v="0"/>
    <n v="1"/>
    <n v="5"/>
    <n v="5"/>
    <n v="4"/>
    <n v="4"/>
    <x v="0"/>
    <n v="5"/>
    <n v="5"/>
    <n v="5"/>
    <n v="3"/>
    <n v="5"/>
    <n v="4"/>
    <n v="3"/>
    <n v="5"/>
    <x v="1"/>
    <n v="1"/>
    <n v="0"/>
    <n v="1"/>
    <x v="0"/>
    <n v="0"/>
    <n v="0"/>
    <n v="1"/>
    <n v="0"/>
    <n v="0"/>
    <n v="0"/>
    <n v="0"/>
    <n v="0"/>
    <n v="2"/>
    <n v="1"/>
    <n v="2"/>
    <n v="1"/>
    <n v="2"/>
    <n v="2"/>
    <n v="1"/>
    <n v="2"/>
    <n v="0"/>
    <n v="0"/>
    <n v="6"/>
    <n v="0"/>
    <n v="0"/>
    <n v="0"/>
    <n v="1"/>
    <n v="1"/>
    <n v="4"/>
    <n v="4"/>
    <n v="4"/>
    <n v="4"/>
    <n v="1"/>
    <n v="0"/>
    <n v="0"/>
    <n v="1"/>
    <x v="1"/>
    <n v="1"/>
    <n v="1"/>
    <n v="1"/>
    <n v="0"/>
    <n v="1"/>
    <n v="0"/>
    <n v="0"/>
    <n v="0"/>
    <n v="0"/>
    <n v="0"/>
    <n v="0"/>
    <s v="NA"/>
    <n v="0"/>
    <n v="1"/>
    <n v="0"/>
    <n v="0"/>
    <n v="5"/>
    <n v="4"/>
    <n v="3"/>
    <n v="4"/>
    <n v="4"/>
    <n v="5"/>
    <n v="4"/>
    <n v="0"/>
    <n v="0"/>
    <n v="1"/>
    <n v="0"/>
    <n v="0"/>
    <n v="0"/>
    <n v="0"/>
    <n v="0"/>
    <n v="0"/>
    <n v="2"/>
    <n v="3"/>
    <n v="3"/>
    <n v="3"/>
    <n v="0"/>
    <n v="0"/>
    <n v="0"/>
    <n v="0"/>
    <n v="0"/>
    <n v="1"/>
    <n v="5"/>
    <n v="5"/>
    <n v="0"/>
    <n v="0"/>
    <n v="1"/>
    <n v="1"/>
    <x v="0"/>
    <n v="0"/>
    <n v="4"/>
    <n v="1"/>
    <n v="0"/>
    <n v="3"/>
    <n v="0"/>
    <n v="0"/>
    <n v="0"/>
    <n v="0"/>
    <n v="0"/>
    <n v="0"/>
    <n v="1"/>
    <x v="1"/>
    <n v="0"/>
    <n v="0"/>
    <x v="1"/>
    <x v="0"/>
    <n v="0"/>
    <x v="0"/>
    <x v="0"/>
    <n v="-1"/>
    <n v="0"/>
    <n v="1"/>
    <n v="0"/>
    <n v="0"/>
    <n v="0"/>
    <n v="0"/>
    <n v="0"/>
    <n v="0"/>
    <n v="1"/>
    <n v="2"/>
    <n v="0"/>
    <n v="0"/>
    <n v="1"/>
    <n v="1"/>
    <n v="0"/>
    <n v="1"/>
    <n v="0"/>
    <x v="0"/>
    <x v="0"/>
    <x v="1"/>
    <x v="0"/>
    <n v="0"/>
    <n v="0"/>
    <x v="0"/>
    <n v="3"/>
    <n v="0"/>
    <n v="0"/>
    <n v="1"/>
    <n v="0"/>
    <n v="0"/>
    <n v="0"/>
    <n v="0"/>
    <n v="0"/>
    <n v="0"/>
    <n v="0"/>
    <n v="0"/>
    <n v="0"/>
    <n v="0"/>
    <n v="1"/>
    <n v="1"/>
    <x v="0"/>
    <n v="0"/>
    <n v="75"/>
    <n v="0"/>
    <n v="0"/>
    <n v="0"/>
    <n v="0"/>
    <n v="0"/>
    <n v="0"/>
    <n v="0"/>
    <n v="1"/>
    <n v="222.71199999999999"/>
    <n v="4"/>
    <n v="2.2666666666666702"/>
    <n v="5.1666666666666696"/>
    <n v="5"/>
    <n v="2086"/>
    <n v="0.5"/>
    <n v="4.5"/>
    <n v="0"/>
    <n v="0"/>
    <n v="0"/>
    <n v="0"/>
    <n v="2"/>
    <n v="76.101010101010104"/>
    <n v="1.63549404010615"/>
    <n v="0"/>
    <n v="11"/>
    <n v="0"/>
    <n v="1"/>
    <n v="3208.5561497326198"/>
    <n v="3208.5561497326198"/>
    <n v="2"/>
    <n v="4"/>
    <n v="0"/>
    <n v="2"/>
    <n v="2"/>
    <n v="50"/>
    <n v="0"/>
    <n v="0"/>
    <n v="0.33333333333333298"/>
    <n v="0.83333333333333304"/>
    <n v="0.33333333333333298"/>
    <n v="7"/>
    <n v="0.5"/>
    <n v="5.5"/>
    <n v="6"/>
    <n v="0"/>
    <n v="0.5"/>
    <n v="6"/>
    <n v="5"/>
    <n v="1"/>
    <n v="3"/>
    <n v="5"/>
    <n v="0"/>
    <n v="0"/>
    <n v="0.5"/>
    <n v="0.5"/>
    <n v="0"/>
    <n v="0"/>
    <n v="0"/>
    <n v="0"/>
    <n v="0"/>
    <n v="0"/>
    <n v="2"/>
    <n v="0"/>
    <n v="0"/>
    <n v="0"/>
    <n v="4"/>
    <n v="0"/>
    <n v="0"/>
    <n v="6"/>
    <n v="0"/>
    <n v="0"/>
    <n v="100"/>
    <n v="1"/>
    <n v="0"/>
    <n v="4"/>
    <n v="1"/>
    <n v="0"/>
    <n v="0"/>
    <n v="200"/>
    <n v="100"/>
    <n v="0"/>
    <n v="200"/>
    <n v="3"/>
    <n v="0"/>
    <n v="12"/>
    <n v="1"/>
    <n v="2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031_SaR"/>
    <x v="1"/>
    <n v="0"/>
    <n v="2"/>
    <n v="2"/>
    <s v="NA"/>
    <n v="0"/>
    <n v="1"/>
    <n v="0"/>
    <n v="0"/>
    <n v="0"/>
    <n v="0"/>
    <n v="1"/>
    <n v="0"/>
    <n v="0"/>
    <n v="0"/>
    <n v="1"/>
    <n v="1"/>
    <n v="0"/>
    <n v="1"/>
    <n v="5"/>
    <n v="4"/>
    <n v="4"/>
    <n v="4"/>
    <x v="0"/>
    <n v="4"/>
    <n v="4"/>
    <n v="4"/>
    <n v="5"/>
    <n v="4"/>
    <n v="4"/>
    <n v="4"/>
    <n v="4"/>
    <x v="0"/>
    <n v="0"/>
    <n v="0"/>
    <n v="1"/>
    <x v="1"/>
    <n v="0"/>
    <n v="0"/>
    <n v="0"/>
    <n v="0"/>
    <n v="0"/>
    <n v="0"/>
    <n v="0"/>
    <n v="0"/>
    <n v="1"/>
    <n v="1"/>
    <n v="1"/>
    <n v="1"/>
    <n v="1"/>
    <n v="1"/>
    <n v="1"/>
    <n v="3"/>
    <n v="0"/>
    <n v="0"/>
    <n v="0"/>
    <n v="0"/>
    <n v="0"/>
    <n v="0"/>
    <n v="0"/>
    <n v="1"/>
    <n v="4"/>
    <n v="4"/>
    <n v="4"/>
    <n v="5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3"/>
    <n v="4"/>
    <n v="4"/>
    <n v="5"/>
    <n v="4"/>
    <n v="4"/>
    <n v="4"/>
    <n v="0"/>
    <n v="0"/>
    <n v="1"/>
    <n v="0"/>
    <n v="0"/>
    <n v="0"/>
    <n v="0"/>
    <n v="0"/>
    <n v="0"/>
    <n v="1"/>
    <n v="3"/>
    <n v="5"/>
    <n v="3"/>
    <n v="0"/>
    <n v="0"/>
    <n v="0"/>
    <n v="0"/>
    <n v="0"/>
    <n v="1"/>
    <n v="5"/>
    <n v="0"/>
    <n v="0"/>
    <n v="0"/>
    <n v="1"/>
    <n v="1"/>
    <x v="0"/>
    <n v="0"/>
    <n v="3"/>
    <n v="1"/>
    <n v="0"/>
    <n v="3"/>
    <n v="1"/>
    <n v="0"/>
    <n v="0"/>
    <n v="1"/>
    <n v="0"/>
    <n v="0"/>
    <n v="0"/>
    <x v="0"/>
    <n v="1"/>
    <n v="0"/>
    <x v="1"/>
    <x v="1"/>
    <n v="0"/>
    <x v="0"/>
    <x v="0"/>
    <n v="0"/>
    <n v="1"/>
    <n v="0"/>
    <n v="1"/>
    <n v="1"/>
    <n v="1"/>
    <n v="0"/>
    <n v="0"/>
    <n v="0"/>
    <n v="1"/>
    <n v="2"/>
    <n v="0"/>
    <n v="0"/>
    <n v="0"/>
    <n v="1"/>
    <n v="0"/>
    <n v="1"/>
    <n v="0"/>
    <x v="0"/>
    <x v="0"/>
    <x v="1"/>
    <x v="0"/>
    <n v="0"/>
    <n v="0"/>
    <x v="0"/>
    <n v="3"/>
    <n v="0"/>
    <n v="0"/>
    <n v="1"/>
    <n v="0"/>
    <n v="0"/>
    <n v="0"/>
    <n v="0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230.86799999999999"/>
    <n v="5"/>
    <n v="1.7666666666666699"/>
    <n v="4.7666666666666702"/>
    <n v="2"/>
    <n v="1437.3333333333301"/>
    <n v="0"/>
    <n v="6"/>
    <n v="0"/>
    <n v="0"/>
    <n v="1"/>
    <n v="0"/>
    <n v="1"/>
    <n v="30.303030303030301"/>
    <n v="0.66184190365296502"/>
    <n v="0"/>
    <n v="1"/>
    <n v="0"/>
    <n v="1"/>
    <n v="9411.7647058823495"/>
    <n v="9411.7647058823495"/>
    <n v="4"/>
    <n v="6"/>
    <n v="0"/>
    <n v="2"/>
    <n v="2"/>
    <n v="44"/>
    <n v="0"/>
    <n v="0"/>
    <n v="0.11111111111111099"/>
    <n v="0.66666666666666696"/>
    <n v="0.33333333333333298"/>
    <n v="6"/>
    <n v="0"/>
    <n v="6"/>
    <n v="9"/>
    <n v="0"/>
    <n v="0"/>
    <n v="6"/>
    <n v="7"/>
    <n v="1"/>
    <n v="4"/>
    <n v="7"/>
    <n v="0"/>
    <n v="0"/>
    <n v="0"/>
    <n v="0"/>
    <n v="0"/>
    <n v="0"/>
    <n v="0"/>
    <n v="0"/>
    <n v="0"/>
    <n v="0"/>
    <n v="2"/>
    <n v="0"/>
    <n v="0"/>
    <n v="0"/>
    <n v="2"/>
    <n v="0"/>
    <n v="0"/>
    <n v="9"/>
    <n v="0"/>
    <n v="0"/>
    <n v="100"/>
    <n v="1"/>
    <n v="0"/>
    <n v="0"/>
    <n v="2"/>
    <n v="0"/>
    <n v="0"/>
    <n v="150"/>
    <n v="50"/>
    <n v="0"/>
    <n v="250"/>
    <n v="3"/>
    <n v="0"/>
    <n v="0"/>
    <n v="1"/>
    <n v="15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01_FeH"/>
    <x v="1"/>
    <n v="0"/>
    <n v="2"/>
    <n v="2"/>
    <s v="NA"/>
    <n v="0"/>
    <n v="0"/>
    <n v="0"/>
    <n v="0"/>
    <n v="0"/>
    <n v="1"/>
    <n v="1"/>
    <n v="0"/>
    <n v="1"/>
    <n v="0"/>
    <n v="1"/>
    <n v="1"/>
    <n v="0"/>
    <n v="1"/>
    <n v="5"/>
    <n v="4"/>
    <n v="3"/>
    <n v="3"/>
    <x v="3"/>
    <n v="5"/>
    <n v="4"/>
    <n v="4"/>
    <n v="4"/>
    <n v="4"/>
    <n v="4"/>
    <n v="4"/>
    <n v="4"/>
    <x v="1"/>
    <n v="0"/>
    <n v="0"/>
    <n v="1"/>
    <x v="1"/>
    <n v="0"/>
    <n v="0"/>
    <n v="0"/>
    <n v="0"/>
    <n v="0"/>
    <n v="0"/>
    <n v="0"/>
    <n v="0"/>
    <n v="3"/>
    <n v="1"/>
    <n v="0"/>
    <n v="2"/>
    <n v="2"/>
    <n v="2"/>
    <n v="1"/>
    <n v="2"/>
    <n v="0"/>
    <n v="0"/>
    <n v="0"/>
    <n v="0"/>
    <n v="0"/>
    <n v="0"/>
    <n v="0"/>
    <n v="1"/>
    <n v="3"/>
    <n v="4"/>
    <n v="4"/>
    <n v="5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3"/>
    <n v="4"/>
    <n v="5"/>
    <n v="5"/>
    <n v="4"/>
    <n v="4"/>
    <n v="4"/>
    <n v="0"/>
    <n v="0"/>
    <n v="1"/>
    <n v="0"/>
    <n v="0"/>
    <n v="0"/>
    <n v="0"/>
    <n v="0"/>
    <n v="0"/>
    <n v="1"/>
    <n v="3"/>
    <n v="5"/>
    <n v="5"/>
    <n v="0"/>
    <n v="0"/>
    <n v="0"/>
    <n v="0"/>
    <n v="0"/>
    <n v="1"/>
    <n v="5"/>
    <n v="0"/>
    <n v="0"/>
    <n v="0"/>
    <n v="1"/>
    <n v="1"/>
    <x v="1"/>
    <n v="0"/>
    <n v="3"/>
    <n v="1"/>
    <n v="0"/>
    <n v="5"/>
    <n v="1"/>
    <n v="0"/>
    <n v="0"/>
    <n v="0"/>
    <n v="0"/>
    <n v="0"/>
    <n v="1"/>
    <x v="0"/>
    <n v="1"/>
    <n v="0"/>
    <x v="0"/>
    <x v="0"/>
    <n v="0"/>
    <x v="0"/>
    <x v="0"/>
    <n v="-1"/>
    <n v="1"/>
    <n v="1"/>
    <n v="1"/>
    <n v="1"/>
    <n v="1"/>
    <n v="0"/>
    <n v="0"/>
    <n v="0"/>
    <n v="1"/>
    <n v="1"/>
    <n v="0"/>
    <n v="0"/>
    <n v="0"/>
    <n v="1"/>
    <n v="0"/>
    <n v="0"/>
    <n v="0"/>
    <x v="0"/>
    <x v="0"/>
    <x v="1"/>
    <x v="0"/>
    <n v="0"/>
    <n v="0"/>
    <x v="0"/>
    <n v="3"/>
    <n v="0"/>
    <n v="0"/>
    <n v="1"/>
    <n v="0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22.10300000000001"/>
    <n v="4"/>
    <n v="1.1666666666666701"/>
    <n v="4.8333333333333304"/>
    <n v="1"/>
    <n v="2184"/>
    <n v="0"/>
    <n v="2"/>
    <n v="0"/>
    <n v="0"/>
    <n v="1"/>
    <n v="0"/>
    <n v="1"/>
    <n v="47.770700636942699"/>
    <n v="0.62915172993578705"/>
    <n v="0"/>
    <n v="17"/>
    <n v="0"/>
    <n v="1"/>
    <n v="21390.3743315508"/>
    <n v="21390.3743315508"/>
    <n v="3"/>
    <n v="5"/>
    <n v="0"/>
    <n v="2"/>
    <n v="2"/>
    <n v="59"/>
    <n v="0"/>
    <n v="0"/>
    <n v="0.2"/>
    <n v="1"/>
    <n v="0.6"/>
    <n v="2"/>
    <n v="0"/>
    <n v="2"/>
    <n v="5"/>
    <n v="0"/>
    <n v="0"/>
    <n v="2"/>
    <n v="6"/>
    <n v="1"/>
    <n v="4"/>
    <n v="3"/>
    <n v="0"/>
    <n v="0"/>
    <n v="0"/>
    <n v="0"/>
    <n v="0"/>
    <n v="0"/>
    <n v="0"/>
    <n v="0"/>
    <n v="0"/>
    <n v="0"/>
    <n v="0"/>
    <n v="0"/>
    <n v="0"/>
    <n v="1"/>
    <n v="2"/>
    <n v="0"/>
    <n v="0"/>
    <n v="5"/>
    <n v="0"/>
    <n v="0"/>
    <n v="100"/>
    <n v="1"/>
    <n v="0"/>
    <n v="0"/>
    <n v="4"/>
    <n v="0"/>
    <n v="0"/>
    <n v="200"/>
    <n v="1"/>
    <n v="0"/>
    <n v="300"/>
    <n v="1"/>
    <n v="0"/>
    <n v="0"/>
    <n v="0"/>
    <n v="20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01_PeR"/>
    <x v="1"/>
    <n v="0"/>
    <n v="0"/>
    <n v="0"/>
    <n v="0"/>
    <n v="1"/>
    <n v="0"/>
    <n v="0"/>
    <n v="0"/>
    <n v="0"/>
    <n v="0"/>
    <n v="1"/>
    <n v="0"/>
    <n v="0"/>
    <n v="0"/>
    <n v="1"/>
    <n v="1"/>
    <n v="0"/>
    <n v="1"/>
    <n v="5"/>
    <n v="4"/>
    <n v="3"/>
    <n v="4"/>
    <x v="0"/>
    <n v="5"/>
    <n v="5"/>
    <n v="5"/>
    <n v="5"/>
    <n v="5"/>
    <n v="4"/>
    <n v="4"/>
    <n v="4"/>
    <x v="0"/>
    <n v="0"/>
    <n v="0"/>
    <n v="1"/>
    <x v="1"/>
    <n v="0"/>
    <n v="0"/>
    <n v="0"/>
    <n v="0"/>
    <n v="0"/>
    <n v="0"/>
    <n v="0"/>
    <n v="0"/>
    <n v="2"/>
    <n v="1"/>
    <n v="0"/>
    <n v="0"/>
    <n v="0"/>
    <n v="0"/>
    <n v="1"/>
    <n v="2"/>
    <n v="0"/>
    <n v="0"/>
    <n v="0"/>
    <n v="0"/>
    <n v="0"/>
    <n v="0"/>
    <n v="0"/>
    <n v="1"/>
    <n v="1"/>
    <n v="5"/>
    <n v="4"/>
    <n v="3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4"/>
    <n v="4"/>
    <n v="5"/>
    <n v="4"/>
    <n v="4"/>
    <n v="4"/>
    <n v="4"/>
    <n v="0"/>
    <n v="0"/>
    <n v="1"/>
    <n v="0"/>
    <n v="0"/>
    <n v="0"/>
    <n v="0"/>
    <n v="0"/>
    <n v="0"/>
    <n v="1"/>
    <n v="4"/>
    <n v="5"/>
    <n v="3"/>
    <n v="0"/>
    <n v="0"/>
    <n v="0"/>
    <n v="0"/>
    <n v="0"/>
    <n v="1"/>
    <n v="5"/>
    <n v="0"/>
    <n v="0"/>
    <n v="0"/>
    <n v="1"/>
    <n v="1"/>
    <x v="0"/>
    <n v="0"/>
    <n v="3"/>
    <n v="1"/>
    <n v="0"/>
    <n v="4"/>
    <n v="1"/>
    <n v="0"/>
    <n v="0"/>
    <n v="0"/>
    <n v="0"/>
    <n v="0"/>
    <n v="1"/>
    <x v="0"/>
    <n v="1"/>
    <n v="0"/>
    <x v="0"/>
    <x v="1"/>
    <n v="0"/>
    <x v="0"/>
    <x v="0"/>
    <n v="-1"/>
    <n v="1"/>
    <n v="1"/>
    <n v="0"/>
    <n v="1"/>
    <n v="1"/>
    <n v="0"/>
    <n v="0"/>
    <n v="0"/>
    <n v="1"/>
    <n v="1"/>
    <n v="0"/>
    <n v="0"/>
    <n v="0"/>
    <n v="1"/>
    <n v="0"/>
    <n v="0"/>
    <n v="0"/>
    <x v="0"/>
    <x v="0"/>
    <x v="1"/>
    <x v="0"/>
    <n v="0"/>
    <n v="0"/>
    <x v="1"/>
    <n v="3"/>
    <n v="0"/>
    <n v="0"/>
    <n v="1"/>
    <n v="1"/>
    <n v="0"/>
    <n v="0"/>
    <n v="0"/>
    <n v="1"/>
    <n v="0"/>
    <n v="0"/>
    <n v="0"/>
    <n v="0"/>
    <n v="0"/>
    <n v="0"/>
    <n v="1"/>
    <x v="1"/>
    <n v="0"/>
    <n v="100"/>
    <n v="0"/>
    <n v="0"/>
    <n v="0"/>
    <n v="0"/>
    <n v="0"/>
    <n v="0"/>
    <n v="0"/>
    <n v="0"/>
    <n v="220.369"/>
    <n v="4"/>
    <n v="2.1666666666666701"/>
    <n v="5.0999999999999996"/>
    <n v="3"/>
    <n v="828.8"/>
    <n v="0"/>
    <n v="15"/>
    <n v="0"/>
    <n v="0"/>
    <n v="2"/>
    <n v="0"/>
    <n v="1"/>
    <n v="83.047385620914994"/>
    <n v="1.15919765405113"/>
    <n v="0"/>
    <n v="6"/>
    <n v="0"/>
    <n v="1"/>
    <n v="22727.272727272699"/>
    <n v="22727.272727272699"/>
    <n v="0"/>
    <n v="2"/>
    <n v="0"/>
    <n v="2"/>
    <n v="2"/>
    <n v="68"/>
    <n v="0"/>
    <n v="0"/>
    <n v="0.133333333333333"/>
    <n v="0.33333333333333298"/>
    <n v="0"/>
    <n v="15"/>
    <n v="0"/>
    <n v="15"/>
    <n v="15"/>
    <n v="0"/>
    <n v="0"/>
    <n v="15"/>
    <n v="8"/>
    <n v="1"/>
    <n v="3"/>
    <n v="12"/>
    <n v="0"/>
    <n v="0"/>
    <n v="0"/>
    <n v="0"/>
    <n v="0"/>
    <n v="0"/>
    <n v="0"/>
    <n v="0"/>
    <n v="0"/>
    <n v="0"/>
    <n v="0"/>
    <n v="0"/>
    <n v="0"/>
    <n v="0"/>
    <n v="2"/>
    <n v="0"/>
    <n v="0"/>
    <n v="15"/>
    <n v="0"/>
    <n v="0"/>
    <n v="100"/>
    <n v="1"/>
    <n v="0"/>
    <n v="4"/>
    <n v="6"/>
    <n v="0"/>
    <n v="0"/>
    <n v="150"/>
    <n v="150"/>
    <n v="0"/>
    <n v="300"/>
    <n v="1"/>
    <n v="0"/>
    <n v="0"/>
    <n v="1"/>
    <n v="23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03_FlG"/>
    <x v="1"/>
    <n v="0"/>
    <n v="0"/>
    <n v="0"/>
    <s v="NA"/>
    <n v="0"/>
    <n v="1"/>
    <n v="0"/>
    <n v="0"/>
    <n v="0"/>
    <n v="0"/>
    <n v="0"/>
    <n v="0"/>
    <n v="0"/>
    <n v="0"/>
    <n v="1"/>
    <n v="1"/>
    <n v="0"/>
    <n v="1"/>
    <n v="5"/>
    <n v="4"/>
    <n v="3"/>
    <n v="3"/>
    <x v="0"/>
    <n v="5"/>
    <n v="4"/>
    <n v="4"/>
    <n v="3"/>
    <n v="3"/>
    <n v="3"/>
    <n v="4"/>
    <n v="4"/>
    <x v="0"/>
    <n v="1"/>
    <n v="0"/>
    <n v="1"/>
    <x v="1"/>
    <n v="0"/>
    <n v="0"/>
    <n v="0"/>
    <n v="0"/>
    <n v="0"/>
    <n v="0"/>
    <n v="0"/>
    <n v="0"/>
    <n v="2"/>
    <n v="1"/>
    <n v="0"/>
    <n v="1"/>
    <n v="1"/>
    <n v="1"/>
    <n v="1"/>
    <n v="2"/>
    <n v="0"/>
    <n v="0"/>
    <n v="0"/>
    <n v="0"/>
    <n v="0"/>
    <n v="0"/>
    <n v="0"/>
    <n v="1"/>
    <n v="4"/>
    <n v="4"/>
    <n v="4"/>
    <n v="3"/>
    <n v="0"/>
    <n v="0"/>
    <n v="0"/>
    <n v="1"/>
    <x v="1"/>
    <n v="1"/>
    <n v="1"/>
    <n v="1"/>
    <n v="0"/>
    <n v="0"/>
    <n v="1"/>
    <n v="0"/>
    <n v="1"/>
    <n v="0"/>
    <n v="0"/>
    <n v="0"/>
    <s v="NA"/>
    <n v="0"/>
    <n v="0"/>
    <n v="0"/>
    <n v="0"/>
    <n v="3"/>
    <n v="4"/>
    <n v="4"/>
    <n v="4"/>
    <n v="5"/>
    <n v="5"/>
    <n v="4"/>
    <n v="0"/>
    <n v="0"/>
    <n v="1"/>
    <n v="0"/>
    <n v="0"/>
    <n v="0"/>
    <n v="0"/>
    <n v="0"/>
    <n v="0"/>
    <n v="1"/>
    <n v="3"/>
    <n v="4"/>
    <n v="3"/>
    <n v="0"/>
    <n v="0"/>
    <n v="0"/>
    <n v="0"/>
    <n v="0"/>
    <n v="1"/>
    <n v="5"/>
    <n v="0"/>
    <n v="0"/>
    <n v="0"/>
    <n v="1"/>
    <n v="1"/>
    <x v="1"/>
    <n v="0"/>
    <n v="4"/>
    <n v="1"/>
    <n v="0"/>
    <n v="5"/>
    <n v="1"/>
    <n v="0"/>
    <n v="0"/>
    <n v="1"/>
    <n v="0"/>
    <n v="0"/>
    <n v="1"/>
    <x v="1"/>
    <n v="1"/>
    <n v="0"/>
    <x v="0"/>
    <x v="1"/>
    <n v="0"/>
    <x v="0"/>
    <x v="0"/>
    <n v="-1"/>
    <n v="0"/>
    <n v="1"/>
    <n v="1"/>
    <n v="0"/>
    <n v="1"/>
    <n v="0"/>
    <n v="0"/>
    <n v="1"/>
    <n v="0"/>
    <n v="2"/>
    <n v="0"/>
    <n v="0"/>
    <n v="0"/>
    <n v="1"/>
    <n v="0"/>
    <n v="1"/>
    <n v="0"/>
    <x v="0"/>
    <x v="0"/>
    <x v="1"/>
    <x v="0"/>
    <n v="0"/>
    <n v="0"/>
    <x v="0"/>
    <n v="3"/>
    <n v="0"/>
    <n v="0"/>
    <n v="1"/>
    <n v="1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24.309"/>
    <n v="4"/>
    <n v="1.1666666666666701"/>
    <n v="4.9666666666666703"/>
    <n v="2"/>
    <n v="1629.6"/>
    <n v="0"/>
    <n v="5"/>
    <n v="0"/>
    <n v="0"/>
    <n v="2"/>
    <n v="0"/>
    <n v="1"/>
    <n v="86.110599757004493"/>
    <n v="1.0854771932985201"/>
    <n v="0"/>
    <n v="8"/>
    <n v="0"/>
    <n v="1"/>
    <n v="5882.3529411764703"/>
    <n v="5882.3529411764703"/>
    <n v="2"/>
    <n v="4"/>
    <n v="0"/>
    <n v="2"/>
    <n v="2"/>
    <n v="57"/>
    <n v="0"/>
    <n v="0"/>
    <n v="0.2"/>
    <n v="0.8"/>
    <n v="0.2"/>
    <n v="5"/>
    <n v="0"/>
    <n v="5"/>
    <n v="5"/>
    <n v="0"/>
    <n v="0"/>
    <n v="5"/>
    <n v="7"/>
    <n v="1"/>
    <n v="4"/>
    <n v="8"/>
    <n v="0"/>
    <n v="0"/>
    <n v="0"/>
    <n v="0"/>
    <n v="0"/>
    <n v="0"/>
    <n v="0"/>
    <n v="0"/>
    <n v="0"/>
    <n v="0"/>
    <n v="2"/>
    <n v="0"/>
    <n v="0"/>
    <n v="0"/>
    <n v="1"/>
    <n v="0"/>
    <n v="0"/>
    <n v="5"/>
    <n v="0"/>
    <n v="0"/>
    <n v="100"/>
    <n v="1"/>
    <n v="0"/>
    <n v="0"/>
    <n v="0"/>
    <n v="0"/>
    <n v="0"/>
    <n v="150"/>
    <n v="100"/>
    <n v="0"/>
    <n v="350"/>
    <n v="100"/>
    <n v="0"/>
    <n v="0"/>
    <n v="0"/>
    <n v="17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03_RaP"/>
    <x v="1"/>
    <n v="0"/>
    <n v="0"/>
    <n v="0"/>
    <s v="NA"/>
    <n v="0"/>
    <n v="0"/>
    <n v="0"/>
    <n v="1"/>
    <n v="0"/>
    <n v="0"/>
    <n v="0"/>
    <n v="0"/>
    <n v="0"/>
    <n v="1"/>
    <n v="0"/>
    <n v="0"/>
    <n v="0"/>
    <n v="1"/>
    <n v="5"/>
    <n v="5"/>
    <n v="4"/>
    <n v="4"/>
    <x v="0"/>
    <n v="5"/>
    <n v="4"/>
    <n v="4"/>
    <n v="4"/>
    <n v="4"/>
    <n v="3"/>
    <n v="4"/>
    <n v="4"/>
    <x v="0"/>
    <n v="0"/>
    <n v="1"/>
    <n v="1"/>
    <x v="1"/>
    <n v="0"/>
    <n v="0"/>
    <n v="0"/>
    <n v="0"/>
    <n v="0"/>
    <n v="0"/>
    <n v="0"/>
    <n v="0"/>
    <n v="3"/>
    <n v="1"/>
    <n v="2"/>
    <n v="1"/>
    <n v="2"/>
    <n v="2"/>
    <n v="1"/>
    <n v="2"/>
    <n v="0"/>
    <n v="0"/>
    <n v="0"/>
    <n v="0"/>
    <n v="0"/>
    <n v="0"/>
    <n v="0"/>
    <n v="1"/>
    <n v="3"/>
    <n v="2"/>
    <n v="4"/>
    <n v="4"/>
    <n v="1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4"/>
    <n v="3"/>
    <n v="4"/>
    <n v="4"/>
    <n v="4"/>
    <n v="5"/>
    <n v="5"/>
    <n v="0"/>
    <n v="0"/>
    <n v="1"/>
    <n v="0"/>
    <n v="0"/>
    <n v="0"/>
    <n v="0"/>
    <n v="0"/>
    <n v="0"/>
    <n v="2"/>
    <n v="3"/>
    <n v="2"/>
    <n v="4"/>
    <n v="0"/>
    <n v="0"/>
    <n v="0"/>
    <n v="0"/>
    <n v="0"/>
    <n v="1"/>
    <n v="5"/>
    <n v="0"/>
    <n v="0"/>
    <n v="0"/>
    <n v="1"/>
    <n v="1"/>
    <x v="0"/>
    <n v="0"/>
    <n v="4"/>
    <n v="1"/>
    <n v="0"/>
    <n v="4"/>
    <n v="1"/>
    <n v="0"/>
    <n v="0"/>
    <n v="0"/>
    <n v="0"/>
    <n v="0"/>
    <n v="0"/>
    <x v="1"/>
    <n v="1"/>
    <n v="0"/>
    <x v="1"/>
    <x v="1"/>
    <n v="0"/>
    <x v="0"/>
    <x v="0"/>
    <n v="1"/>
    <n v="1"/>
    <n v="0"/>
    <n v="0"/>
    <n v="1"/>
    <n v="1"/>
    <n v="0"/>
    <n v="0"/>
    <n v="1"/>
    <n v="1"/>
    <n v="4"/>
    <n v="0"/>
    <n v="0"/>
    <n v="0"/>
    <n v="1"/>
    <n v="0"/>
    <n v="0"/>
    <n v="0"/>
    <x v="0"/>
    <x v="0"/>
    <x v="1"/>
    <x v="0"/>
    <n v="0"/>
    <n v="0"/>
    <x v="0"/>
    <n v="2"/>
    <n v="0"/>
    <n v="0"/>
    <n v="0"/>
    <n v="1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1"/>
    <n v="214.92400000000001"/>
    <n v="3"/>
    <n v="1.7333333333333301"/>
    <n v="4.7333333333333298"/>
    <n v="2"/>
    <n v="1440"/>
    <n v="0"/>
    <n v="6"/>
    <n v="0"/>
    <n v="0"/>
    <n v="1"/>
    <n v="0"/>
    <n v="1"/>
    <n v="43.434343434343397"/>
    <n v="0.73241982109542703"/>
    <n v="0"/>
    <n v="3"/>
    <n v="0"/>
    <n v="1"/>
    <n v="4812.8342245989297"/>
    <n v="4812.8342245989297"/>
    <n v="2"/>
    <n v="4"/>
    <n v="0"/>
    <n v="2"/>
    <n v="2"/>
    <n v="46"/>
    <n v="0"/>
    <n v="0"/>
    <n v="0.14285714285714299"/>
    <n v="0.57142857142857095"/>
    <n v="0.14285714285714299"/>
    <n v="6"/>
    <n v="0"/>
    <n v="6"/>
    <n v="7"/>
    <n v="0"/>
    <n v="0"/>
    <n v="6"/>
    <n v="4"/>
    <n v="1"/>
    <n v="3"/>
    <n v="10"/>
    <n v="0"/>
    <n v="0"/>
    <n v="0"/>
    <n v="0"/>
    <n v="0"/>
    <n v="0"/>
    <n v="0"/>
    <n v="0"/>
    <n v="0"/>
    <n v="0"/>
    <n v="0"/>
    <n v="2"/>
    <n v="0"/>
    <n v="0"/>
    <n v="1"/>
    <n v="0"/>
    <n v="0"/>
    <n v="7"/>
    <n v="0"/>
    <n v="0"/>
    <n v="100"/>
    <n v="2"/>
    <n v="0"/>
    <n v="0"/>
    <n v="0"/>
    <n v="0"/>
    <n v="0"/>
    <n v="300"/>
    <n v="2"/>
    <n v="250"/>
    <n v="500"/>
    <n v="100"/>
    <n v="0"/>
    <n v="0"/>
    <n v="1"/>
    <n v="2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04_EmR"/>
    <x v="1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5"/>
    <n v="4"/>
    <n v="4"/>
    <n v="4"/>
    <x v="0"/>
    <n v="4"/>
    <n v="4"/>
    <n v="4"/>
    <n v="4"/>
    <n v="4"/>
    <n v="4"/>
    <n v="4"/>
    <n v="4"/>
    <x v="2"/>
    <n v="0"/>
    <n v="0"/>
    <n v="1"/>
    <x v="1"/>
    <n v="0"/>
    <n v="0"/>
    <n v="0"/>
    <n v="0"/>
    <n v="0"/>
    <n v="0"/>
    <n v="0"/>
    <n v="0"/>
    <n v="3"/>
    <n v="1"/>
    <n v="3"/>
    <n v="3"/>
    <n v="3"/>
    <n v="3"/>
    <n v="1"/>
    <n v="3"/>
    <n v="4"/>
    <n v="0"/>
    <n v="6"/>
    <n v="0"/>
    <n v="1"/>
    <n v="0"/>
    <n v="1"/>
    <n v="1"/>
    <n v="4"/>
    <n v="4"/>
    <n v="2"/>
    <n v="4"/>
    <n v="0"/>
    <n v="1"/>
    <n v="0"/>
    <n v="0"/>
    <x v="1"/>
    <n v="1"/>
    <n v="1"/>
    <n v="1"/>
    <n v="0"/>
    <n v="0"/>
    <n v="0"/>
    <n v="0"/>
    <n v="0"/>
    <n v="0"/>
    <n v="0"/>
    <n v="0"/>
    <s v="NA"/>
    <n v="0"/>
    <n v="1"/>
    <n v="0"/>
    <n v="0"/>
    <n v="4"/>
    <n v="4"/>
    <n v="5"/>
    <n v="5"/>
    <n v="4"/>
    <n v="4"/>
    <n v="4"/>
    <n v="1"/>
    <n v="0"/>
    <n v="1"/>
    <n v="1"/>
    <n v="0"/>
    <n v="0"/>
    <n v="1"/>
    <n v="0"/>
    <n v="0"/>
    <n v="1"/>
    <n v="5"/>
    <n v="5"/>
    <n v="4"/>
    <n v="0"/>
    <n v="0"/>
    <n v="0"/>
    <n v="0"/>
    <n v="0"/>
    <n v="1"/>
    <n v="5"/>
    <n v="5"/>
    <n v="0"/>
    <n v="0"/>
    <n v="1"/>
    <n v="1"/>
    <x v="1"/>
    <n v="0"/>
    <n v="2"/>
    <n v="0"/>
    <n v="1"/>
    <n v="5"/>
    <n v="1"/>
    <n v="0"/>
    <n v="0"/>
    <n v="0"/>
    <n v="0"/>
    <n v="0"/>
    <n v="0"/>
    <x v="0"/>
    <n v="1"/>
    <n v="0"/>
    <x v="0"/>
    <x v="1"/>
    <n v="0"/>
    <x v="0"/>
    <x v="0"/>
    <n v="1"/>
    <n v="0"/>
    <n v="1"/>
    <n v="1"/>
    <n v="0"/>
    <n v="1"/>
    <n v="0"/>
    <n v="0"/>
    <n v="0"/>
    <n v="1"/>
    <n v="1"/>
    <n v="0"/>
    <n v="0"/>
    <n v="0"/>
    <n v="1"/>
    <n v="0"/>
    <n v="1"/>
    <n v="0"/>
    <x v="0"/>
    <x v="0"/>
    <x v="1"/>
    <x v="0"/>
    <n v="0"/>
    <n v="0"/>
    <x v="0"/>
    <n v="1"/>
    <n v="0"/>
    <n v="0"/>
    <n v="0"/>
    <n v="0"/>
    <n v="0"/>
    <n v="0"/>
    <n v="0"/>
    <n v="1"/>
    <n v="0"/>
    <n v="0"/>
    <n v="0"/>
    <n v="0"/>
    <n v="0"/>
    <n v="0"/>
    <n v="1"/>
    <x v="0"/>
    <n v="0"/>
    <n v="100"/>
    <n v="100"/>
    <n v="0"/>
    <n v="0"/>
    <n v="0"/>
    <n v="0"/>
    <n v="0"/>
    <n v="3"/>
    <n v="1"/>
    <n v="213.35"/>
    <n v="4"/>
    <n v="1.2666666666666699"/>
    <n v="5.0333333333333297"/>
    <n v="2"/>
    <n v="1316"/>
    <n v="0"/>
    <n v="6"/>
    <n v="0"/>
    <n v="0"/>
    <n v="2"/>
    <n v="0"/>
    <n v="3"/>
    <n v="47.619047619047599"/>
    <n v="0.60131345884647702"/>
    <n v="0.8"/>
    <n v="9"/>
    <n v="10695.1871657754"/>
    <n v="3"/>
    <n v="22459.893048128299"/>
    <n v="33155.080213903697"/>
    <n v="0"/>
    <n v="3"/>
    <n v="0"/>
    <n v="3"/>
    <n v="3"/>
    <n v="45"/>
    <n v="1"/>
    <n v="0.22222222222222199"/>
    <n v="0"/>
    <n v="0"/>
    <n v="0.33333333333333298"/>
    <n v="6"/>
    <n v="0"/>
    <n v="9"/>
    <n v="9"/>
    <n v="3"/>
    <n v="4"/>
    <n v="16"/>
    <n v="5"/>
    <n v="1"/>
    <n v="3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9"/>
    <n v="0"/>
    <n v="0"/>
    <n v="100"/>
    <n v="1"/>
    <n v="2"/>
    <n v="0"/>
    <n v="4"/>
    <n v="0"/>
    <n v="0"/>
    <n v="200"/>
    <n v="10"/>
    <n v="0"/>
    <n v="450"/>
    <n v="50"/>
    <n v="0"/>
    <n v="0"/>
    <n v="0"/>
    <n v="14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04_MaM"/>
    <x v="1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5"/>
    <n v="4"/>
    <n v="4"/>
    <n v="5"/>
    <x v="0"/>
    <n v="5"/>
    <n v="4"/>
    <n v="4"/>
    <n v="4"/>
    <n v="4"/>
    <n v="4"/>
    <n v="5"/>
    <n v="4"/>
    <x v="1"/>
    <n v="0"/>
    <n v="0"/>
    <n v="1"/>
    <x v="1"/>
    <n v="0"/>
    <n v="0"/>
    <n v="0"/>
    <n v="0"/>
    <n v="0"/>
    <n v="0"/>
    <n v="0"/>
    <n v="0"/>
    <n v="3"/>
    <n v="1"/>
    <n v="0"/>
    <n v="0"/>
    <n v="0"/>
    <n v="0"/>
    <n v="1"/>
    <n v="3"/>
    <n v="0"/>
    <n v="0"/>
    <n v="3"/>
    <n v="0"/>
    <n v="0"/>
    <n v="0"/>
    <n v="1"/>
    <n v="1"/>
    <n v="1"/>
    <n v="5"/>
    <n v="3"/>
    <n v="4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0"/>
    <n v="0"/>
    <n v="0"/>
    <n v="3"/>
    <n v="4"/>
    <n v="5"/>
    <n v="4"/>
    <n v="4"/>
    <n v="4"/>
    <n v="4"/>
    <n v="0"/>
    <n v="0"/>
    <n v="1"/>
    <n v="0"/>
    <n v="0"/>
    <n v="1"/>
    <n v="0"/>
    <n v="0"/>
    <n v="0"/>
    <n v="1"/>
    <n v="3"/>
    <n v="5"/>
    <n v="4"/>
    <n v="0"/>
    <n v="0"/>
    <n v="0"/>
    <n v="0"/>
    <n v="0"/>
    <n v="1"/>
    <n v="5"/>
    <n v="5"/>
    <n v="1"/>
    <n v="0"/>
    <n v="1"/>
    <n v="1"/>
    <x v="1"/>
    <n v="0"/>
    <n v="3"/>
    <n v="1"/>
    <n v="0"/>
    <n v="3"/>
    <n v="1"/>
    <n v="0"/>
    <n v="0"/>
    <n v="0"/>
    <n v="0"/>
    <n v="0"/>
    <n v="0"/>
    <x v="1"/>
    <n v="1"/>
    <n v="0"/>
    <x v="1"/>
    <x v="1"/>
    <n v="0"/>
    <x v="0"/>
    <x v="0"/>
    <n v="-1"/>
    <n v="1"/>
    <n v="0"/>
    <n v="0"/>
    <n v="1"/>
    <n v="1"/>
    <n v="0"/>
    <n v="0"/>
    <n v="0"/>
    <n v="1"/>
    <n v="4"/>
    <n v="0"/>
    <n v="0"/>
    <n v="0"/>
    <n v="1"/>
    <n v="0"/>
    <n v="1"/>
    <n v="0"/>
    <x v="0"/>
    <x v="0"/>
    <x v="1"/>
    <x v="0"/>
    <n v="0"/>
    <n v="0"/>
    <x v="1"/>
    <n v="3"/>
    <n v="0"/>
    <n v="0"/>
    <n v="0"/>
    <n v="0"/>
    <n v="0"/>
    <n v="0"/>
    <n v="0"/>
    <n v="1"/>
    <n v="0"/>
    <n v="0"/>
    <n v="0"/>
    <n v="0"/>
    <n v="0"/>
    <n v="1"/>
    <n v="1"/>
    <x v="1"/>
    <n v="0"/>
    <n v="100"/>
    <n v="0"/>
    <n v="0"/>
    <n v="50"/>
    <n v="0"/>
    <n v="0"/>
    <n v="0"/>
    <n v="0"/>
    <n v="1"/>
    <n v="214.34800000000001"/>
    <n v="4"/>
    <n v="0.93333333333333302"/>
    <n v="4.9666666666666703"/>
    <n v="3"/>
    <n v="1209.5999999999999"/>
    <n v="0"/>
    <n v="8"/>
    <n v="0"/>
    <n v="0"/>
    <n v="1"/>
    <n v="0"/>
    <n v="2"/>
    <n v="81.209150326797399"/>
    <n v="0.67397267465755595"/>
    <n v="0.25"/>
    <n v="4"/>
    <n v="0"/>
    <n v="2"/>
    <n v="4144.3850267379703"/>
    <n v="4144.3850267379703"/>
    <n v="0"/>
    <n v="2"/>
    <n v="0"/>
    <n v="2"/>
    <n v="2"/>
    <n v="65"/>
    <n v="0"/>
    <n v="0"/>
    <n v="0.2"/>
    <n v="0.3"/>
    <n v="0"/>
    <n v="9"/>
    <n v="0"/>
    <n v="8"/>
    <n v="10"/>
    <n v="0"/>
    <n v="0.5"/>
    <n v="8.5"/>
    <n v="4"/>
    <n v="1"/>
    <n v="1"/>
    <n v="12"/>
    <n v="0"/>
    <n v="0"/>
    <n v="0"/>
    <n v="0"/>
    <n v="0"/>
    <n v="0"/>
    <n v="0"/>
    <n v="0"/>
    <n v="0"/>
    <n v="0"/>
    <n v="1"/>
    <n v="0"/>
    <n v="0"/>
    <n v="0"/>
    <n v="1"/>
    <n v="0"/>
    <n v="0"/>
    <n v="10"/>
    <n v="0"/>
    <n v="0"/>
    <n v="100"/>
    <n v="1"/>
    <n v="0"/>
    <n v="0"/>
    <n v="0"/>
    <n v="0"/>
    <n v="1"/>
    <n v="300"/>
    <n v="1"/>
    <n v="150"/>
    <n v="500"/>
    <n v="80"/>
    <n v="0"/>
    <n v="0"/>
    <n v="0"/>
    <n v="10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06_AmQ"/>
    <x v="1"/>
    <n v="0"/>
    <n v="0"/>
    <n v="0"/>
    <s v="NA"/>
    <n v="0"/>
    <n v="1"/>
    <n v="1"/>
    <n v="0"/>
    <n v="0"/>
    <n v="0"/>
    <n v="0"/>
    <n v="0"/>
    <n v="0"/>
    <n v="0"/>
    <n v="1"/>
    <n v="1"/>
    <n v="0"/>
    <n v="1"/>
    <n v="5"/>
    <n v="4"/>
    <n v="3"/>
    <n v="4"/>
    <x v="0"/>
    <n v="5"/>
    <n v="5"/>
    <n v="4"/>
    <n v="2"/>
    <n v="4"/>
    <n v="3"/>
    <n v="4"/>
    <n v="5"/>
    <x v="2"/>
    <n v="1"/>
    <n v="0"/>
    <n v="1"/>
    <x v="1"/>
    <n v="0"/>
    <n v="0"/>
    <n v="0"/>
    <n v="0"/>
    <n v="0"/>
    <n v="0"/>
    <n v="0"/>
    <n v="0"/>
    <n v="2"/>
    <n v="1"/>
    <n v="2"/>
    <n v="2"/>
    <n v="2"/>
    <n v="2"/>
    <n v="2"/>
    <n v="2"/>
    <n v="0"/>
    <n v="0"/>
    <n v="6"/>
    <n v="0"/>
    <n v="0"/>
    <n v="0"/>
    <n v="1"/>
    <n v="1"/>
    <n v="4"/>
    <n v="4"/>
    <n v="3"/>
    <n v="4"/>
    <n v="0"/>
    <n v="0"/>
    <n v="0"/>
    <n v="1"/>
    <x v="1"/>
    <n v="1"/>
    <n v="1"/>
    <n v="1"/>
    <n v="0"/>
    <n v="0"/>
    <n v="0"/>
    <n v="0"/>
    <n v="0"/>
    <n v="0"/>
    <n v="0"/>
    <n v="1"/>
    <s v="NA"/>
    <n v="0"/>
    <n v="0"/>
    <n v="0"/>
    <n v="0"/>
    <n v="4"/>
    <n v="4"/>
    <n v="4"/>
    <n v="4"/>
    <n v="4"/>
    <n v="5"/>
    <n v="4"/>
    <n v="0"/>
    <n v="0"/>
    <n v="1"/>
    <n v="0"/>
    <n v="0"/>
    <n v="0"/>
    <n v="0"/>
    <n v="0"/>
    <n v="0"/>
    <n v="1"/>
    <n v="5"/>
    <n v="5"/>
    <n v="3"/>
    <n v="0"/>
    <n v="0"/>
    <n v="0"/>
    <n v="0"/>
    <n v="0"/>
    <n v="1"/>
    <n v="5"/>
    <n v="5"/>
    <n v="0"/>
    <n v="0"/>
    <n v="1"/>
    <n v="1"/>
    <x v="0"/>
    <n v="0"/>
    <n v="2"/>
    <n v="1"/>
    <n v="0"/>
    <n v="5"/>
    <n v="1"/>
    <n v="0"/>
    <n v="1"/>
    <n v="0"/>
    <n v="0"/>
    <n v="0"/>
    <n v="0"/>
    <x v="0"/>
    <n v="1"/>
    <n v="0"/>
    <x v="0"/>
    <x v="1"/>
    <n v="0"/>
    <x v="0"/>
    <x v="0"/>
    <n v="1"/>
    <n v="0"/>
    <n v="1"/>
    <n v="1"/>
    <n v="0"/>
    <n v="1"/>
    <n v="1"/>
    <n v="0"/>
    <n v="1"/>
    <n v="1"/>
    <n v="4"/>
    <n v="0"/>
    <n v="0"/>
    <n v="0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0"/>
    <n v="1"/>
    <n v="0"/>
    <n v="0"/>
    <n v="0"/>
    <n v="0"/>
    <n v="0"/>
    <n v="0"/>
    <n v="1"/>
    <x v="1"/>
    <n v="0"/>
    <n v="100"/>
    <n v="0"/>
    <n v="0"/>
    <n v="0"/>
    <n v="0"/>
    <n v="0"/>
    <n v="0"/>
    <n v="0"/>
    <n v="1"/>
    <n v="220.32400000000001"/>
    <n v="4"/>
    <n v="0.5"/>
    <n v="5"/>
    <n v="4"/>
    <n v="1400"/>
    <n v="0"/>
    <n v="6"/>
    <n v="0"/>
    <n v="0"/>
    <n v="2"/>
    <n v="0"/>
    <n v="2"/>
    <n v="0"/>
    <n v="2.11098066157972"/>
    <n v="0.5"/>
    <n v="5"/>
    <n v="0"/>
    <n v="1"/>
    <n v="12032.085561497301"/>
    <n v="12032.085561497301"/>
    <n v="2"/>
    <n v="4"/>
    <n v="0"/>
    <n v="2"/>
    <n v="2"/>
    <n v="37"/>
    <n v="0"/>
    <n v="0"/>
    <n v="0.33333333333333298"/>
    <n v="0.83333333333333304"/>
    <n v="0"/>
    <n v="7"/>
    <n v="0"/>
    <n v="6"/>
    <n v="6"/>
    <n v="0"/>
    <n v="0.5"/>
    <n v="6.5"/>
    <n v="6"/>
    <n v="1"/>
    <n v="3"/>
    <n v="12"/>
    <n v="0"/>
    <n v="0"/>
    <n v="0"/>
    <n v="0"/>
    <n v="0"/>
    <n v="0"/>
    <n v="0"/>
    <n v="0"/>
    <n v="0"/>
    <n v="0"/>
    <n v="2"/>
    <n v="0"/>
    <n v="0"/>
    <n v="0"/>
    <n v="2"/>
    <n v="0"/>
    <n v="0"/>
    <n v="6"/>
    <n v="0"/>
    <n v="0"/>
    <n v="100"/>
    <n v="3"/>
    <n v="0"/>
    <n v="0"/>
    <n v="0"/>
    <n v="0"/>
    <n v="0"/>
    <n v="200"/>
    <n v="0"/>
    <n v="0"/>
    <n v="350"/>
    <n v="1"/>
    <n v="0"/>
    <n v="4"/>
    <n v="1"/>
    <n v="8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07_EsH"/>
    <x v="1"/>
    <n v="3"/>
    <n v="0"/>
    <n v="3"/>
    <s v="NA"/>
    <n v="1"/>
    <n v="1"/>
    <n v="1"/>
    <n v="1"/>
    <n v="1"/>
    <n v="1"/>
    <n v="1"/>
    <n v="1"/>
    <n v="0"/>
    <n v="1"/>
    <n v="0"/>
    <n v="0"/>
    <n v="0"/>
    <n v="1"/>
    <n v="5"/>
    <n v="4"/>
    <n v="4"/>
    <n v="5"/>
    <x v="3"/>
    <n v="5"/>
    <n v="5"/>
    <n v="5"/>
    <n v="5"/>
    <n v="5"/>
    <n v="5"/>
    <n v="5"/>
    <n v="5"/>
    <x v="2"/>
    <n v="0"/>
    <n v="0"/>
    <n v="1"/>
    <x v="0"/>
    <n v="1"/>
    <n v="0"/>
    <n v="0"/>
    <n v="0"/>
    <n v="1"/>
    <n v="1"/>
    <n v="0"/>
    <n v="1"/>
    <n v="3"/>
    <n v="1"/>
    <n v="2"/>
    <n v="2"/>
    <n v="2"/>
    <n v="2"/>
    <n v="2"/>
    <n v="3"/>
    <n v="0"/>
    <n v="0"/>
    <n v="2"/>
    <n v="0"/>
    <n v="0"/>
    <n v="0"/>
    <n v="1"/>
    <n v="1"/>
    <n v="4"/>
    <n v="4"/>
    <n v="3"/>
    <n v="4"/>
    <n v="0"/>
    <n v="0"/>
    <n v="0"/>
    <n v="1"/>
    <x v="1"/>
    <n v="1"/>
    <n v="0"/>
    <n v="1"/>
    <n v="0"/>
    <n v="0"/>
    <n v="1"/>
    <n v="1"/>
    <n v="0"/>
    <n v="0"/>
    <n v="1"/>
    <n v="0"/>
    <s v="NA"/>
    <n v="0"/>
    <n v="0"/>
    <n v="0"/>
    <n v="0"/>
    <n v="3"/>
    <n v="4"/>
    <n v="4"/>
    <n v="4"/>
    <n v="5"/>
    <n v="5"/>
    <n v="4"/>
    <n v="0"/>
    <n v="0"/>
    <n v="1"/>
    <n v="0"/>
    <n v="0"/>
    <n v="1"/>
    <n v="0"/>
    <n v="0"/>
    <n v="0"/>
    <n v="3"/>
    <n v="4"/>
    <n v="4"/>
    <n v="4"/>
    <n v="0"/>
    <n v="0"/>
    <n v="1"/>
    <n v="0"/>
    <n v="0"/>
    <n v="1"/>
    <n v="5"/>
    <n v="5"/>
    <n v="1"/>
    <n v="1"/>
    <n v="1"/>
    <n v="1"/>
    <x v="0"/>
    <n v="0"/>
    <n v="2"/>
    <n v="1"/>
    <n v="0"/>
    <n v="5"/>
    <n v="1"/>
    <n v="0"/>
    <n v="1"/>
    <n v="0"/>
    <n v="0"/>
    <n v="0"/>
    <n v="4"/>
    <x v="0"/>
    <n v="1"/>
    <n v="0"/>
    <x v="0"/>
    <x v="1"/>
    <n v="0"/>
    <x v="0"/>
    <x v="1"/>
    <n v="-1"/>
    <n v="0"/>
    <n v="0"/>
    <n v="0"/>
    <n v="0"/>
    <n v="1"/>
    <n v="1"/>
    <n v="1"/>
    <n v="0"/>
    <n v="0"/>
    <n v="2"/>
    <n v="0"/>
    <n v="0"/>
    <n v="0"/>
    <n v="1"/>
    <n v="0"/>
    <n v="0"/>
    <n v="1"/>
    <x v="0"/>
    <x v="1"/>
    <x v="0"/>
    <x v="0"/>
    <n v="1"/>
    <n v="1"/>
    <x v="0"/>
    <n v="2"/>
    <n v="1"/>
    <n v="0"/>
    <n v="0"/>
    <n v="0"/>
    <n v="0"/>
    <n v="1"/>
    <n v="0"/>
    <n v="0"/>
    <n v="0"/>
    <n v="1"/>
    <n v="0"/>
    <n v="0"/>
    <n v="0"/>
    <n v="0"/>
    <n v="1"/>
    <x v="0"/>
    <n v="0"/>
    <n v="100"/>
    <n v="0"/>
    <n v="0"/>
    <n v="50"/>
    <n v="0"/>
    <n v="1"/>
    <n v="0"/>
    <n v="1"/>
    <n v="0"/>
    <n v="248.595"/>
    <n v="4"/>
    <n v="1.2"/>
    <n v="4.6666666666666696"/>
    <n v="9"/>
    <n v="2837.3333333333298"/>
    <n v="0"/>
    <n v="2"/>
    <n v="0"/>
    <n v="0"/>
    <n v="3"/>
    <n v="4"/>
    <n v="2"/>
    <n v="75"/>
    <n v="3.01212821378068"/>
    <n v="0.64"/>
    <n v="4"/>
    <n v="0"/>
    <n v="2"/>
    <n v="2326.20320855615"/>
    <n v="2326.20320855615"/>
    <n v="3"/>
    <n v="5"/>
    <n v="0"/>
    <n v="2"/>
    <n v="2"/>
    <n v="71"/>
    <n v="0"/>
    <n v="0"/>
    <n v="1.1111111111111101"/>
    <n v="0.88888888888888895"/>
    <n v="0"/>
    <n v="1.3"/>
    <n v="4.415"/>
    <n v="4"/>
    <n v="4.5"/>
    <n v="0"/>
    <n v="0.5"/>
    <n v="4.5"/>
    <n v="2"/>
    <n v="1"/>
    <n v="2"/>
    <n v="22"/>
    <n v="0.25"/>
    <n v="0"/>
    <n v="0"/>
    <n v="2.415"/>
    <n v="0"/>
    <n v="0.125"/>
    <n v="0.04"/>
    <n v="0"/>
    <n v="2"/>
    <n v="0"/>
    <n v="4"/>
    <n v="5"/>
    <n v="5"/>
    <n v="2"/>
    <n v="7"/>
    <n v="0"/>
    <n v="0"/>
    <n v="4.5"/>
    <n v="0"/>
    <n v="0"/>
    <n v="100"/>
    <n v="2"/>
    <n v="0"/>
    <n v="6"/>
    <n v="4"/>
    <n v="0"/>
    <n v="1"/>
    <n v="200"/>
    <n v="5"/>
    <n v="50"/>
    <n v="200"/>
    <n v="50"/>
    <n v="10"/>
    <n v="3"/>
    <n v="3"/>
    <n v="20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08_EdQ"/>
    <x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4"/>
    <n v="3"/>
    <n v="5"/>
    <n v="4"/>
    <x v="0"/>
    <n v="4"/>
    <n v="2"/>
    <n v="4"/>
    <n v="4"/>
    <n v="5"/>
    <n v="5"/>
    <n v="4"/>
    <n v="5"/>
    <x v="1"/>
    <n v="0"/>
    <n v="0"/>
    <n v="1"/>
    <x v="1"/>
    <n v="0"/>
    <n v="0"/>
    <n v="0"/>
    <n v="0"/>
    <n v="0"/>
    <n v="0"/>
    <n v="0"/>
    <n v="0"/>
    <n v="3"/>
    <n v="1"/>
    <n v="0"/>
    <n v="1"/>
    <n v="1"/>
    <n v="0"/>
    <n v="1"/>
    <n v="1"/>
    <n v="0"/>
    <n v="0"/>
    <n v="0"/>
    <n v="0"/>
    <n v="0"/>
    <n v="0"/>
    <n v="1"/>
    <n v="1"/>
    <n v="3"/>
    <n v="4"/>
    <n v="5"/>
    <n v="4"/>
    <n v="1"/>
    <n v="0"/>
    <n v="0"/>
    <n v="1"/>
    <x v="1"/>
    <n v="1"/>
    <n v="1"/>
    <n v="1"/>
    <n v="0"/>
    <n v="0"/>
    <n v="0"/>
    <n v="0"/>
    <n v="0"/>
    <n v="0"/>
    <n v="1"/>
    <n v="0"/>
    <s v="NA"/>
    <n v="0"/>
    <n v="0"/>
    <n v="0"/>
    <n v="0"/>
    <n v="3"/>
    <n v="2"/>
    <n v="3"/>
    <n v="4"/>
    <n v="4"/>
    <n v="4"/>
    <n v="4"/>
    <n v="0"/>
    <n v="0"/>
    <n v="1"/>
    <n v="0"/>
    <n v="0"/>
    <n v="1"/>
    <n v="0"/>
    <n v="0"/>
    <n v="0"/>
    <n v="2"/>
    <n v="5"/>
    <n v="3"/>
    <n v="3"/>
    <n v="0"/>
    <n v="0"/>
    <n v="0"/>
    <n v="0"/>
    <n v="0"/>
    <n v="1"/>
    <n v="5"/>
    <n v="5"/>
    <n v="1"/>
    <n v="0"/>
    <n v="1"/>
    <n v="1"/>
    <x v="0"/>
    <n v="0"/>
    <n v="3"/>
    <n v="1"/>
    <n v="0"/>
    <n v="5"/>
    <n v="1"/>
    <n v="0"/>
    <n v="1"/>
    <n v="1"/>
    <n v="0"/>
    <n v="0"/>
    <n v="0"/>
    <x v="0"/>
    <n v="1"/>
    <n v="0"/>
    <x v="0"/>
    <x v="0"/>
    <n v="0"/>
    <x v="0"/>
    <x v="0"/>
    <n v="-1"/>
    <n v="1"/>
    <n v="0"/>
    <n v="1"/>
    <n v="0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0"/>
    <n v="1"/>
    <n v="0"/>
    <n v="0"/>
    <n v="0"/>
    <n v="0"/>
    <n v="0"/>
    <n v="1"/>
    <n v="1"/>
    <x v="1"/>
    <n v="0"/>
    <n v="100"/>
    <n v="0"/>
    <n v="0"/>
    <n v="25"/>
    <n v="0"/>
    <n v="0"/>
    <n v="0"/>
    <n v="0"/>
    <n v="0"/>
    <n v="223.62299999999999"/>
    <n v="4"/>
    <n v="1.5"/>
    <n v="4.1333333333333302"/>
    <n v="2"/>
    <n v="123.789473684211"/>
    <n v="0"/>
    <n v="2.5"/>
    <n v="0"/>
    <n v="0"/>
    <n v="1"/>
    <n v="0"/>
    <n v="2"/>
    <n v="53.604674192909499"/>
    <n v="0.60612444563623502"/>
    <n v="30.25"/>
    <n v="4"/>
    <n v="0"/>
    <n v="2"/>
    <n v="5347.5935828877"/>
    <n v="5347.5935828877"/>
    <n v="0"/>
    <n v="2"/>
    <n v="2"/>
    <n v="2"/>
    <n v="0"/>
    <n v="70"/>
    <n v="0"/>
    <n v="0"/>
    <n v="5.2631578947368397E-2"/>
    <n v="5.2631578947368397E-2"/>
    <n v="0"/>
    <n v="2.75"/>
    <n v="0"/>
    <n v="2.5"/>
    <n v="19"/>
    <n v="0"/>
    <n v="16.5"/>
    <n v="19"/>
    <n v="4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0"/>
    <n v="0"/>
    <n v="100"/>
    <n v="1"/>
    <n v="0"/>
    <n v="0"/>
    <n v="0"/>
    <n v="0"/>
    <n v="1"/>
    <n v="200"/>
    <n v="3"/>
    <n v="0"/>
    <n v="450"/>
    <n v="0"/>
    <n v="0"/>
    <n v="0"/>
    <n v="1"/>
    <n v="14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13_FlH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5"/>
    <n v="4"/>
    <n v="4"/>
    <n v="4"/>
    <x v="0"/>
    <n v="4"/>
    <n v="5"/>
    <n v="4"/>
    <n v="4"/>
    <n v="5"/>
    <n v="4"/>
    <n v="4"/>
    <n v="4"/>
    <x v="0"/>
    <n v="0"/>
    <n v="0"/>
    <n v="1"/>
    <x v="1"/>
    <n v="0"/>
    <n v="0"/>
    <n v="0"/>
    <n v="0"/>
    <n v="0"/>
    <n v="0"/>
    <n v="0"/>
    <n v="0"/>
    <n v="2"/>
    <n v="1"/>
    <n v="1"/>
    <n v="1"/>
    <n v="1"/>
    <n v="1"/>
    <n v="1"/>
    <n v="2"/>
    <n v="0"/>
    <n v="0"/>
    <n v="6"/>
    <n v="0"/>
    <n v="0"/>
    <n v="0"/>
    <n v="1"/>
    <n v="1"/>
    <n v="3"/>
    <n v="5"/>
    <n v="4"/>
    <n v="4"/>
    <n v="0"/>
    <n v="0"/>
    <n v="0"/>
    <n v="1"/>
    <x v="1"/>
    <n v="1"/>
    <n v="0"/>
    <n v="1"/>
    <n v="0"/>
    <n v="0"/>
    <n v="0"/>
    <n v="0"/>
    <n v="0"/>
    <n v="0"/>
    <n v="1"/>
    <n v="0"/>
    <s v="NA"/>
    <n v="0"/>
    <n v="1"/>
    <n v="0"/>
    <n v="0"/>
    <n v="4"/>
    <n v="5"/>
    <n v="4"/>
    <n v="4"/>
    <n v="4"/>
    <n v="4"/>
    <n v="4"/>
    <n v="0"/>
    <n v="0"/>
    <n v="1"/>
    <n v="0"/>
    <n v="0"/>
    <n v="0"/>
    <n v="0"/>
    <n v="0"/>
    <n v="0"/>
    <n v="1"/>
    <n v="5"/>
    <n v="5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4"/>
    <n v="0"/>
    <n v="0"/>
    <n v="1"/>
    <n v="1"/>
    <n v="0"/>
    <n v="0"/>
    <n v="0"/>
    <x v="1"/>
    <n v="1"/>
    <n v="0"/>
    <x v="0"/>
    <x v="1"/>
    <n v="0"/>
    <x v="0"/>
    <x v="0"/>
    <n v="-1"/>
    <n v="1"/>
    <n v="0"/>
    <n v="0"/>
    <n v="1"/>
    <n v="1"/>
    <n v="0"/>
    <n v="0"/>
    <n v="1"/>
    <n v="0"/>
    <n v="4"/>
    <n v="0"/>
    <n v="0"/>
    <n v="1"/>
    <n v="1"/>
    <n v="0"/>
    <n v="1"/>
    <n v="0"/>
    <x v="0"/>
    <x v="0"/>
    <x v="1"/>
    <x v="0"/>
    <n v="0"/>
    <n v="0"/>
    <x v="0"/>
    <n v="2"/>
    <n v="0"/>
    <n v="0"/>
    <n v="0"/>
    <n v="0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2.86199999999999"/>
    <n v="4"/>
    <n v="1.36666666666667"/>
    <n v="4"/>
    <n v="5"/>
    <n v="575.07692307692298"/>
    <n v="3"/>
    <n v="10"/>
    <n v="0"/>
    <n v="0"/>
    <n v="2"/>
    <n v="0"/>
    <n v="2"/>
    <n v="38.974776240846197"/>
    <n v="0.93606183929891495"/>
    <n v="0.4"/>
    <n v="7"/>
    <n v="0"/>
    <n v="1"/>
    <n v="20053.475935828901"/>
    <n v="20053.475935828901"/>
    <n v="0"/>
    <n v="3"/>
    <n v="0"/>
    <n v="3"/>
    <n v="3"/>
    <n v="59"/>
    <n v="0"/>
    <n v="0"/>
    <n v="0.15384615384615399"/>
    <n v="0.30769230769230799"/>
    <n v="7.69230769230769E-2"/>
    <n v="7"/>
    <n v="0"/>
    <n v="13"/>
    <n v="13"/>
    <n v="0"/>
    <n v="0.5"/>
    <n v="13.5"/>
    <n v="5"/>
    <n v="1"/>
    <n v="4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3"/>
    <n v="0"/>
    <n v="0"/>
    <n v="100"/>
    <n v="1"/>
    <n v="0"/>
    <n v="0"/>
    <n v="0"/>
    <n v="0"/>
    <n v="0"/>
    <n v="200"/>
    <n v="100"/>
    <n v="0"/>
    <n v="400"/>
    <n v="1"/>
    <n v="0"/>
    <n v="6"/>
    <n v="2"/>
    <n v="23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13_SeH"/>
    <x v="1"/>
    <n v="0"/>
    <n v="0"/>
    <n v="0"/>
    <n v="0"/>
    <n v="0"/>
    <n v="1"/>
    <n v="0"/>
    <n v="0"/>
    <n v="0"/>
    <n v="0"/>
    <n v="0"/>
    <n v="0"/>
    <n v="0"/>
    <n v="0"/>
    <n v="1"/>
    <n v="1"/>
    <n v="0"/>
    <n v="1"/>
    <n v="5"/>
    <n v="5"/>
    <n v="5"/>
    <n v="4"/>
    <x v="0"/>
    <n v="4"/>
    <n v="4"/>
    <n v="4"/>
    <n v="3"/>
    <n v="4"/>
    <n v="4"/>
    <n v="4"/>
    <n v="5"/>
    <x v="0"/>
    <n v="1"/>
    <n v="0"/>
    <n v="1"/>
    <x v="1"/>
    <n v="0"/>
    <n v="0"/>
    <n v="0"/>
    <n v="0"/>
    <n v="0"/>
    <n v="0"/>
    <n v="0"/>
    <n v="0"/>
    <n v="2"/>
    <n v="1"/>
    <n v="0"/>
    <n v="1"/>
    <n v="1"/>
    <n v="1"/>
    <n v="1"/>
    <n v="2"/>
    <n v="0"/>
    <n v="0"/>
    <n v="6"/>
    <n v="0"/>
    <n v="0"/>
    <n v="0"/>
    <n v="1"/>
    <n v="1"/>
    <n v="4"/>
    <n v="4"/>
    <n v="4"/>
    <n v="5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1"/>
    <n v="0"/>
    <n v="0"/>
    <n v="3"/>
    <n v="4"/>
    <n v="4"/>
    <n v="4"/>
    <n v="4"/>
    <n v="5"/>
    <n v="4"/>
    <n v="0"/>
    <n v="0"/>
    <n v="1"/>
    <n v="0"/>
    <n v="0"/>
    <n v="0"/>
    <n v="0"/>
    <n v="0"/>
    <n v="0"/>
    <n v="1"/>
    <n v="5"/>
    <n v="3"/>
    <n v="4"/>
    <n v="0"/>
    <n v="0"/>
    <n v="0"/>
    <n v="0"/>
    <n v="0"/>
    <n v="1"/>
    <n v="5"/>
    <n v="5"/>
    <n v="0"/>
    <n v="0"/>
    <n v="1"/>
    <n v="1"/>
    <x v="0"/>
    <n v="0"/>
    <n v="3"/>
    <n v="1"/>
    <n v="0"/>
    <n v="4"/>
    <n v="0"/>
    <n v="0"/>
    <n v="0"/>
    <n v="1"/>
    <n v="0"/>
    <n v="0"/>
    <n v="0"/>
    <x v="0"/>
    <n v="1"/>
    <n v="0"/>
    <x v="0"/>
    <x v="1"/>
    <n v="0"/>
    <x v="0"/>
    <x v="0"/>
    <n v="-1"/>
    <n v="1"/>
    <n v="0"/>
    <n v="0"/>
    <n v="1"/>
    <n v="1"/>
    <n v="0"/>
    <n v="0"/>
    <n v="0"/>
    <n v="1"/>
    <n v="4"/>
    <n v="0"/>
    <n v="0"/>
    <n v="0"/>
    <n v="1"/>
    <n v="0"/>
    <n v="1"/>
    <n v="0"/>
    <x v="0"/>
    <x v="0"/>
    <x v="1"/>
    <x v="0"/>
    <n v="0"/>
    <n v="0"/>
    <x v="0"/>
    <n v="2"/>
    <n v="0"/>
    <n v="0"/>
    <n v="0"/>
    <n v="0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08.96799999999999"/>
    <n v="3"/>
    <n v="1.4666666666666699"/>
    <n v="4.1333333333333302"/>
    <n v="9"/>
    <n v="533.64705882352905"/>
    <n v="0"/>
    <n v="12"/>
    <n v="0"/>
    <n v="0"/>
    <n v="2"/>
    <n v="0"/>
    <n v="2"/>
    <n v="86.868686868686893"/>
    <n v="1.1495829265130599"/>
    <n v="0.3"/>
    <n v="5"/>
    <n v="0"/>
    <n v="1"/>
    <n v="3208.5561497326198"/>
    <n v="3208.5561497326198"/>
    <n v="0"/>
    <n v="2"/>
    <n v="0"/>
    <n v="2"/>
    <n v="2"/>
    <n v="67"/>
    <n v="0"/>
    <n v="0"/>
    <n v="0.11764705882352899"/>
    <n v="0.41176470588235298"/>
    <n v="0"/>
    <n v="9"/>
    <n v="0"/>
    <n v="12"/>
    <n v="17"/>
    <n v="0"/>
    <n v="0.5"/>
    <n v="12.5"/>
    <n v="7"/>
    <n v="1"/>
    <n v="5"/>
    <n v="17"/>
    <n v="0"/>
    <n v="0"/>
    <n v="0"/>
    <n v="0"/>
    <n v="0"/>
    <n v="0"/>
    <n v="0"/>
    <n v="0"/>
    <n v="0"/>
    <n v="0"/>
    <n v="2"/>
    <n v="0"/>
    <n v="0"/>
    <n v="0"/>
    <n v="1"/>
    <n v="0"/>
    <n v="0"/>
    <n v="17"/>
    <n v="0"/>
    <n v="0"/>
    <n v="100"/>
    <n v="1"/>
    <n v="0"/>
    <n v="0"/>
    <n v="0"/>
    <n v="0"/>
    <n v="0"/>
    <n v="200"/>
    <n v="50"/>
    <n v="0"/>
    <n v="400"/>
    <n v="5"/>
    <n v="0"/>
    <n v="0"/>
    <n v="1"/>
    <n v="3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15_GiC"/>
    <x v="1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5"/>
    <n v="5"/>
    <n v="4"/>
    <n v="5"/>
    <x v="0"/>
    <n v="4"/>
    <n v="4"/>
    <n v="4"/>
    <n v="4"/>
    <n v="4"/>
    <n v="4"/>
    <n v="3"/>
    <n v="5"/>
    <x v="1"/>
    <n v="0"/>
    <n v="0"/>
    <n v="1"/>
    <x v="1"/>
    <n v="0"/>
    <n v="0"/>
    <n v="0"/>
    <n v="0"/>
    <n v="0"/>
    <n v="0"/>
    <n v="0"/>
    <n v="0"/>
    <n v="3"/>
    <n v="1"/>
    <n v="0"/>
    <n v="0"/>
    <n v="2"/>
    <n v="2"/>
    <n v="1"/>
    <n v="3"/>
    <n v="0"/>
    <n v="0"/>
    <n v="6"/>
    <n v="0"/>
    <n v="0"/>
    <n v="0"/>
    <n v="1"/>
    <n v="1"/>
    <n v="2"/>
    <n v="4"/>
    <n v="3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1"/>
    <n v="0"/>
    <n v="0"/>
    <n v="4"/>
    <n v="4"/>
    <n v="2"/>
    <n v="2"/>
    <n v="4"/>
    <n v="4"/>
    <n v="4"/>
    <n v="0"/>
    <n v="0"/>
    <n v="1"/>
    <n v="0"/>
    <n v="0"/>
    <n v="0"/>
    <n v="0"/>
    <n v="0"/>
    <n v="0"/>
    <n v="1"/>
    <n v="5"/>
    <n v="3"/>
    <n v="1"/>
    <n v="0"/>
    <n v="0"/>
    <n v="0"/>
    <n v="0"/>
    <n v="0"/>
    <n v="1"/>
    <n v="5"/>
    <n v="5"/>
    <n v="0"/>
    <n v="0"/>
    <n v="1"/>
    <n v="1"/>
    <x v="0"/>
    <n v="0"/>
    <n v="2"/>
    <n v="1"/>
    <n v="0"/>
    <n v="2"/>
    <n v="1"/>
    <n v="0"/>
    <n v="0"/>
    <n v="1"/>
    <n v="0"/>
    <n v="0"/>
    <n v="0"/>
    <x v="0"/>
    <n v="1"/>
    <n v="0"/>
    <x v="0"/>
    <x v="1"/>
    <n v="0"/>
    <x v="0"/>
    <x v="0"/>
    <n v="1"/>
    <n v="1"/>
    <n v="0"/>
    <n v="0"/>
    <n v="1"/>
    <n v="1"/>
    <n v="0"/>
    <n v="0"/>
    <n v="1"/>
    <n v="0"/>
    <n v="4"/>
    <n v="0"/>
    <n v="0"/>
    <n v="0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3.756"/>
    <n v="2"/>
    <n v="1.5"/>
    <n v="4.1666666666666696"/>
    <n v="5"/>
    <n v="1228.5"/>
    <n v="0"/>
    <n v="6"/>
    <n v="0"/>
    <n v="0"/>
    <n v="2"/>
    <n v="0"/>
    <n v="2"/>
    <n v="75.490196078431396"/>
    <n v="0.72506189158979695"/>
    <n v="0.45"/>
    <n v="7"/>
    <n v="0"/>
    <n v="1"/>
    <n v="12032.085561497301"/>
    <n v="12032.085561497301"/>
    <n v="0"/>
    <n v="4"/>
    <n v="2"/>
    <n v="4"/>
    <n v="2"/>
    <n v="78"/>
    <n v="0"/>
    <n v="0"/>
    <n v="0.25"/>
    <n v="0.5"/>
    <n v="0.125"/>
    <n v="4.5"/>
    <n v="0"/>
    <n v="6"/>
    <n v="8"/>
    <n v="0"/>
    <n v="1"/>
    <n v="7"/>
    <n v="5"/>
    <n v="1"/>
    <n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100"/>
    <n v="1"/>
    <n v="0"/>
    <n v="0"/>
    <n v="0"/>
    <n v="0"/>
    <n v="0"/>
    <n v="250"/>
    <n v="2"/>
    <n v="0"/>
    <n v="500"/>
    <n v="5"/>
    <n v="0"/>
    <n v="0"/>
    <n v="1"/>
    <n v="11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15_IsC"/>
    <x v="1"/>
    <n v="0"/>
    <n v="0"/>
    <n v="0"/>
    <n v="0"/>
    <n v="0"/>
    <n v="1"/>
    <n v="1"/>
    <n v="0"/>
    <n v="0"/>
    <n v="0"/>
    <n v="0"/>
    <n v="0"/>
    <n v="0"/>
    <n v="1"/>
    <n v="1"/>
    <n v="1"/>
    <n v="0"/>
    <n v="1"/>
    <n v="5"/>
    <n v="4"/>
    <n v="4"/>
    <n v="4"/>
    <x v="3"/>
    <n v="4"/>
    <n v="4"/>
    <n v="4"/>
    <n v="4"/>
    <n v="4"/>
    <n v="4"/>
    <n v="4"/>
    <n v="4"/>
    <x v="1"/>
    <n v="0"/>
    <n v="0"/>
    <n v="1"/>
    <x v="1"/>
    <n v="0"/>
    <n v="0"/>
    <n v="0"/>
    <n v="0"/>
    <n v="0"/>
    <n v="0"/>
    <n v="0"/>
    <n v="0"/>
    <n v="2"/>
    <n v="1"/>
    <n v="2"/>
    <n v="1"/>
    <n v="2"/>
    <n v="2"/>
    <n v="1"/>
    <n v="2"/>
    <n v="0"/>
    <n v="0"/>
    <n v="3"/>
    <n v="0"/>
    <n v="0"/>
    <n v="0"/>
    <n v="1"/>
    <n v="1"/>
    <n v="1"/>
    <n v="5"/>
    <n v="3"/>
    <n v="5"/>
    <n v="0"/>
    <n v="0"/>
    <n v="0"/>
    <n v="1"/>
    <x v="1"/>
    <n v="1"/>
    <n v="1"/>
    <n v="1"/>
    <n v="0"/>
    <n v="0"/>
    <n v="0"/>
    <n v="0"/>
    <n v="1"/>
    <n v="0"/>
    <n v="0"/>
    <n v="0"/>
    <s v="NA"/>
    <n v="0"/>
    <n v="1"/>
    <n v="0"/>
    <n v="0"/>
    <n v="3"/>
    <n v="4"/>
    <n v="4"/>
    <n v="4"/>
    <n v="4"/>
    <n v="5"/>
    <n v="3"/>
    <n v="0"/>
    <n v="0"/>
    <n v="1"/>
    <n v="0"/>
    <n v="0"/>
    <n v="1"/>
    <n v="0"/>
    <n v="0"/>
    <n v="0"/>
    <n v="1"/>
    <n v="5"/>
    <n v="4"/>
    <n v="2"/>
    <n v="0"/>
    <n v="0"/>
    <n v="0"/>
    <n v="0"/>
    <n v="0"/>
    <n v="1"/>
    <n v="5"/>
    <n v="5"/>
    <n v="1"/>
    <n v="0"/>
    <n v="1"/>
    <n v="1"/>
    <x v="0"/>
    <n v="0"/>
    <n v="3"/>
    <n v="1"/>
    <n v="0"/>
    <n v="4"/>
    <n v="1"/>
    <n v="0"/>
    <n v="0"/>
    <n v="1"/>
    <n v="0"/>
    <n v="0"/>
    <n v="0"/>
    <x v="0"/>
    <n v="1"/>
    <n v="0"/>
    <x v="0"/>
    <x v="1"/>
    <n v="0"/>
    <x v="0"/>
    <x v="0"/>
    <n v="-1"/>
    <n v="1"/>
    <n v="0"/>
    <n v="0"/>
    <n v="1"/>
    <n v="1"/>
    <n v="0"/>
    <n v="0"/>
    <n v="1"/>
    <n v="0"/>
    <n v="4"/>
    <n v="0"/>
    <n v="0"/>
    <n v="1"/>
    <n v="1"/>
    <n v="0"/>
    <n v="0"/>
    <n v="0"/>
    <x v="0"/>
    <x v="0"/>
    <x v="1"/>
    <x v="0"/>
    <n v="0"/>
    <n v="0"/>
    <x v="0"/>
    <n v="2"/>
    <n v="2"/>
    <n v="0"/>
    <n v="0"/>
    <n v="0"/>
    <n v="0"/>
    <n v="0"/>
    <n v="1"/>
    <n v="1"/>
    <n v="0"/>
    <n v="0"/>
    <n v="0"/>
    <n v="0"/>
    <n v="0"/>
    <n v="0"/>
    <n v="1"/>
    <x v="1"/>
    <n v="0"/>
    <n v="100"/>
    <n v="0"/>
    <n v="0"/>
    <n v="25"/>
    <n v="0"/>
    <n v="0"/>
    <n v="0"/>
    <n v="0"/>
    <n v="1"/>
    <n v="196.267"/>
    <n v="4"/>
    <n v="1"/>
    <n v="4.0333333333333297"/>
    <n v="8"/>
    <n v="1105.2631578947401"/>
    <n v="1"/>
    <n v="8.5"/>
    <n v="0"/>
    <n v="0"/>
    <n v="2"/>
    <n v="0"/>
    <n v="2"/>
    <n v="87.2611464968153"/>
    <n v="0.97462048050628702"/>
    <n v="0.6"/>
    <n v="5"/>
    <n v="0"/>
    <n v="2"/>
    <n v="16176.470588235299"/>
    <n v="16176.470588235299"/>
    <n v="0"/>
    <n v="3"/>
    <n v="0"/>
    <n v="3"/>
    <n v="3"/>
    <n v="60"/>
    <n v="0"/>
    <n v="0"/>
    <n v="0.31578947368421101"/>
    <n v="0.73684210526315796"/>
    <n v="0"/>
    <n v="5.5"/>
    <n v="0"/>
    <n v="9.5"/>
    <n v="9.5"/>
    <n v="0"/>
    <n v="0.5"/>
    <n v="10"/>
    <n v="7"/>
    <n v="1"/>
    <n v="3"/>
    <n v="22"/>
    <n v="0"/>
    <n v="0"/>
    <n v="0"/>
    <n v="0"/>
    <n v="0"/>
    <n v="0"/>
    <n v="0"/>
    <n v="0"/>
    <n v="0"/>
    <n v="0"/>
    <n v="2"/>
    <n v="0"/>
    <n v="0"/>
    <n v="0"/>
    <n v="2"/>
    <n v="0"/>
    <n v="0"/>
    <n v="9.5"/>
    <n v="0"/>
    <n v="0"/>
    <n v="100"/>
    <n v="1"/>
    <n v="0"/>
    <n v="0"/>
    <n v="0"/>
    <n v="0"/>
    <n v="1"/>
    <n v="200"/>
    <n v="80"/>
    <n v="0"/>
    <n v="450"/>
    <n v="2"/>
    <n v="0"/>
    <n v="4"/>
    <n v="1"/>
    <n v="38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1"/>
  </r>
  <r>
    <s v="20231117_EdR"/>
    <x v="1"/>
    <n v="0"/>
    <n v="0"/>
    <n v="0"/>
    <s v="NA"/>
    <n v="0"/>
    <n v="0"/>
    <n v="0"/>
    <n v="0"/>
    <n v="0"/>
    <n v="0"/>
    <n v="0"/>
    <n v="0"/>
    <n v="0"/>
    <n v="1"/>
    <n v="1"/>
    <n v="1"/>
    <n v="0"/>
    <n v="1"/>
    <n v="4"/>
    <n v="4"/>
    <n v="4"/>
    <n v="4"/>
    <x v="0"/>
    <n v="4"/>
    <n v="4"/>
    <n v="4"/>
    <n v="4"/>
    <n v="4"/>
    <n v="4"/>
    <n v="4"/>
    <n v="4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3"/>
    <n v="0"/>
    <n v="0"/>
    <n v="6"/>
    <n v="0"/>
    <n v="0"/>
    <n v="0"/>
    <n v="1"/>
    <n v="1"/>
    <n v="4"/>
    <n v="4"/>
    <n v="4"/>
    <n v="4"/>
    <n v="0"/>
    <n v="0"/>
    <n v="0"/>
    <n v="1"/>
    <x v="1"/>
    <n v="1"/>
    <n v="0"/>
    <n v="0"/>
    <n v="0"/>
    <n v="0"/>
    <n v="0"/>
    <n v="0"/>
    <n v="1"/>
    <n v="0"/>
    <n v="0"/>
    <n v="0"/>
    <s v="NA"/>
    <n v="0"/>
    <n v="1"/>
    <n v="0"/>
    <n v="0"/>
    <n v="3"/>
    <n v="5"/>
    <n v="4"/>
    <n v="4"/>
    <n v="3"/>
    <n v="4"/>
    <n v="3"/>
    <n v="0"/>
    <n v="0"/>
    <n v="1"/>
    <n v="0"/>
    <n v="0"/>
    <n v="0"/>
    <n v="0"/>
    <n v="0"/>
    <n v="0"/>
    <n v="2"/>
    <n v="3"/>
    <n v="4"/>
    <n v="3"/>
    <n v="0"/>
    <n v="0"/>
    <n v="0"/>
    <n v="0"/>
    <n v="0"/>
    <n v="1"/>
    <n v="5"/>
    <n v="5"/>
    <n v="0"/>
    <n v="0"/>
    <n v="1"/>
    <n v="1"/>
    <x v="0"/>
    <n v="1"/>
    <n v="3"/>
    <n v="1"/>
    <n v="0"/>
    <n v="3"/>
    <n v="0"/>
    <n v="0"/>
    <n v="0"/>
    <n v="1"/>
    <n v="0"/>
    <n v="0"/>
    <n v="0"/>
    <x v="0"/>
    <n v="1"/>
    <n v="0"/>
    <x v="0"/>
    <x v="1"/>
    <n v="0"/>
    <x v="0"/>
    <x v="0"/>
    <n v="-1"/>
    <n v="0"/>
    <n v="1"/>
    <n v="0"/>
    <n v="0"/>
    <n v="1"/>
    <n v="0"/>
    <n v="0"/>
    <n v="1"/>
    <n v="1"/>
    <n v="4"/>
    <n v="0"/>
    <n v="0"/>
    <n v="0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1"/>
    <n v="0"/>
    <n v="0"/>
    <n v="0"/>
    <n v="0"/>
    <n v="0"/>
    <n v="0"/>
    <n v="1"/>
    <n v="1"/>
    <x v="1"/>
    <n v="0"/>
    <n v="75"/>
    <n v="0"/>
    <n v="0"/>
    <n v="0"/>
    <n v="0"/>
    <n v="0"/>
    <n v="0"/>
    <n v="0"/>
    <n v="0"/>
    <n v="202.28700000000001"/>
    <n v="2"/>
    <n v="0.5"/>
    <n v="4.2666666666666702"/>
    <n v="3"/>
    <n v="1965.6"/>
    <n v="0"/>
    <n v="5"/>
    <n v="0"/>
    <n v="0"/>
    <n v="2"/>
    <n v="0"/>
    <n v="2"/>
    <n v="73.737373737373701"/>
    <n v="0.27072832974349398"/>
    <n v="0.3"/>
    <n v="5"/>
    <n v="0"/>
    <n v="1"/>
    <n v="16042.780748663101"/>
    <n v="16042.780748663101"/>
    <n v="1"/>
    <n v="4"/>
    <n v="0"/>
    <n v="3"/>
    <n v="3"/>
    <n v="54"/>
    <n v="0"/>
    <n v="0"/>
    <n v="0.4"/>
    <n v="0"/>
    <n v="0.2"/>
    <n v="5"/>
    <n v="0"/>
    <n v="5"/>
    <n v="5"/>
    <n v="0"/>
    <n v="0.5"/>
    <n v="5.5"/>
    <n v="3"/>
    <n v="4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0"/>
    <n v="100"/>
    <n v="2"/>
    <n v="0"/>
    <n v="0"/>
    <n v="0"/>
    <n v="0"/>
    <n v="0"/>
    <n v="200"/>
    <n v="1"/>
    <n v="0"/>
    <n v="400"/>
    <n v="1"/>
    <n v="0"/>
    <n v="0"/>
    <n v="1"/>
    <n v="3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1"/>
  </r>
  <r>
    <s v="20231117_RuA"/>
    <x v="1"/>
    <n v="0"/>
    <n v="0"/>
    <n v="0"/>
    <n v="0"/>
    <n v="0"/>
    <n v="1"/>
    <n v="0"/>
    <n v="0"/>
    <n v="1"/>
    <n v="0"/>
    <n v="0"/>
    <n v="0"/>
    <n v="0"/>
    <n v="0"/>
    <n v="1"/>
    <n v="1"/>
    <n v="0"/>
    <n v="1"/>
    <n v="5"/>
    <n v="4"/>
    <n v="4"/>
    <n v="4"/>
    <x v="0"/>
    <n v="4"/>
    <n v="4"/>
    <n v="3"/>
    <n v="4"/>
    <n v="4"/>
    <n v="4"/>
    <n v="4"/>
    <n v="4"/>
    <x v="0"/>
    <n v="0"/>
    <n v="0"/>
    <n v="1"/>
    <x v="1"/>
    <n v="0"/>
    <n v="0"/>
    <n v="0"/>
    <n v="0"/>
    <n v="0"/>
    <n v="0"/>
    <n v="0"/>
    <n v="0"/>
    <n v="2"/>
    <n v="1"/>
    <n v="2"/>
    <n v="1"/>
    <n v="2"/>
    <n v="0"/>
    <n v="1"/>
    <n v="3"/>
    <n v="0"/>
    <n v="0"/>
    <n v="6"/>
    <n v="0"/>
    <n v="0"/>
    <n v="0"/>
    <n v="1"/>
    <n v="1"/>
    <n v="3"/>
    <n v="4"/>
    <n v="4"/>
    <n v="4"/>
    <n v="0"/>
    <n v="0"/>
    <n v="0"/>
    <n v="1"/>
    <x v="1"/>
    <n v="1"/>
    <n v="1"/>
    <n v="1"/>
    <n v="0"/>
    <n v="0"/>
    <n v="0"/>
    <n v="0"/>
    <n v="0"/>
    <n v="0"/>
    <n v="0"/>
    <n v="0"/>
    <s v="NA"/>
    <n v="1"/>
    <n v="1"/>
    <n v="0"/>
    <n v="0"/>
    <n v="4"/>
    <n v="4"/>
    <n v="4"/>
    <n v="4"/>
    <n v="3"/>
    <n v="4"/>
    <n v="3"/>
    <n v="0"/>
    <n v="0"/>
    <n v="1"/>
    <n v="0"/>
    <n v="0"/>
    <n v="0"/>
    <n v="0"/>
    <n v="0"/>
    <n v="0"/>
    <n v="1"/>
    <n v="5"/>
    <n v="4"/>
    <n v="2"/>
    <n v="0"/>
    <n v="0"/>
    <n v="0"/>
    <n v="0"/>
    <n v="0"/>
    <n v="1"/>
    <n v="5"/>
    <n v="5"/>
    <n v="0"/>
    <n v="0"/>
    <n v="1"/>
    <n v="1"/>
    <x v="0"/>
    <n v="0"/>
    <n v="2"/>
    <n v="1"/>
    <n v="0"/>
    <n v="3"/>
    <n v="1"/>
    <n v="0"/>
    <n v="0"/>
    <n v="1"/>
    <n v="0"/>
    <n v="0"/>
    <n v="0"/>
    <x v="0"/>
    <n v="1"/>
    <n v="0"/>
    <x v="1"/>
    <x v="1"/>
    <n v="0"/>
    <x v="0"/>
    <x v="0"/>
    <n v="-1"/>
    <n v="1"/>
    <n v="1"/>
    <n v="1"/>
    <n v="1"/>
    <n v="1"/>
    <n v="0"/>
    <n v="0"/>
    <n v="1"/>
    <n v="1"/>
    <n v="4"/>
    <n v="0"/>
    <n v="0"/>
    <n v="0"/>
    <n v="1"/>
    <n v="0"/>
    <n v="1"/>
    <n v="0"/>
    <x v="0"/>
    <x v="0"/>
    <x v="1"/>
    <x v="0"/>
    <n v="0"/>
    <n v="0"/>
    <x v="1"/>
    <n v="1"/>
    <n v="0"/>
    <n v="0"/>
    <n v="0"/>
    <n v="0"/>
    <n v="0"/>
    <n v="0"/>
    <n v="0"/>
    <n v="1"/>
    <n v="0"/>
    <n v="0"/>
    <n v="0"/>
    <n v="0"/>
    <n v="0"/>
    <n v="1"/>
    <n v="1"/>
    <x v="1"/>
    <n v="0"/>
    <n v="75"/>
    <n v="0"/>
    <n v="0"/>
    <n v="0"/>
    <n v="0"/>
    <n v="0"/>
    <n v="0"/>
    <n v="0"/>
    <n v="1"/>
    <n v="214.292"/>
    <n v="3"/>
    <n v="0.93333333333333302"/>
    <n v="4.0999999999999996"/>
    <n v="6"/>
    <n v="1202.5263157894699"/>
    <n v="0"/>
    <n v="9.5"/>
    <n v="0"/>
    <n v="0"/>
    <n v="1"/>
    <n v="0"/>
    <n v="2"/>
    <n v="87.2611464968153"/>
    <n v="1.2591353519419299"/>
    <n v="0.37"/>
    <n v="5"/>
    <n v="0"/>
    <n v="1"/>
    <n v="26737.967914438501"/>
    <n v="26737.967914438501"/>
    <n v="0"/>
    <n v="2"/>
    <n v="1"/>
    <n v="2"/>
    <n v="1"/>
    <n v="69"/>
    <n v="0"/>
    <n v="0"/>
    <n v="0.21052631578947401"/>
    <n v="0.52631578947368396"/>
    <n v="0"/>
    <n v="7"/>
    <n v="0"/>
    <n v="9.5"/>
    <n v="9.5"/>
    <n v="0"/>
    <n v="1"/>
    <n v="10.5"/>
    <n v="4"/>
    <n v="2"/>
    <n v="2"/>
    <n v="9"/>
    <n v="0"/>
    <n v="0"/>
    <n v="0"/>
    <n v="0"/>
    <n v="0"/>
    <n v="0"/>
    <n v="0"/>
    <n v="0"/>
    <n v="0"/>
    <n v="0"/>
    <n v="6"/>
    <n v="0"/>
    <n v="1"/>
    <n v="0"/>
    <n v="2"/>
    <n v="0"/>
    <n v="0"/>
    <n v="9.5"/>
    <n v="0"/>
    <n v="0"/>
    <n v="100"/>
    <n v="2"/>
    <n v="0"/>
    <n v="0"/>
    <n v="0"/>
    <n v="0"/>
    <n v="0"/>
    <n v="300"/>
    <n v="0"/>
    <n v="0"/>
    <n v="400"/>
    <n v="1"/>
    <n v="0"/>
    <n v="0"/>
    <n v="1"/>
    <n v="26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17_SeV"/>
    <x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4"/>
    <n v="4"/>
    <n v="4"/>
    <n v="4"/>
    <x v="0"/>
    <n v="4"/>
    <n v="4"/>
    <n v="4"/>
    <n v="3"/>
    <n v="4"/>
    <n v="4"/>
    <n v="4"/>
    <n v="4"/>
    <x v="0"/>
    <n v="0"/>
    <n v="0"/>
    <n v="1"/>
    <x v="1"/>
    <n v="0"/>
    <n v="0"/>
    <n v="0"/>
    <n v="0"/>
    <n v="0"/>
    <n v="0"/>
    <n v="0"/>
    <n v="0"/>
    <n v="2"/>
    <n v="1"/>
    <n v="1"/>
    <n v="2"/>
    <n v="2"/>
    <n v="1"/>
    <n v="1"/>
    <n v="3"/>
    <n v="0"/>
    <n v="0"/>
    <n v="0"/>
    <n v="0"/>
    <n v="0"/>
    <n v="0"/>
    <n v="0"/>
    <n v="1"/>
    <n v="4"/>
    <n v="4"/>
    <n v="2"/>
    <n v="4"/>
    <n v="0"/>
    <n v="0"/>
    <n v="0"/>
    <n v="1"/>
    <x v="1"/>
    <n v="0"/>
    <n v="0"/>
    <n v="1"/>
    <n v="0"/>
    <n v="0"/>
    <n v="0"/>
    <n v="0"/>
    <n v="0"/>
    <n v="0"/>
    <n v="0"/>
    <n v="0"/>
    <s v="NA"/>
    <n v="0"/>
    <n v="1"/>
    <n v="0"/>
    <n v="0"/>
    <n v="4"/>
    <n v="4"/>
    <n v="4"/>
    <n v="4"/>
    <n v="4"/>
    <n v="4"/>
    <n v="4"/>
    <n v="0"/>
    <n v="0"/>
    <n v="1"/>
    <n v="0"/>
    <n v="0"/>
    <n v="0"/>
    <n v="0"/>
    <n v="0"/>
    <n v="0"/>
    <n v="1"/>
    <n v="5"/>
    <n v="5"/>
    <n v="2"/>
    <n v="0"/>
    <n v="0"/>
    <n v="0"/>
    <n v="0"/>
    <n v="0"/>
    <n v="1"/>
    <n v="5"/>
    <n v="0"/>
    <n v="0"/>
    <n v="0"/>
    <n v="1"/>
    <n v="1"/>
    <x v="0"/>
    <n v="0"/>
    <n v="2"/>
    <n v="1"/>
    <n v="0"/>
    <n v="3"/>
    <n v="1"/>
    <n v="0"/>
    <n v="0"/>
    <n v="1"/>
    <n v="0"/>
    <n v="0"/>
    <n v="0"/>
    <x v="0"/>
    <n v="1"/>
    <n v="0"/>
    <x v="0"/>
    <x v="1"/>
    <n v="0"/>
    <x v="0"/>
    <x v="0"/>
    <n v="-1"/>
    <n v="1"/>
    <n v="1"/>
    <n v="1"/>
    <n v="1"/>
    <n v="0"/>
    <n v="0"/>
    <n v="0"/>
    <n v="0"/>
    <n v="1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173.5"/>
    <n v="2"/>
    <n v="1.3"/>
    <n v="5.3"/>
    <n v="3"/>
    <n v="4494"/>
    <n v="0"/>
    <n v="2"/>
    <n v="0"/>
    <n v="0"/>
    <n v="2"/>
    <n v="0"/>
    <n v="1"/>
    <n v="78.989898989899004"/>
    <n v="0.810121585040665"/>
    <n v="0"/>
    <n v="4"/>
    <n v="0"/>
    <n v="1"/>
    <n v="16042.780748663101"/>
    <n v="16042.780748663101"/>
    <n v="2"/>
    <n v="4"/>
    <n v="0"/>
    <n v="2"/>
    <n v="2"/>
    <n v="41"/>
    <n v="0"/>
    <n v="0"/>
    <n v="1"/>
    <n v="3.5"/>
    <n v="0"/>
    <n v="2"/>
    <n v="0"/>
    <n v="2"/>
    <n v="2"/>
    <n v="0"/>
    <n v="0"/>
    <n v="2"/>
    <n v="3"/>
    <n v="1"/>
    <n v="3"/>
    <n v="7"/>
    <n v="0"/>
    <n v="0"/>
    <n v="0"/>
    <n v="0"/>
    <n v="0"/>
    <n v="0"/>
    <n v="0"/>
    <n v="0"/>
    <n v="0"/>
    <n v="0"/>
    <n v="2"/>
    <n v="0"/>
    <n v="0"/>
    <n v="0"/>
    <n v="1"/>
    <n v="0"/>
    <n v="0"/>
    <n v="2"/>
    <n v="0"/>
    <n v="0"/>
    <n v="100"/>
    <n v="1"/>
    <n v="0"/>
    <n v="0"/>
    <n v="0"/>
    <n v="0"/>
    <n v="0"/>
    <n v="50"/>
    <n v="150"/>
    <n v="0"/>
    <n v="350"/>
    <n v="2"/>
    <n v="0"/>
    <n v="0"/>
    <n v="1"/>
    <n v="3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18_LuS"/>
    <x v="1"/>
    <n v="0"/>
    <n v="0"/>
    <n v="0"/>
    <s v="NA"/>
    <n v="0"/>
    <n v="0"/>
    <n v="0"/>
    <n v="0"/>
    <n v="0"/>
    <n v="0"/>
    <n v="0"/>
    <n v="0"/>
    <n v="0"/>
    <n v="1"/>
    <n v="1"/>
    <n v="1"/>
    <n v="0"/>
    <n v="1"/>
    <n v="4"/>
    <n v="4"/>
    <n v="5"/>
    <n v="5"/>
    <x v="0"/>
    <n v="4"/>
    <n v="3"/>
    <n v="5"/>
    <n v="2"/>
    <n v="5"/>
    <n v="4"/>
    <n v="4"/>
    <n v="5"/>
    <x v="0"/>
    <n v="0"/>
    <n v="0"/>
    <n v="1"/>
    <x v="1"/>
    <n v="0"/>
    <n v="0"/>
    <n v="0"/>
    <n v="0"/>
    <n v="0"/>
    <n v="0"/>
    <n v="0"/>
    <n v="0"/>
    <n v="1"/>
    <n v="1"/>
    <n v="2"/>
    <n v="0"/>
    <n v="2"/>
    <n v="2"/>
    <n v="1"/>
    <n v="2"/>
    <n v="0"/>
    <n v="0"/>
    <n v="6"/>
    <n v="0"/>
    <n v="0"/>
    <n v="0"/>
    <n v="1"/>
    <n v="1"/>
    <n v="4"/>
    <n v="4"/>
    <n v="4"/>
    <n v="4"/>
    <n v="0"/>
    <n v="0"/>
    <n v="0"/>
    <n v="1"/>
    <x v="1"/>
    <n v="1"/>
    <n v="1"/>
    <n v="0"/>
    <n v="0"/>
    <n v="0"/>
    <n v="0"/>
    <n v="0"/>
    <n v="1"/>
    <n v="0"/>
    <n v="0"/>
    <n v="0"/>
    <s v="NA"/>
    <n v="0"/>
    <n v="1"/>
    <n v="0"/>
    <n v="0"/>
    <n v="4"/>
    <n v="4"/>
    <n v="3"/>
    <n v="3"/>
    <n v="4"/>
    <n v="3"/>
    <n v="5"/>
    <n v="0"/>
    <n v="0"/>
    <n v="1"/>
    <n v="0"/>
    <n v="0"/>
    <n v="0"/>
    <n v="0"/>
    <n v="0"/>
    <n v="0"/>
    <n v="1"/>
    <n v="3"/>
    <n v="4"/>
    <n v="3"/>
    <n v="0"/>
    <n v="0"/>
    <n v="0"/>
    <n v="0"/>
    <n v="0"/>
    <n v="1"/>
    <n v="5"/>
    <n v="5"/>
    <n v="0"/>
    <n v="0"/>
    <n v="1"/>
    <n v="1"/>
    <x v="1"/>
    <n v="0"/>
    <n v="3"/>
    <n v="1"/>
    <n v="0"/>
    <n v="3"/>
    <n v="1"/>
    <n v="0"/>
    <n v="0"/>
    <n v="1"/>
    <n v="0"/>
    <n v="0"/>
    <n v="0"/>
    <x v="1"/>
    <n v="1"/>
    <n v="0"/>
    <x v="0"/>
    <x v="1"/>
    <n v="0"/>
    <x v="0"/>
    <x v="0"/>
    <n v="-1"/>
    <n v="1"/>
    <n v="1"/>
    <n v="1"/>
    <n v="1"/>
    <n v="1"/>
    <n v="0"/>
    <n v="0"/>
    <n v="1"/>
    <n v="0"/>
    <n v="4"/>
    <n v="0"/>
    <n v="0"/>
    <n v="0"/>
    <n v="1"/>
    <n v="0"/>
    <n v="1"/>
    <n v="0"/>
    <x v="0"/>
    <x v="0"/>
    <x v="1"/>
    <x v="0"/>
    <n v="0"/>
    <n v="0"/>
    <x v="1"/>
    <n v="2"/>
    <n v="2"/>
    <n v="0"/>
    <n v="0"/>
    <n v="0"/>
    <n v="0"/>
    <n v="0"/>
    <n v="1"/>
    <n v="0"/>
    <n v="0"/>
    <n v="0"/>
    <n v="0"/>
    <n v="0"/>
    <n v="0"/>
    <n v="1"/>
    <n v="1"/>
    <x v="1"/>
    <n v="0"/>
    <n v="75"/>
    <n v="0"/>
    <n v="0"/>
    <n v="0"/>
    <n v="0"/>
    <n v="0"/>
    <n v="0"/>
    <n v="0"/>
    <n v="0"/>
    <n v="207.62700000000001"/>
    <n v="4"/>
    <n v="1.2"/>
    <n v="4.3666666666666698"/>
    <n v="3"/>
    <n v="3654"/>
    <n v="0"/>
    <n v="4"/>
    <n v="0"/>
    <n v="0"/>
    <n v="2"/>
    <n v="0"/>
    <n v="2"/>
    <n v="14.285714285714301"/>
    <n v="1.5748971914916201"/>
    <n v="0.4"/>
    <n v="6"/>
    <n v="0"/>
    <n v="1"/>
    <n v="21390.3743315508"/>
    <n v="21390.3743315508"/>
    <n v="1"/>
    <n v="5"/>
    <n v="0"/>
    <n v="4"/>
    <n v="4"/>
    <n v="47"/>
    <n v="0"/>
    <n v="0"/>
    <n v="1"/>
    <n v="0"/>
    <n v="0"/>
    <n v="4"/>
    <n v="0"/>
    <n v="4"/>
    <n v="4"/>
    <n v="0"/>
    <n v="0.5"/>
    <n v="4.5"/>
    <n v="3"/>
    <n v="1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00"/>
    <n v="1"/>
    <n v="0"/>
    <n v="0"/>
    <n v="0"/>
    <n v="0"/>
    <n v="0"/>
    <n v="300"/>
    <n v="2"/>
    <n v="0"/>
    <n v="500"/>
    <n v="50"/>
    <n v="0"/>
    <n v="0"/>
    <n v="0"/>
    <n v="8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1"/>
  </r>
  <r>
    <s v="20231120_AlR"/>
    <x v="1"/>
    <n v="0"/>
    <n v="0"/>
    <n v="0"/>
    <n v="0"/>
    <n v="0"/>
    <n v="1"/>
    <n v="0"/>
    <n v="0"/>
    <n v="0"/>
    <n v="0"/>
    <n v="0"/>
    <n v="0"/>
    <n v="0"/>
    <n v="1"/>
    <n v="1"/>
    <n v="1"/>
    <n v="0"/>
    <n v="1"/>
    <n v="5"/>
    <n v="4"/>
    <n v="3"/>
    <n v="3"/>
    <x v="0"/>
    <n v="5"/>
    <n v="5"/>
    <n v="3"/>
    <n v="3"/>
    <n v="5"/>
    <n v="4"/>
    <n v="4"/>
    <n v="4"/>
    <x v="2"/>
    <n v="1"/>
    <n v="0"/>
    <n v="1"/>
    <x v="0"/>
    <n v="0"/>
    <n v="0"/>
    <n v="0"/>
    <n v="1"/>
    <n v="0"/>
    <n v="0"/>
    <n v="0"/>
    <n v="0"/>
    <n v="2"/>
    <n v="1"/>
    <n v="2"/>
    <n v="2"/>
    <n v="3"/>
    <n v="3"/>
    <n v="2"/>
    <n v="3"/>
    <n v="0"/>
    <n v="0"/>
    <n v="4"/>
    <n v="0"/>
    <n v="0"/>
    <n v="0"/>
    <n v="1"/>
    <n v="1"/>
    <n v="4"/>
    <n v="4"/>
    <n v="4"/>
    <n v="3"/>
    <n v="0"/>
    <n v="0"/>
    <n v="0"/>
    <n v="1"/>
    <x v="1"/>
    <n v="1"/>
    <n v="0"/>
    <n v="1"/>
    <n v="0"/>
    <n v="0"/>
    <n v="0"/>
    <n v="0"/>
    <n v="1"/>
    <n v="0"/>
    <n v="1"/>
    <n v="0"/>
    <s v="NA"/>
    <n v="0"/>
    <n v="1"/>
    <n v="0"/>
    <n v="0"/>
    <n v="4"/>
    <n v="4"/>
    <n v="4"/>
    <n v="4"/>
    <n v="4"/>
    <n v="4"/>
    <n v="3"/>
    <n v="0"/>
    <n v="0"/>
    <n v="1"/>
    <n v="0"/>
    <n v="0"/>
    <n v="1"/>
    <n v="0"/>
    <n v="0"/>
    <n v="0"/>
    <n v="1"/>
    <n v="5"/>
    <n v="5"/>
    <n v="3"/>
    <n v="0"/>
    <n v="0"/>
    <n v="0"/>
    <n v="0"/>
    <n v="0"/>
    <n v="1"/>
    <n v="5"/>
    <n v="5"/>
    <n v="1"/>
    <n v="0"/>
    <n v="1"/>
    <n v="1"/>
    <x v="0"/>
    <n v="0"/>
    <n v="3"/>
    <n v="1"/>
    <n v="0"/>
    <n v="4"/>
    <n v="1"/>
    <n v="0"/>
    <n v="1"/>
    <n v="1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1"/>
    <n v="4"/>
    <n v="0"/>
    <n v="0"/>
    <n v="0"/>
    <n v="1"/>
    <n v="0"/>
    <n v="1"/>
    <n v="0"/>
    <x v="0"/>
    <x v="0"/>
    <x v="1"/>
    <x v="0"/>
    <n v="0"/>
    <n v="0"/>
    <x v="1"/>
    <n v="2"/>
    <n v="0"/>
    <n v="0"/>
    <n v="1"/>
    <n v="1"/>
    <n v="0"/>
    <n v="0"/>
    <n v="1"/>
    <n v="0"/>
    <n v="0"/>
    <n v="0"/>
    <n v="0"/>
    <n v="0"/>
    <n v="0"/>
    <n v="0"/>
    <n v="1"/>
    <x v="1"/>
    <n v="0"/>
    <n v="75"/>
    <n v="0"/>
    <n v="0"/>
    <n v="75"/>
    <n v="0"/>
    <n v="0"/>
    <n v="0"/>
    <n v="0"/>
    <n v="0"/>
    <n v="216.05500000000001"/>
    <n v="4"/>
    <n v="0.96666666666666701"/>
    <n v="4"/>
    <n v="3"/>
    <n v="1134"/>
    <n v="0"/>
    <n v="7"/>
    <n v="0"/>
    <n v="0"/>
    <n v="2"/>
    <n v="0"/>
    <n v="2"/>
    <n v="36.8686868686869"/>
    <n v="1.63549404010615"/>
    <n v="2.8"/>
    <n v="9"/>
    <n v="0"/>
    <n v="2"/>
    <n v="32085.561497326202"/>
    <n v="32085.561497326202"/>
    <n v="1"/>
    <n v="6"/>
    <n v="1"/>
    <n v="5"/>
    <n v="4"/>
    <n v="75"/>
    <n v="0"/>
    <n v="0"/>
    <n v="0.125"/>
    <n v="0.375"/>
    <n v="0.5"/>
    <n v="7"/>
    <n v="1"/>
    <n v="8"/>
    <n v="8"/>
    <n v="0"/>
    <n v="1"/>
    <n v="9"/>
    <n v="5"/>
    <n v="1"/>
    <n v="3"/>
    <n v="7"/>
    <n v="0"/>
    <n v="0"/>
    <n v="0"/>
    <n v="1"/>
    <n v="1"/>
    <n v="0"/>
    <n v="0"/>
    <n v="0"/>
    <n v="0"/>
    <n v="0"/>
    <n v="2"/>
    <n v="0"/>
    <n v="0"/>
    <n v="0"/>
    <n v="1"/>
    <n v="0"/>
    <n v="0"/>
    <n v="8"/>
    <n v="0"/>
    <n v="0"/>
    <n v="100"/>
    <n v="2"/>
    <n v="0"/>
    <n v="0"/>
    <n v="0"/>
    <n v="0"/>
    <n v="3"/>
    <n v="250"/>
    <n v="0"/>
    <n v="0"/>
    <n v="400"/>
    <n v="1"/>
    <n v="0"/>
    <n v="0"/>
    <n v="1"/>
    <n v="22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1"/>
  </r>
  <r>
    <s v="20231121_DaT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4"/>
    <n v="5"/>
    <n v="4"/>
    <n v="3"/>
    <x v="0"/>
    <n v="5"/>
    <n v="4"/>
    <n v="4"/>
    <n v="4"/>
    <n v="4"/>
    <n v="4"/>
    <n v="4"/>
    <n v="4"/>
    <x v="1"/>
    <n v="0"/>
    <n v="1"/>
    <n v="1"/>
    <x v="0"/>
    <n v="0"/>
    <n v="0"/>
    <n v="0"/>
    <n v="1"/>
    <n v="0"/>
    <n v="0"/>
    <n v="0"/>
    <n v="0"/>
    <n v="3"/>
    <n v="1"/>
    <n v="0"/>
    <n v="0"/>
    <n v="0"/>
    <n v="0"/>
    <n v="1"/>
    <n v="3"/>
    <n v="0"/>
    <n v="0"/>
    <n v="4"/>
    <n v="0"/>
    <n v="0"/>
    <n v="0"/>
    <n v="1"/>
    <n v="1"/>
    <n v="0"/>
    <n v="5"/>
    <n v="3"/>
    <n v="5"/>
    <n v="0"/>
    <n v="0"/>
    <n v="0"/>
    <n v="1"/>
    <x v="1"/>
    <n v="0"/>
    <n v="1"/>
    <n v="1"/>
    <n v="0"/>
    <n v="0"/>
    <n v="0"/>
    <n v="0"/>
    <n v="0"/>
    <n v="0"/>
    <n v="0"/>
    <n v="0"/>
    <s v="NA"/>
    <n v="0"/>
    <n v="1"/>
    <n v="0"/>
    <n v="0"/>
    <n v="3"/>
    <n v="4"/>
    <n v="4"/>
    <n v="4"/>
    <n v="4"/>
    <n v="3"/>
    <n v="4"/>
    <n v="0"/>
    <n v="0"/>
    <n v="1"/>
    <n v="0"/>
    <n v="0"/>
    <n v="1"/>
    <n v="0"/>
    <n v="0"/>
    <n v="0"/>
    <n v="1"/>
    <n v="3"/>
    <n v="3"/>
    <n v="1"/>
    <n v="0"/>
    <n v="0"/>
    <n v="0"/>
    <n v="0"/>
    <n v="0"/>
    <n v="1"/>
    <n v="5"/>
    <n v="5"/>
    <n v="1"/>
    <n v="1"/>
    <n v="1"/>
    <n v="1"/>
    <x v="0"/>
    <n v="0"/>
    <n v="2"/>
    <n v="1"/>
    <n v="0"/>
    <n v="2"/>
    <n v="1"/>
    <n v="0"/>
    <n v="0"/>
    <n v="0"/>
    <n v="0"/>
    <n v="0"/>
    <n v="0"/>
    <x v="0"/>
    <n v="1"/>
    <n v="0"/>
    <x v="0"/>
    <x v="0"/>
    <n v="0"/>
    <x v="0"/>
    <x v="0"/>
    <n v="-1"/>
    <n v="1"/>
    <n v="1"/>
    <n v="1"/>
    <n v="1"/>
    <n v="1"/>
    <n v="0"/>
    <n v="0"/>
    <n v="1"/>
    <n v="0"/>
    <n v="4"/>
    <n v="0"/>
    <n v="0"/>
    <n v="1"/>
    <n v="1"/>
    <n v="0"/>
    <n v="1"/>
    <n v="0"/>
    <x v="0"/>
    <x v="0"/>
    <x v="1"/>
    <x v="0"/>
    <n v="0"/>
    <n v="0"/>
    <x v="1"/>
    <n v="2"/>
    <n v="2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50"/>
    <n v="0"/>
    <n v="0"/>
    <n v="0"/>
    <n v="0"/>
    <n v="0"/>
    <n v="209.256"/>
    <n v="4"/>
    <n v="1.36666666666667"/>
    <n v="4.56666666666667"/>
    <n v="2"/>
    <n v="2184"/>
    <n v="1"/>
    <n v="0.5"/>
    <n v="0"/>
    <n v="0"/>
    <n v="1"/>
    <n v="0"/>
    <n v="2"/>
    <n v="63.235294117647101"/>
    <n v="2.9240664021467002"/>
    <n v="0.6"/>
    <n v="3"/>
    <n v="0"/>
    <n v="2"/>
    <n v="5347.5935828877"/>
    <n v="5347.5935828877"/>
    <n v="0"/>
    <n v="1"/>
    <n v="1"/>
    <n v="1"/>
    <n v="0"/>
    <n v="73"/>
    <n v="0"/>
    <n v="0"/>
    <n v="0.33333333333333298"/>
    <n v="1.6666666666666701"/>
    <n v="0"/>
    <n v="1.5"/>
    <n v="1.5"/>
    <n v="1.5"/>
    <n v="3"/>
    <n v="0"/>
    <n v="0.5"/>
    <n v="2"/>
    <n v="5"/>
    <n v="1"/>
    <n v="2"/>
    <n v="14"/>
    <n v="0"/>
    <n v="0"/>
    <n v="0"/>
    <n v="1.5"/>
    <n v="1.5"/>
    <n v="0"/>
    <n v="0"/>
    <n v="0"/>
    <n v="0"/>
    <n v="0"/>
    <n v="0"/>
    <n v="0"/>
    <n v="0"/>
    <n v="0"/>
    <n v="1"/>
    <n v="0"/>
    <n v="0"/>
    <n v="3"/>
    <n v="0"/>
    <n v="0"/>
    <n v="100"/>
    <n v="1"/>
    <n v="0"/>
    <n v="0"/>
    <n v="0"/>
    <n v="0"/>
    <n v="2"/>
    <n v="300"/>
    <n v="0"/>
    <n v="0"/>
    <n v="400"/>
    <n v="2"/>
    <n v="0"/>
    <n v="2"/>
    <n v="1"/>
    <n v="25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1"/>
  </r>
  <r>
    <s v="20231129_ReA"/>
    <x v="1"/>
    <n v="0"/>
    <n v="0"/>
    <n v="0"/>
    <s v="NA"/>
    <n v="0"/>
    <n v="0"/>
    <n v="1"/>
    <n v="0"/>
    <n v="0"/>
    <n v="0"/>
    <n v="0"/>
    <n v="0"/>
    <n v="0"/>
    <n v="0"/>
    <n v="1"/>
    <n v="1"/>
    <n v="0"/>
    <n v="1"/>
    <n v="5"/>
    <n v="5"/>
    <n v="4"/>
    <n v="4"/>
    <x v="0"/>
    <n v="4"/>
    <n v="4"/>
    <n v="4"/>
    <n v="3"/>
    <n v="3"/>
    <n v="4"/>
    <n v="3"/>
    <n v="3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2"/>
    <n v="3"/>
    <n v="0"/>
    <n v="0"/>
    <n v="0"/>
    <n v="0"/>
    <n v="0"/>
    <n v="0"/>
    <n v="0"/>
    <n v="1"/>
    <n v="2"/>
    <n v="4"/>
    <n v="4"/>
    <n v="4"/>
    <n v="0"/>
    <n v="0"/>
    <n v="0"/>
    <n v="1"/>
    <x v="1"/>
    <n v="1"/>
    <n v="1"/>
    <n v="1"/>
    <n v="0"/>
    <n v="0"/>
    <n v="0"/>
    <n v="0"/>
    <n v="1"/>
    <n v="0"/>
    <n v="0"/>
    <n v="0"/>
    <s v="NA"/>
    <n v="0"/>
    <n v="0"/>
    <n v="0"/>
    <n v="0"/>
    <n v="4"/>
    <n v="4"/>
    <n v="4"/>
    <n v="3"/>
    <n v="5"/>
    <n v="5"/>
    <n v="4"/>
    <n v="0"/>
    <n v="0"/>
    <n v="1"/>
    <n v="0"/>
    <n v="0"/>
    <n v="0"/>
    <n v="0"/>
    <n v="0"/>
    <n v="0"/>
    <n v="1"/>
    <n v="3"/>
    <n v="4"/>
    <n v="2"/>
    <n v="0"/>
    <n v="0"/>
    <n v="0"/>
    <n v="0"/>
    <n v="0"/>
    <n v="1"/>
    <n v="5"/>
    <n v="0"/>
    <n v="0"/>
    <n v="0"/>
    <n v="1"/>
    <n v="1"/>
    <x v="1"/>
    <n v="0"/>
    <n v="3"/>
    <n v="1"/>
    <n v="0"/>
    <n v="5"/>
    <n v="1"/>
    <n v="0"/>
    <n v="0"/>
    <n v="1"/>
    <n v="0"/>
    <n v="0"/>
    <n v="0"/>
    <x v="0"/>
    <n v="1"/>
    <n v="0"/>
    <x v="0"/>
    <x v="1"/>
    <n v="0"/>
    <x v="0"/>
    <x v="0"/>
    <n v="1"/>
    <n v="0"/>
    <n v="1"/>
    <n v="1"/>
    <n v="0"/>
    <n v="1"/>
    <n v="0"/>
    <n v="0"/>
    <n v="1"/>
    <n v="1"/>
    <n v="4"/>
    <n v="0"/>
    <n v="0"/>
    <n v="1"/>
    <n v="1"/>
    <n v="0"/>
    <n v="0"/>
    <n v="0"/>
    <x v="0"/>
    <x v="0"/>
    <x v="1"/>
    <x v="0"/>
    <n v="0"/>
    <n v="0"/>
    <x v="1"/>
    <n v="3"/>
    <n v="1"/>
    <n v="0"/>
    <n v="0"/>
    <n v="0"/>
    <n v="0"/>
    <n v="0"/>
    <n v="1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173.7"/>
    <n v="4"/>
    <n v="1.06666666666667"/>
    <n v="4.3666666666666698"/>
    <n v="3"/>
    <n v="728"/>
    <n v="1.5"/>
    <n v="5.5"/>
    <n v="0"/>
    <n v="0"/>
    <n v="2"/>
    <n v="0"/>
    <n v="1"/>
    <n v="78.861249951567302"/>
    <n v="12.0621937774704"/>
    <n v="0"/>
    <n v="4"/>
    <n v="0"/>
    <n v="1"/>
    <n v="9358.2887700534793"/>
    <n v="9358.2887700534793"/>
    <n v="2"/>
    <n v="4"/>
    <n v="0"/>
    <n v="2"/>
    <n v="2"/>
    <n v="33"/>
    <n v="0"/>
    <n v="0"/>
    <n v="0.11111111111111099"/>
    <n v="0.22222222222222199"/>
    <n v="0.11111111111111099"/>
    <n v="7"/>
    <n v="0"/>
    <n v="7"/>
    <n v="9"/>
    <n v="0"/>
    <n v="0"/>
    <n v="7"/>
    <n v="4"/>
    <n v="1"/>
    <n v="2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9"/>
    <n v="0"/>
    <n v="0"/>
    <n v="100"/>
    <n v="2"/>
    <n v="0"/>
    <n v="0"/>
    <n v="0"/>
    <n v="0"/>
    <n v="0"/>
    <n v="300"/>
    <n v="150"/>
    <n v="0"/>
    <n v="500"/>
    <n v="5"/>
    <n v="0"/>
    <n v="2"/>
    <n v="0"/>
    <n v="9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211_DiM"/>
    <x v="1"/>
    <n v="0"/>
    <n v="0"/>
    <n v="0"/>
    <n v="0"/>
    <n v="0"/>
    <n v="0"/>
    <n v="1"/>
    <n v="0"/>
    <n v="0"/>
    <n v="0"/>
    <n v="0"/>
    <n v="0"/>
    <n v="0"/>
    <n v="1"/>
    <n v="1"/>
    <n v="1"/>
    <n v="0"/>
    <n v="1"/>
    <n v="5"/>
    <n v="5"/>
    <n v="4"/>
    <n v="4"/>
    <x v="0"/>
    <n v="5"/>
    <n v="4"/>
    <n v="5"/>
    <n v="3"/>
    <n v="4"/>
    <n v="4"/>
    <n v="4"/>
    <n v="5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3"/>
    <n v="0"/>
    <n v="0"/>
    <n v="0"/>
    <n v="0"/>
    <n v="0"/>
    <n v="0"/>
    <n v="0"/>
    <n v="1"/>
    <n v="5"/>
    <n v="3"/>
    <n v="3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1"/>
    <n v="0"/>
    <n v="0"/>
    <n v="5"/>
    <n v="5"/>
    <n v="4"/>
    <n v="5"/>
    <n v="4"/>
    <n v="5"/>
    <n v="4"/>
    <n v="0"/>
    <n v="0"/>
    <n v="1"/>
    <n v="0"/>
    <n v="0"/>
    <n v="0"/>
    <n v="0"/>
    <n v="0"/>
    <n v="0"/>
    <n v="1"/>
    <n v="5"/>
    <n v="4"/>
    <n v="3"/>
    <n v="0"/>
    <n v="0"/>
    <n v="0"/>
    <n v="0"/>
    <n v="0"/>
    <n v="1"/>
    <n v="5"/>
    <n v="0"/>
    <n v="0"/>
    <n v="0"/>
    <n v="1"/>
    <n v="1"/>
    <x v="0"/>
    <n v="0"/>
    <n v="3"/>
    <n v="1"/>
    <n v="0"/>
    <n v="4"/>
    <n v="1"/>
    <n v="0"/>
    <n v="0"/>
    <n v="0"/>
    <n v="0"/>
    <n v="0"/>
    <n v="0"/>
    <x v="0"/>
    <n v="1"/>
    <n v="0"/>
    <x v="0"/>
    <x v="1"/>
    <n v="0"/>
    <x v="0"/>
    <x v="0"/>
    <n v="1"/>
    <n v="1"/>
    <n v="1"/>
    <n v="0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0"/>
    <n v="2"/>
    <n v="0"/>
    <n v="0"/>
    <n v="0"/>
    <n v="1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3"/>
    <n v="188.69300000000001"/>
    <n v="4"/>
    <n v="1.4"/>
    <n v="4.5"/>
    <n v="5"/>
    <n v="1367.3333333333301"/>
    <n v="0"/>
    <n v="9"/>
    <n v="0"/>
    <n v="0"/>
    <n v="2"/>
    <n v="0"/>
    <n v="1"/>
    <n v="18.095238095238098"/>
    <n v="0.82101856415064201"/>
    <n v="0"/>
    <n v="6"/>
    <n v="0"/>
    <n v="1"/>
    <n v="21390.3743315508"/>
    <n v="21390.3743315508"/>
    <n v="0"/>
    <n v="3"/>
    <n v="1"/>
    <n v="3"/>
    <n v="2"/>
    <n v="57"/>
    <n v="0"/>
    <n v="0"/>
    <n v="0.22222222222222199"/>
    <n v="1"/>
    <n v="0.11111111111111099"/>
    <n v="5.5"/>
    <n v="0"/>
    <n v="9"/>
    <n v="9"/>
    <n v="0"/>
    <n v="0"/>
    <n v="9"/>
    <n v="6"/>
    <n v="1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9"/>
    <n v="0"/>
    <n v="0"/>
    <n v="100"/>
    <n v="1"/>
    <n v="0"/>
    <n v="0"/>
    <n v="0"/>
    <n v="0"/>
    <n v="0"/>
    <n v="400"/>
    <n v="0"/>
    <n v="0"/>
    <n v="500"/>
    <n v="1"/>
    <n v="0"/>
    <n v="3"/>
    <n v="2"/>
    <n v="16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</r>
  <r>
    <s v="20231211_NaS"/>
    <x v="1"/>
    <n v="0"/>
    <n v="0"/>
    <n v="0"/>
    <n v="0"/>
    <n v="0"/>
    <n v="0"/>
    <n v="1"/>
    <n v="0"/>
    <n v="0"/>
    <n v="0"/>
    <n v="0"/>
    <n v="0"/>
    <n v="0"/>
    <n v="1"/>
    <n v="1"/>
    <n v="1"/>
    <n v="0"/>
    <n v="1"/>
    <n v="4"/>
    <n v="5"/>
    <n v="4"/>
    <n v="3"/>
    <x v="0"/>
    <n v="3"/>
    <n v="2"/>
    <n v="3"/>
    <n v="2"/>
    <n v="3"/>
    <n v="3"/>
    <n v="4"/>
    <n v="5"/>
    <x v="1"/>
    <n v="0"/>
    <n v="0"/>
    <n v="1"/>
    <x v="1"/>
    <n v="0"/>
    <n v="0"/>
    <n v="0"/>
    <n v="0"/>
    <n v="0"/>
    <n v="0"/>
    <n v="0"/>
    <n v="0"/>
    <n v="2"/>
    <n v="1"/>
    <n v="1"/>
    <n v="0"/>
    <n v="2"/>
    <n v="2"/>
    <n v="1"/>
    <n v="3"/>
    <n v="0"/>
    <n v="0"/>
    <n v="6"/>
    <n v="0"/>
    <n v="0"/>
    <n v="0"/>
    <n v="1"/>
    <n v="1"/>
    <n v="3"/>
    <n v="4"/>
    <n v="3"/>
    <n v="4"/>
    <n v="0"/>
    <n v="0"/>
    <n v="0"/>
    <n v="1"/>
    <x v="1"/>
    <n v="1"/>
    <n v="0"/>
    <n v="1"/>
    <n v="0"/>
    <n v="0"/>
    <n v="0"/>
    <n v="1"/>
    <n v="1"/>
    <n v="0"/>
    <n v="0"/>
    <n v="0"/>
    <s v="NA"/>
    <n v="0"/>
    <n v="1"/>
    <n v="0"/>
    <n v="0"/>
    <n v="4"/>
    <n v="4"/>
    <n v="3"/>
    <n v="4"/>
    <n v="4"/>
    <n v="4"/>
    <n v="3"/>
    <n v="0"/>
    <n v="0"/>
    <n v="1"/>
    <n v="0"/>
    <n v="0"/>
    <n v="0"/>
    <n v="0"/>
    <n v="0"/>
    <n v="0"/>
    <n v="1"/>
    <n v="4"/>
    <n v="5"/>
    <n v="1"/>
    <n v="0"/>
    <n v="0"/>
    <n v="0"/>
    <n v="0"/>
    <n v="0"/>
    <n v="1"/>
    <n v="5"/>
    <n v="0"/>
    <n v="0"/>
    <n v="0"/>
    <n v="1"/>
    <n v="1"/>
    <x v="0"/>
    <n v="0"/>
    <n v="3"/>
    <n v="1"/>
    <n v="0"/>
    <n v="1"/>
    <n v="1"/>
    <n v="0"/>
    <n v="1"/>
    <n v="0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1"/>
    <n v="4"/>
    <n v="0"/>
    <n v="0"/>
    <n v="0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7.37"/>
    <n v="4"/>
    <n v="0.8"/>
    <n v="4.1666666666666696"/>
    <n v="4"/>
    <n v="849"/>
    <n v="0"/>
    <n v="14"/>
    <n v="0"/>
    <n v="0"/>
    <n v="2"/>
    <n v="0"/>
    <n v="2"/>
    <n v="42.851307189542503"/>
    <n v="1.41767846665605"/>
    <n v="0.28000000000000003"/>
    <n v="5"/>
    <n v="0"/>
    <n v="1"/>
    <n v="20053.475935828901"/>
    <n v="20053.475935828901"/>
    <n v="0"/>
    <n v="3"/>
    <n v="1"/>
    <n v="3"/>
    <n v="2"/>
    <n v="75"/>
    <n v="0"/>
    <n v="0"/>
    <n v="0.14285714285714299"/>
    <n v="0.28571428571428598"/>
    <n v="7.1428571428571397E-2"/>
    <n v="9.5"/>
    <n v="0"/>
    <n v="14"/>
    <n v="14"/>
    <n v="0"/>
    <n v="1"/>
    <n v="15"/>
    <n v="5"/>
    <n v="1"/>
    <n v="2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4"/>
    <n v="0"/>
    <n v="0"/>
    <n v="100"/>
    <n v="2"/>
    <n v="0"/>
    <n v="0"/>
    <n v="0"/>
    <n v="0"/>
    <n v="0"/>
    <n v="350"/>
    <n v="50"/>
    <n v="0"/>
    <n v="550"/>
    <n v="3"/>
    <n v="0"/>
    <n v="5"/>
    <n v="1"/>
    <n v="22"/>
    <n v="0"/>
    <n v="0"/>
    <n v="1"/>
    <n v="0"/>
    <n v="1"/>
    <n v="0"/>
    <n v="0"/>
    <n v="1"/>
    <n v="0"/>
    <n v="0"/>
    <n v="1"/>
    <n v="0"/>
    <n v="0"/>
    <n v="0"/>
    <n v="1"/>
    <n v="1"/>
    <n v="0"/>
    <n v="0"/>
    <n v="0"/>
    <n v="0"/>
    <n v="0"/>
  </r>
  <r>
    <s v="20231212_MaR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5"/>
    <n v="5"/>
    <n v="3"/>
    <n v="4"/>
    <x v="0"/>
    <n v="5"/>
    <n v="3"/>
    <n v="4"/>
    <n v="4"/>
    <n v="3"/>
    <n v="3"/>
    <n v="3"/>
    <n v="5"/>
    <x v="1"/>
    <n v="0"/>
    <n v="1"/>
    <n v="1"/>
    <x v="1"/>
    <n v="0"/>
    <n v="0"/>
    <n v="0"/>
    <n v="0"/>
    <n v="0"/>
    <n v="0"/>
    <n v="0"/>
    <n v="0"/>
    <n v="2"/>
    <n v="1"/>
    <n v="0"/>
    <n v="1"/>
    <n v="1"/>
    <n v="1"/>
    <n v="1"/>
    <n v="2"/>
    <n v="0"/>
    <n v="0"/>
    <n v="0"/>
    <n v="0"/>
    <n v="0"/>
    <n v="0"/>
    <n v="0"/>
    <n v="1"/>
    <n v="0"/>
    <n v="5"/>
    <n v="0"/>
    <n v="0"/>
    <n v="0"/>
    <n v="0"/>
    <n v="0"/>
    <n v="1"/>
    <x v="1"/>
    <n v="1"/>
    <n v="0"/>
    <n v="1"/>
    <n v="0"/>
    <n v="0"/>
    <n v="0"/>
    <n v="0"/>
    <n v="0"/>
    <n v="0"/>
    <n v="0"/>
    <n v="0"/>
    <s v="NA"/>
    <n v="0"/>
    <n v="1"/>
    <n v="0"/>
    <n v="0"/>
    <n v="4"/>
    <n v="4"/>
    <n v="4"/>
    <n v="3"/>
    <n v="4"/>
    <n v="4"/>
    <n v="4"/>
    <n v="0"/>
    <n v="0"/>
    <n v="1"/>
    <n v="0"/>
    <n v="0"/>
    <n v="0"/>
    <n v="0"/>
    <n v="0"/>
    <n v="0"/>
    <n v="2"/>
    <n v="2"/>
    <n v="3"/>
    <n v="3"/>
    <n v="0"/>
    <n v="0"/>
    <n v="0"/>
    <n v="0"/>
    <n v="0"/>
    <n v="1"/>
    <n v="5"/>
    <n v="0"/>
    <n v="0"/>
    <n v="0"/>
    <n v="1"/>
    <n v="1"/>
    <x v="0"/>
    <n v="0"/>
    <n v="3"/>
    <n v="1"/>
    <n v="0"/>
    <n v="3"/>
    <n v="1"/>
    <n v="0"/>
    <n v="1"/>
    <n v="0"/>
    <n v="0"/>
    <n v="0"/>
    <n v="0"/>
    <x v="0"/>
    <n v="1"/>
    <n v="0"/>
    <x v="1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30.19300000000001"/>
    <n v="4"/>
    <n v="2.93333333333333"/>
    <n v="4.43333333333333"/>
    <n v="2"/>
    <n v="2032.8"/>
    <n v="0"/>
    <n v="5"/>
    <n v="0"/>
    <n v="0"/>
    <n v="1"/>
    <n v="0"/>
    <n v="1"/>
    <n v="70.802033069548997"/>
    <n v="3.0639096097229999"/>
    <n v="0"/>
    <n v="4"/>
    <n v="0"/>
    <n v="1"/>
    <n v="3208.5561497326198"/>
    <n v="3208.5561497326198"/>
    <n v="0"/>
    <n v="3"/>
    <n v="1"/>
    <n v="3"/>
    <n v="2"/>
    <n v="54"/>
    <n v="0"/>
    <n v="0"/>
    <n v="0.4"/>
    <n v="1"/>
    <n v="0"/>
    <n v="5"/>
    <n v="0"/>
    <n v="5"/>
    <n v="5"/>
    <n v="0"/>
    <n v="0"/>
    <n v="5"/>
    <n v="3"/>
    <n v="1"/>
    <n v="1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5"/>
    <n v="0"/>
    <n v="0"/>
    <n v="100"/>
    <n v="1"/>
    <n v="0"/>
    <n v="0"/>
    <n v="0"/>
    <n v="0"/>
    <n v="0"/>
    <n v="150"/>
    <n v="0"/>
    <n v="0"/>
    <n v="400"/>
    <n v="2"/>
    <n v="0"/>
    <n v="5"/>
    <n v="1"/>
    <n v="19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0"/>
  </r>
  <r>
    <s v="20231031_AnA"/>
    <x v="1"/>
    <n v="0"/>
    <n v="0"/>
    <n v="0"/>
    <n v="0"/>
    <n v="0"/>
    <n v="1"/>
    <n v="0"/>
    <n v="0"/>
    <n v="0"/>
    <n v="0"/>
    <n v="1"/>
    <n v="0"/>
    <n v="0"/>
    <n v="1"/>
    <n v="1"/>
    <n v="1"/>
    <n v="0"/>
    <n v="1"/>
    <n v="5"/>
    <n v="4"/>
    <n v="4"/>
    <n v="4"/>
    <x v="0"/>
    <n v="5"/>
    <n v="4"/>
    <n v="3"/>
    <n v="4"/>
    <n v="3"/>
    <n v="4"/>
    <n v="4"/>
    <n v="4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0"/>
    <n v="1"/>
    <n v="2"/>
    <n v="0"/>
    <n v="0"/>
    <n v="0"/>
    <n v="0"/>
    <n v="0"/>
    <n v="0"/>
    <n v="0"/>
    <n v="1"/>
    <n v="5"/>
    <n v="0"/>
    <n v="4"/>
    <n v="4"/>
    <n v="0"/>
    <n v="0"/>
    <n v="0"/>
    <n v="1"/>
    <x v="0"/>
    <n v="1"/>
    <n v="1"/>
    <n v="1"/>
    <n v="0"/>
    <n v="0"/>
    <n v="0"/>
    <n v="0"/>
    <n v="0"/>
    <n v="0"/>
    <n v="0"/>
    <n v="0"/>
    <s v="NA"/>
    <n v="0"/>
    <n v="0"/>
    <n v="0"/>
    <n v="0"/>
    <n v="3"/>
    <n v="3"/>
    <n v="3"/>
    <n v="4"/>
    <n v="4"/>
    <n v="4"/>
    <n v="4"/>
    <n v="0"/>
    <n v="0"/>
    <n v="1"/>
    <n v="0"/>
    <n v="0"/>
    <n v="0"/>
    <n v="0"/>
    <n v="0"/>
    <n v="0"/>
    <n v="1"/>
    <n v="3"/>
    <n v="4"/>
    <n v="5"/>
    <n v="0"/>
    <n v="0"/>
    <n v="0"/>
    <n v="0"/>
    <n v="0"/>
    <n v="1"/>
    <n v="5"/>
    <n v="0"/>
    <n v="0"/>
    <n v="0"/>
    <n v="1"/>
    <n v="1"/>
    <x v="1"/>
    <n v="0"/>
    <n v="3"/>
    <n v="1"/>
    <n v="0"/>
    <n v="3"/>
    <n v="1"/>
    <n v="0"/>
    <n v="0"/>
    <n v="0"/>
    <n v="0"/>
    <n v="0"/>
    <n v="0"/>
    <x v="1"/>
    <n v="1"/>
    <n v="0"/>
    <x v="1"/>
    <x v="1"/>
    <n v="0"/>
    <x v="0"/>
    <x v="0"/>
    <n v="-1"/>
    <n v="1"/>
    <n v="1"/>
    <n v="0"/>
    <n v="0"/>
    <n v="1"/>
    <n v="0"/>
    <n v="0"/>
    <n v="0"/>
    <n v="1"/>
    <n v="1"/>
    <n v="0"/>
    <n v="0"/>
    <n v="0"/>
    <n v="1"/>
    <n v="0"/>
    <n v="0"/>
    <n v="0"/>
    <x v="0"/>
    <x v="0"/>
    <x v="1"/>
    <x v="0"/>
    <n v="0"/>
    <n v="0"/>
    <x v="0"/>
    <n v="3"/>
    <n v="0"/>
    <n v="0"/>
    <n v="0"/>
    <n v="0"/>
    <n v="0"/>
    <n v="0"/>
    <n v="0"/>
    <n v="1"/>
    <n v="0"/>
    <n v="0"/>
    <n v="0"/>
    <n v="0"/>
    <n v="0"/>
    <n v="0"/>
    <n v="1"/>
    <x v="1"/>
    <n v="0"/>
    <n v="100"/>
    <n v="0"/>
    <n v="0"/>
    <n v="0"/>
    <n v="0"/>
    <n v="0"/>
    <n v="0"/>
    <n v="0"/>
    <n v="0"/>
    <n v="231.15899999999999"/>
    <n v="4"/>
    <n v="1.6"/>
    <n v="5.06666666666667"/>
    <n v="3"/>
    <n v="1344"/>
    <n v="0"/>
    <n v="7"/>
    <n v="0"/>
    <n v="0"/>
    <n v="1"/>
    <n v="0"/>
    <n v="1"/>
    <n v="57.792207792207797"/>
    <n v="0.81025467153247699"/>
    <n v="0"/>
    <n v="3"/>
    <n v="0"/>
    <n v="1"/>
    <n v="6684.4919786096298"/>
    <n v="6684.4919786096298"/>
    <n v="0"/>
    <n v="1"/>
    <n v="0"/>
    <n v="1"/>
    <n v="1"/>
    <n v="63"/>
    <n v="0"/>
    <n v="0"/>
    <n v="0.14285714285714299"/>
    <n v="0.85714285714285698"/>
    <n v="0"/>
    <n v="7"/>
    <n v="0"/>
    <n v="7"/>
    <n v="7"/>
    <n v="0"/>
    <n v="0"/>
    <n v="7"/>
    <n v="5"/>
    <n v="1"/>
    <n v="5"/>
    <n v="5"/>
    <n v="0"/>
    <n v="0"/>
    <n v="0"/>
    <n v="0"/>
    <n v="0"/>
    <n v="0"/>
    <n v="0"/>
    <n v="0"/>
    <n v="0"/>
    <n v="0"/>
    <n v="2"/>
    <n v="0"/>
    <n v="0"/>
    <n v="0"/>
    <n v="2"/>
    <n v="0"/>
    <n v="0"/>
    <n v="7"/>
    <n v="0"/>
    <n v="0"/>
    <n v="100"/>
    <n v="1"/>
    <n v="0"/>
    <n v="0"/>
    <n v="4"/>
    <n v="0"/>
    <n v="0"/>
    <n v="150"/>
    <n v="100"/>
    <n v="0"/>
    <n v="250"/>
    <n v="5"/>
    <n v="0"/>
    <n v="0"/>
    <n v="0"/>
    <n v="17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01_ViP"/>
    <x v="1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4"/>
    <n v="5"/>
    <n v="4"/>
    <n v="4"/>
    <x v="0"/>
    <n v="5"/>
    <n v="3"/>
    <n v="2"/>
    <n v="4"/>
    <n v="4"/>
    <n v="5"/>
    <n v="5"/>
    <n v="5"/>
    <x v="1"/>
    <n v="1"/>
    <n v="0"/>
    <n v="1"/>
    <x v="1"/>
    <n v="0"/>
    <n v="0"/>
    <n v="0"/>
    <n v="0"/>
    <n v="0"/>
    <n v="0"/>
    <n v="0"/>
    <n v="0"/>
    <n v="2"/>
    <n v="1"/>
    <n v="2"/>
    <n v="0"/>
    <n v="2"/>
    <n v="1"/>
    <n v="1"/>
    <n v="2"/>
    <n v="0"/>
    <n v="0"/>
    <n v="0"/>
    <n v="0"/>
    <n v="0"/>
    <n v="0"/>
    <n v="0"/>
    <n v="1"/>
    <n v="3"/>
    <n v="4"/>
    <n v="3"/>
    <n v="4"/>
    <n v="0"/>
    <n v="0"/>
    <n v="0"/>
    <n v="1"/>
    <x v="0"/>
    <n v="1"/>
    <n v="1"/>
    <n v="1"/>
    <n v="0"/>
    <n v="0"/>
    <n v="0"/>
    <n v="0"/>
    <n v="0"/>
    <n v="0"/>
    <n v="1"/>
    <n v="0"/>
    <s v="NA"/>
    <n v="0"/>
    <n v="0"/>
    <n v="0"/>
    <n v="0"/>
    <n v="4"/>
    <n v="4"/>
    <n v="4"/>
    <n v="4"/>
    <n v="4"/>
    <n v="4"/>
    <n v="3"/>
    <n v="0"/>
    <n v="0"/>
    <n v="1"/>
    <n v="0"/>
    <n v="0"/>
    <n v="0"/>
    <n v="0"/>
    <n v="0"/>
    <n v="0"/>
    <n v="2"/>
    <n v="3"/>
    <n v="5"/>
    <n v="3"/>
    <n v="0"/>
    <n v="0"/>
    <n v="0"/>
    <n v="0"/>
    <n v="0"/>
    <n v="1"/>
    <n v="5"/>
    <n v="0"/>
    <n v="0"/>
    <n v="0"/>
    <n v="1"/>
    <n v="1"/>
    <x v="1"/>
    <n v="0"/>
    <n v="3"/>
    <n v="1"/>
    <n v="0"/>
    <n v="2"/>
    <n v="1"/>
    <n v="0"/>
    <n v="1"/>
    <n v="0"/>
    <n v="0"/>
    <n v="0"/>
    <n v="2"/>
    <x v="0"/>
    <n v="1"/>
    <n v="0"/>
    <x v="1"/>
    <x v="1"/>
    <n v="1"/>
    <x v="0"/>
    <x v="0"/>
    <n v="-1"/>
    <n v="1"/>
    <n v="1"/>
    <n v="1"/>
    <n v="1"/>
    <n v="1"/>
    <n v="0"/>
    <n v="0"/>
    <n v="1"/>
    <n v="1"/>
    <n v="2"/>
    <n v="0"/>
    <n v="0"/>
    <n v="0"/>
    <n v="1"/>
    <n v="0"/>
    <n v="0"/>
    <n v="0"/>
    <x v="0"/>
    <x v="0"/>
    <x v="1"/>
    <x v="0"/>
    <n v="0"/>
    <n v="0"/>
    <x v="1"/>
    <n v="3"/>
    <n v="0"/>
    <n v="0"/>
    <n v="1"/>
    <n v="0"/>
    <n v="0"/>
    <n v="0"/>
    <n v="0"/>
    <n v="1"/>
    <n v="0"/>
    <n v="0"/>
    <n v="0"/>
    <n v="0"/>
    <n v="0"/>
    <n v="0"/>
    <n v="1"/>
    <x v="1"/>
    <n v="0"/>
    <n v="100"/>
    <n v="0"/>
    <n v="0"/>
    <n v="0"/>
    <n v="0"/>
    <n v="0"/>
    <n v="0"/>
    <n v="0"/>
    <n v="0"/>
    <n v="202.75200000000001"/>
    <n v="4"/>
    <n v="1.36666666666667"/>
    <n v="4.8666666666666698"/>
    <n v="2"/>
    <n v="844.66666666666697"/>
    <n v="0"/>
    <n v="10"/>
    <n v="0"/>
    <n v="0"/>
    <n v="2"/>
    <n v="0"/>
    <n v="1"/>
    <n v="60.7843137254902"/>
    <n v="1.0748239835075999"/>
    <n v="0"/>
    <n v="5"/>
    <n v="0"/>
    <n v="1"/>
    <n v="6684.4919786096298"/>
    <n v="6684.4919786096298"/>
    <n v="1"/>
    <n v="6"/>
    <n v="0"/>
    <n v="5"/>
    <n v="5"/>
    <n v="60"/>
    <n v="0"/>
    <n v="0"/>
    <n v="0.16666666666666699"/>
    <n v="0.16666666666666699"/>
    <n v="0.11111111111111099"/>
    <n v="10"/>
    <n v="0"/>
    <n v="10"/>
    <n v="18"/>
    <n v="0"/>
    <n v="0"/>
    <n v="10"/>
    <n v="8"/>
    <n v="1"/>
    <n v="4"/>
    <n v="3"/>
    <n v="0"/>
    <n v="0"/>
    <n v="0"/>
    <n v="0"/>
    <n v="0"/>
    <n v="0"/>
    <n v="0"/>
    <n v="0"/>
    <n v="0"/>
    <n v="0"/>
    <n v="2"/>
    <n v="0"/>
    <n v="0"/>
    <n v="0"/>
    <n v="2"/>
    <n v="0"/>
    <n v="0"/>
    <n v="18"/>
    <n v="0"/>
    <n v="0"/>
    <n v="100"/>
    <n v="2"/>
    <n v="0"/>
    <n v="0"/>
    <n v="0"/>
    <n v="0"/>
    <n v="0"/>
    <n v="200"/>
    <n v="2"/>
    <n v="3"/>
    <n v="400"/>
    <n v="2"/>
    <n v="0"/>
    <n v="4"/>
    <n v="0"/>
    <n v="35"/>
    <n v="0"/>
    <n v="0"/>
    <n v="1"/>
    <n v="0"/>
    <n v="1"/>
    <n v="0"/>
    <n v="0"/>
    <n v="1"/>
    <n v="0"/>
    <n v="0"/>
    <n v="1"/>
    <n v="0"/>
    <n v="0"/>
    <n v="0"/>
    <n v="1"/>
    <n v="0"/>
    <n v="1"/>
    <n v="0"/>
    <n v="0"/>
    <n v="0"/>
    <n v="1"/>
  </r>
  <r>
    <s v="20231106_DaP"/>
    <x v="1"/>
    <n v="0"/>
    <n v="1"/>
    <n v="1"/>
    <n v="0"/>
    <n v="0"/>
    <n v="1"/>
    <n v="1"/>
    <n v="0"/>
    <n v="0"/>
    <n v="0"/>
    <n v="0"/>
    <n v="0"/>
    <n v="0"/>
    <n v="0"/>
    <n v="1"/>
    <n v="1"/>
    <n v="0"/>
    <n v="1"/>
    <n v="5"/>
    <n v="4"/>
    <n v="4"/>
    <n v="4"/>
    <x v="0"/>
    <n v="4"/>
    <n v="4"/>
    <n v="5"/>
    <n v="5"/>
    <n v="5"/>
    <n v="5"/>
    <n v="4"/>
    <n v="4"/>
    <x v="1"/>
    <n v="0"/>
    <n v="0"/>
    <n v="1"/>
    <x v="1"/>
    <n v="0"/>
    <n v="0"/>
    <n v="0"/>
    <n v="0"/>
    <n v="0"/>
    <n v="0"/>
    <n v="0"/>
    <n v="0"/>
    <n v="3"/>
    <n v="1"/>
    <n v="1"/>
    <n v="0"/>
    <n v="1"/>
    <n v="1"/>
    <n v="1"/>
    <n v="3"/>
    <n v="0"/>
    <n v="0"/>
    <n v="1"/>
    <n v="0"/>
    <n v="0"/>
    <n v="0"/>
    <n v="1"/>
    <n v="1"/>
    <n v="2"/>
    <n v="5"/>
    <n v="4"/>
    <n v="5"/>
    <n v="0"/>
    <n v="0"/>
    <n v="0"/>
    <n v="0"/>
    <x v="0"/>
    <n v="1"/>
    <n v="1"/>
    <n v="1"/>
    <n v="0"/>
    <n v="0"/>
    <n v="0"/>
    <n v="0"/>
    <n v="0"/>
    <n v="0"/>
    <n v="0"/>
    <n v="1"/>
    <s v="NA"/>
    <n v="0"/>
    <n v="0"/>
    <n v="0"/>
    <n v="0"/>
    <n v="3"/>
    <n v="4"/>
    <n v="4"/>
    <n v="5"/>
    <n v="4"/>
    <n v="4"/>
    <n v="4"/>
    <n v="0"/>
    <n v="0"/>
    <n v="1"/>
    <n v="0"/>
    <n v="0"/>
    <n v="1"/>
    <n v="0"/>
    <n v="0"/>
    <n v="0"/>
    <n v="1"/>
    <n v="3"/>
    <n v="5"/>
    <n v="3"/>
    <n v="0"/>
    <n v="0"/>
    <n v="0"/>
    <n v="0"/>
    <n v="0"/>
    <n v="1"/>
    <n v="5"/>
    <n v="5"/>
    <n v="1"/>
    <n v="0"/>
    <n v="1"/>
    <n v="1"/>
    <x v="1"/>
    <n v="0"/>
    <n v="3"/>
    <n v="1"/>
    <n v="1"/>
    <n v="4"/>
    <n v="1"/>
    <n v="0"/>
    <n v="1"/>
    <n v="0"/>
    <n v="0"/>
    <n v="0"/>
    <n v="0"/>
    <x v="0"/>
    <n v="1"/>
    <n v="0"/>
    <x v="0"/>
    <x v="0"/>
    <n v="0"/>
    <x v="0"/>
    <x v="0"/>
    <n v="-1"/>
    <n v="1"/>
    <n v="0"/>
    <n v="0"/>
    <n v="1"/>
    <n v="1"/>
    <n v="0"/>
    <n v="0"/>
    <n v="1"/>
    <n v="0"/>
    <n v="3"/>
    <n v="0"/>
    <n v="0"/>
    <n v="0"/>
    <n v="1"/>
    <n v="0"/>
    <n v="1"/>
    <n v="0"/>
    <x v="0"/>
    <x v="0"/>
    <x v="1"/>
    <x v="0"/>
    <n v="0"/>
    <n v="0"/>
    <x v="1"/>
    <n v="2"/>
    <n v="0"/>
    <n v="0"/>
    <n v="0"/>
    <n v="1"/>
    <n v="0"/>
    <n v="0"/>
    <n v="0"/>
    <n v="1"/>
    <n v="0"/>
    <n v="0"/>
    <n v="0"/>
    <n v="0"/>
    <n v="0"/>
    <n v="1"/>
    <n v="1"/>
    <x v="1"/>
    <n v="0"/>
    <n v="100"/>
    <n v="0"/>
    <n v="0"/>
    <n v="50"/>
    <n v="0"/>
    <n v="0"/>
    <n v="0"/>
    <n v="0"/>
    <n v="1"/>
    <n v="227.32900000000001"/>
    <n v="5"/>
    <n v="1.1000000000000001"/>
    <n v="5.0333333333333297"/>
    <n v="4"/>
    <n v="1858.5"/>
    <n v="0"/>
    <n v="8"/>
    <n v="0"/>
    <n v="0"/>
    <n v="1"/>
    <n v="0"/>
    <n v="2"/>
    <n v="73.737373737373701"/>
    <n v="1.8638917697175399"/>
    <n v="0.4"/>
    <n v="7"/>
    <n v="0"/>
    <n v="2"/>
    <n v="4946.5240641711198"/>
    <n v="4946.5240641711198"/>
    <n v="1"/>
    <n v="3"/>
    <n v="0"/>
    <n v="2"/>
    <n v="2"/>
    <n v="50"/>
    <n v="1"/>
    <n v="0"/>
    <n v="0.25"/>
    <n v="0.875"/>
    <n v="0.125"/>
    <n v="7"/>
    <n v="0"/>
    <n v="8"/>
    <n v="8"/>
    <n v="0"/>
    <n v="1"/>
    <n v="9"/>
    <n v="4"/>
    <n v="1"/>
    <n v="3"/>
    <n v="12"/>
    <n v="0"/>
    <n v="0"/>
    <n v="0"/>
    <n v="0"/>
    <n v="0"/>
    <n v="0"/>
    <n v="0"/>
    <n v="0"/>
    <n v="0"/>
    <n v="0"/>
    <n v="2"/>
    <n v="0"/>
    <n v="0"/>
    <n v="0"/>
    <n v="2"/>
    <n v="0"/>
    <n v="0"/>
    <n v="8"/>
    <n v="0"/>
    <n v="0"/>
    <n v="100"/>
    <n v="1"/>
    <n v="0"/>
    <n v="0"/>
    <n v="0"/>
    <n v="0"/>
    <n v="2"/>
    <n v="250"/>
    <n v="2"/>
    <n v="0"/>
    <n v="500"/>
    <n v="10"/>
    <n v="0"/>
    <n v="2"/>
    <n v="0"/>
    <n v="12"/>
    <n v="0"/>
    <n v="0"/>
    <n v="1"/>
    <n v="0"/>
    <n v="1"/>
    <n v="0"/>
    <n v="0"/>
    <n v="1"/>
    <n v="0"/>
    <n v="0"/>
    <n v="1"/>
    <n v="0"/>
    <n v="0"/>
    <n v="0"/>
    <n v="1"/>
    <n v="1"/>
    <n v="0"/>
    <n v="0"/>
    <n v="0"/>
    <n v="0"/>
    <n v="1"/>
  </r>
  <r>
    <s v="20240212_EsV"/>
    <x v="1"/>
    <n v="0"/>
    <n v="0"/>
    <n v="0"/>
    <s v="NA"/>
    <n v="0"/>
    <n v="0"/>
    <n v="1"/>
    <n v="0"/>
    <n v="0"/>
    <n v="0"/>
    <n v="0"/>
    <n v="0"/>
    <n v="0"/>
    <n v="0"/>
    <n v="1"/>
    <n v="1"/>
    <n v="0"/>
    <n v="1"/>
    <n v="5"/>
    <n v="5"/>
    <n v="5"/>
    <n v="4"/>
    <x v="5"/>
    <n v="4"/>
    <n v="5"/>
    <n v="5"/>
    <n v="3"/>
    <n v="5"/>
    <n v="4"/>
    <n v="4"/>
    <n v="4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1"/>
    <n v="1"/>
    <n v="2"/>
    <n v="0"/>
    <n v="0"/>
    <n v="0"/>
    <n v="0"/>
    <n v="0"/>
    <n v="0"/>
    <n v="0"/>
    <n v="1"/>
    <n v="3"/>
    <n v="3"/>
    <n v="3"/>
    <n v="4"/>
    <n v="0"/>
    <n v="0"/>
    <n v="0"/>
    <n v="1"/>
    <x v="1"/>
    <n v="0"/>
    <n v="0"/>
    <n v="0"/>
    <n v="0"/>
    <n v="0"/>
    <n v="0"/>
    <n v="0"/>
    <n v="0"/>
    <n v="0"/>
    <n v="0"/>
    <n v="0"/>
    <s v="NA"/>
    <n v="0"/>
    <n v="1"/>
    <n v="0"/>
    <n v="0"/>
    <n v="4"/>
    <n v="4"/>
    <n v="5"/>
    <n v="4"/>
    <n v="5"/>
    <n v="4"/>
    <n v="5"/>
    <n v="0"/>
    <n v="0"/>
    <n v="1"/>
    <n v="0"/>
    <n v="0"/>
    <n v="0"/>
    <n v="0"/>
    <n v="0"/>
    <n v="0"/>
    <n v="1"/>
    <n v="5"/>
    <n v="5"/>
    <n v="2"/>
    <n v="0"/>
    <n v="0"/>
    <n v="0"/>
    <n v="0"/>
    <n v="0"/>
    <n v="1"/>
    <n v="5"/>
    <n v="0"/>
    <n v="0"/>
    <n v="0"/>
    <n v="1"/>
    <n v="1"/>
    <x v="0"/>
    <n v="0"/>
    <n v="3"/>
    <n v="1"/>
    <n v="0"/>
    <n v="2"/>
    <n v="1"/>
    <n v="0"/>
    <n v="1"/>
    <n v="1"/>
    <n v="0"/>
    <n v="0"/>
    <n v="0"/>
    <x v="0"/>
    <n v="1"/>
    <n v="0"/>
    <x v="0"/>
    <x v="1"/>
    <n v="0"/>
    <x v="0"/>
    <x v="0"/>
    <n v="-1"/>
    <n v="0"/>
    <n v="1"/>
    <n v="1"/>
    <n v="0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3"/>
    <n v="0"/>
    <n v="0"/>
    <n v="0"/>
    <n v="0"/>
    <n v="0"/>
    <n v="0"/>
    <n v="1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1"/>
    <n v="213.34100000000001"/>
    <n v="4"/>
    <n v="1.3"/>
    <n v="4.56666666666667"/>
    <n v="5"/>
    <n v="403.2"/>
    <n v="0"/>
    <n v="10"/>
    <n v="0"/>
    <n v="0"/>
    <n v="2"/>
    <n v="0"/>
    <n v="1"/>
    <n v="84.461279461279503"/>
    <n v="1.4755119465155699"/>
    <n v="0"/>
    <n v="3"/>
    <n v="0"/>
    <n v="1"/>
    <n v="14705.8823529412"/>
    <n v="14705.8823529412"/>
    <n v="2"/>
    <n v="4"/>
    <n v="0"/>
    <n v="2"/>
    <n v="2"/>
    <n v="47"/>
    <n v="0"/>
    <n v="0"/>
    <n v="0.2"/>
    <n v="0"/>
    <n v="0"/>
    <n v="7.7"/>
    <n v="0"/>
    <n v="10"/>
    <n v="10"/>
    <n v="0"/>
    <n v="0"/>
    <n v="10"/>
    <n v="5"/>
    <n v="1"/>
    <n v="2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10"/>
    <n v="0"/>
    <n v="0"/>
    <n v="100"/>
    <n v="1"/>
    <n v="0"/>
    <n v="0"/>
    <n v="0"/>
    <n v="0"/>
    <n v="0"/>
    <n v="300"/>
    <n v="150"/>
    <n v="0"/>
    <n v="500"/>
    <n v="5"/>
    <n v="0"/>
    <n v="3"/>
    <n v="1"/>
    <n v="14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212_JaR"/>
    <x v="1"/>
    <n v="0"/>
    <n v="0"/>
    <n v="0"/>
    <n v="0"/>
    <n v="0"/>
    <n v="0"/>
    <n v="1"/>
    <n v="0"/>
    <n v="0"/>
    <n v="0"/>
    <n v="0"/>
    <n v="0"/>
    <n v="0"/>
    <n v="1"/>
    <n v="1"/>
    <n v="0"/>
    <n v="0"/>
    <n v="1"/>
    <n v="5"/>
    <n v="5"/>
    <n v="5"/>
    <n v="3"/>
    <x v="5"/>
    <n v="5"/>
    <n v="5"/>
    <n v="3"/>
    <n v="4"/>
    <n v="5"/>
    <n v="5"/>
    <n v="4"/>
    <n v="4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2"/>
    <n v="0"/>
    <n v="0"/>
    <n v="0"/>
    <n v="0"/>
    <n v="0"/>
    <n v="0"/>
    <n v="0"/>
    <n v="1"/>
    <n v="3"/>
    <n v="4"/>
    <n v="0"/>
    <n v="0"/>
    <n v="0"/>
    <n v="0"/>
    <n v="0"/>
    <n v="1"/>
    <x v="1"/>
    <n v="0"/>
    <n v="0"/>
    <n v="1"/>
    <n v="0"/>
    <n v="0"/>
    <n v="0"/>
    <n v="0"/>
    <n v="1"/>
    <n v="0"/>
    <n v="0"/>
    <n v="0"/>
    <s v="NA"/>
    <n v="0"/>
    <n v="0"/>
    <n v="0"/>
    <n v="0"/>
    <n v="4"/>
    <n v="4"/>
    <n v="4"/>
    <n v="4"/>
    <n v="3"/>
    <n v="4"/>
    <n v="4"/>
    <n v="0"/>
    <n v="0"/>
    <n v="1"/>
    <n v="0"/>
    <n v="0"/>
    <n v="0"/>
    <n v="0"/>
    <n v="0"/>
    <n v="0"/>
    <n v="1"/>
    <n v="3"/>
    <n v="4"/>
    <n v="3"/>
    <n v="0"/>
    <n v="0"/>
    <n v="0"/>
    <n v="0"/>
    <n v="0"/>
    <n v="1"/>
    <n v="5"/>
    <n v="0"/>
    <n v="0"/>
    <n v="1"/>
    <n v="1"/>
    <n v="1"/>
    <x v="1"/>
    <n v="0"/>
    <n v="4"/>
    <n v="1"/>
    <n v="0"/>
    <n v="2"/>
    <n v="1"/>
    <n v="0"/>
    <n v="0"/>
    <n v="1"/>
    <n v="0"/>
    <n v="0"/>
    <n v="0"/>
    <x v="1"/>
    <n v="1"/>
    <n v="0"/>
    <x v="0"/>
    <x v="1"/>
    <n v="0"/>
    <x v="0"/>
    <x v="0"/>
    <n v="0"/>
    <n v="0"/>
    <n v="1"/>
    <n v="0"/>
    <n v="1"/>
    <n v="1"/>
    <n v="0"/>
    <n v="0"/>
    <n v="1"/>
    <n v="0"/>
    <n v="4"/>
    <n v="0"/>
    <n v="0"/>
    <n v="1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1"/>
    <n v="0"/>
    <n v="0"/>
    <n v="0"/>
    <n v="0"/>
    <n v="0"/>
    <n v="0"/>
    <n v="0"/>
    <n v="1"/>
    <x v="1"/>
    <n v="0"/>
    <n v="100"/>
    <n v="0"/>
    <n v="0"/>
    <n v="0"/>
    <n v="0"/>
    <n v="0"/>
    <n v="0"/>
    <n v="0"/>
    <n v="0"/>
    <n v="200.44499999999999"/>
    <n v="4"/>
    <n v="0.7"/>
    <n v="4.7666666666666702"/>
    <n v="5"/>
    <n v="945"/>
    <n v="4.5"/>
    <n v="3.5"/>
    <n v="0"/>
    <n v="0"/>
    <n v="2"/>
    <n v="0"/>
    <n v="1"/>
    <n v="74.5222929936306"/>
    <n v="2.1293027941924598"/>
    <n v="0"/>
    <n v="3"/>
    <n v="0"/>
    <n v="1"/>
    <n v="5347.5935828877"/>
    <n v="5347.5935828877"/>
    <n v="0"/>
    <n v="2"/>
    <n v="0"/>
    <n v="2"/>
    <n v="2"/>
    <n v="57"/>
    <n v="0"/>
    <n v="0"/>
    <n v="0.125"/>
    <n v="0.5"/>
    <n v="0.125"/>
    <n v="4.5"/>
    <n v="0"/>
    <n v="8"/>
    <n v="8"/>
    <n v="0"/>
    <n v="0"/>
    <n v="8"/>
    <n v="5"/>
    <n v="1"/>
    <n v="2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8"/>
    <n v="0"/>
    <n v="0"/>
    <n v="100"/>
    <n v="1"/>
    <n v="0"/>
    <n v="0"/>
    <n v="0"/>
    <n v="0"/>
    <n v="0"/>
    <n v="600"/>
    <n v="0"/>
    <n v="0"/>
    <n v="800"/>
    <n v="100"/>
    <n v="0"/>
    <n v="2"/>
    <n v="0"/>
    <n v="25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212_JuA"/>
    <x v="1"/>
    <n v="0"/>
    <n v="0"/>
    <n v="0"/>
    <n v="0"/>
    <n v="0"/>
    <n v="0"/>
    <n v="1"/>
    <n v="0"/>
    <n v="0"/>
    <n v="0"/>
    <n v="0"/>
    <n v="0"/>
    <n v="0"/>
    <n v="1"/>
    <n v="1"/>
    <n v="1"/>
    <n v="0"/>
    <n v="1"/>
    <n v="5"/>
    <n v="5"/>
    <n v="5"/>
    <n v="4"/>
    <x v="0"/>
    <n v="4"/>
    <n v="4"/>
    <n v="4"/>
    <n v="4"/>
    <n v="5"/>
    <n v="5"/>
    <n v="4"/>
    <n v="4"/>
    <x v="0"/>
    <n v="0"/>
    <n v="0"/>
    <n v="1"/>
    <x v="1"/>
    <n v="0"/>
    <n v="0"/>
    <n v="0"/>
    <n v="0"/>
    <n v="0"/>
    <n v="0"/>
    <n v="0"/>
    <n v="0"/>
    <n v="3"/>
    <n v="1"/>
    <n v="2"/>
    <n v="1"/>
    <n v="2"/>
    <n v="2"/>
    <n v="1"/>
    <n v="3"/>
    <n v="0"/>
    <n v="0"/>
    <n v="6"/>
    <n v="0"/>
    <n v="0"/>
    <n v="0"/>
    <n v="1"/>
    <n v="1"/>
    <n v="4"/>
    <n v="5"/>
    <n v="3"/>
    <n v="5"/>
    <n v="0"/>
    <n v="0"/>
    <n v="0"/>
    <n v="1"/>
    <x v="1"/>
    <n v="1"/>
    <n v="1"/>
    <n v="0"/>
    <n v="0"/>
    <n v="0"/>
    <n v="0"/>
    <n v="0"/>
    <n v="0"/>
    <n v="0"/>
    <n v="0"/>
    <n v="0"/>
    <s v="NA"/>
    <n v="0"/>
    <n v="1"/>
    <n v="0"/>
    <n v="0"/>
    <n v="4"/>
    <n v="4"/>
    <n v="4"/>
    <n v="4"/>
    <n v="3"/>
    <n v="4"/>
    <n v="4"/>
    <n v="0"/>
    <n v="0"/>
    <n v="1"/>
    <n v="0"/>
    <n v="0"/>
    <n v="0"/>
    <n v="0"/>
    <n v="0"/>
    <n v="0"/>
    <n v="1"/>
    <n v="4"/>
    <n v="4"/>
    <n v="2"/>
    <n v="0"/>
    <n v="0"/>
    <n v="0"/>
    <n v="0"/>
    <n v="0"/>
    <n v="1"/>
    <n v="5"/>
    <n v="5"/>
    <n v="0"/>
    <n v="0"/>
    <n v="1"/>
    <n v="1"/>
    <x v="0"/>
    <n v="0"/>
    <n v="2"/>
    <n v="1"/>
    <n v="0"/>
    <n v="2"/>
    <n v="1"/>
    <n v="0"/>
    <n v="1"/>
    <n v="1"/>
    <n v="0"/>
    <n v="0"/>
    <n v="0"/>
    <x v="0"/>
    <n v="1"/>
    <n v="0"/>
    <x v="0"/>
    <x v="1"/>
    <n v="0"/>
    <x v="0"/>
    <x v="0"/>
    <n v="-1"/>
    <n v="1"/>
    <n v="1"/>
    <n v="1"/>
    <n v="1"/>
    <n v="1"/>
    <n v="0"/>
    <n v="0"/>
    <n v="1"/>
    <n v="1"/>
    <n v="4"/>
    <n v="0"/>
    <n v="0"/>
    <n v="1"/>
    <n v="1"/>
    <n v="0"/>
    <n v="0"/>
    <n v="0"/>
    <x v="0"/>
    <x v="0"/>
    <x v="1"/>
    <x v="0"/>
    <n v="0"/>
    <n v="0"/>
    <x v="1"/>
    <n v="3"/>
    <n v="0"/>
    <n v="0"/>
    <n v="0"/>
    <n v="0"/>
    <n v="0"/>
    <n v="0"/>
    <n v="1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178.87200000000001"/>
    <n v="4"/>
    <n v="0.96666666666666701"/>
    <n v="4.3333333333333304"/>
    <n v="4"/>
    <n v="1120"/>
    <n v="1"/>
    <n v="6"/>
    <n v="0"/>
    <n v="0"/>
    <n v="2"/>
    <n v="0"/>
    <n v="2"/>
    <n v="74.5222929936306"/>
    <n v="1.2387764106441801"/>
    <n v="0.4"/>
    <n v="5"/>
    <n v="0"/>
    <n v="1"/>
    <n v="16042.780748663101"/>
    <n v="16042.780748663101"/>
    <n v="0"/>
    <n v="4"/>
    <n v="1"/>
    <n v="4"/>
    <n v="3"/>
    <n v="82"/>
    <n v="0"/>
    <n v="0"/>
    <n v="0.44444444444444398"/>
    <n v="0"/>
    <n v="0"/>
    <n v="6"/>
    <n v="0"/>
    <n v="7"/>
    <n v="9"/>
    <n v="0"/>
    <n v="0.5"/>
    <n v="7.5"/>
    <n v="5"/>
    <n v="1"/>
    <n v="2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9"/>
    <n v="0"/>
    <n v="0"/>
    <n v="100"/>
    <n v="2"/>
    <n v="0"/>
    <n v="0"/>
    <n v="0"/>
    <n v="0"/>
    <n v="0"/>
    <n v="400"/>
    <n v="0"/>
    <n v="0"/>
    <n v="600"/>
    <n v="1"/>
    <n v="0"/>
    <n v="3"/>
    <n v="1"/>
    <n v="11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213_LeC"/>
    <x v="1"/>
    <n v="0"/>
    <n v="0"/>
    <n v="0"/>
    <n v="0"/>
    <n v="0"/>
    <n v="0"/>
    <n v="1"/>
    <n v="0"/>
    <n v="0"/>
    <n v="1"/>
    <n v="0"/>
    <n v="0"/>
    <n v="0"/>
    <n v="1"/>
    <n v="1"/>
    <n v="1"/>
    <n v="0"/>
    <n v="1"/>
    <n v="5"/>
    <n v="5"/>
    <n v="3"/>
    <n v="4"/>
    <x v="0"/>
    <n v="4"/>
    <n v="5"/>
    <n v="4"/>
    <n v="3"/>
    <n v="4"/>
    <n v="4"/>
    <n v="4"/>
    <n v="5"/>
    <x v="1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4"/>
    <n v="0"/>
    <n v="0"/>
    <n v="6"/>
    <n v="0"/>
    <n v="0"/>
    <n v="0"/>
    <n v="1"/>
    <n v="1"/>
    <n v="3"/>
    <n v="5"/>
    <n v="2"/>
    <n v="3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0"/>
    <n v="0"/>
    <n v="0"/>
    <n v="4"/>
    <n v="4"/>
    <n v="4"/>
    <n v="3"/>
    <n v="4"/>
    <n v="4"/>
    <n v="4"/>
    <n v="0"/>
    <n v="0"/>
    <n v="1"/>
    <n v="0"/>
    <n v="0"/>
    <n v="0"/>
    <n v="0"/>
    <n v="0"/>
    <n v="0"/>
    <n v="1"/>
    <n v="5"/>
    <n v="5"/>
    <n v="3"/>
    <n v="0"/>
    <n v="0"/>
    <n v="0"/>
    <n v="0"/>
    <n v="0"/>
    <n v="1"/>
    <n v="5"/>
    <n v="5"/>
    <n v="0"/>
    <n v="0"/>
    <n v="1"/>
    <n v="1"/>
    <x v="0"/>
    <n v="1"/>
    <n v="4"/>
    <n v="1"/>
    <n v="0"/>
    <n v="4"/>
    <n v="0"/>
    <n v="0"/>
    <n v="0"/>
    <n v="0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00.55699999999999"/>
    <n v="4"/>
    <n v="1.86666666666667"/>
    <n v="4.4666666666666703"/>
    <n v="5"/>
    <n v="1039.5"/>
    <n v="0"/>
    <n v="8"/>
    <n v="0"/>
    <n v="0"/>
    <n v="2"/>
    <n v="0"/>
    <n v="2"/>
    <n v="82.491582491582506"/>
    <n v="0.27580675723529002"/>
    <n v="0.25"/>
    <n v="4"/>
    <n v="0"/>
    <n v="1"/>
    <n v="10695.1871657754"/>
    <n v="10695.1871657754"/>
    <n v="0"/>
    <n v="3"/>
    <n v="1"/>
    <n v="3"/>
    <n v="2"/>
    <n v="69"/>
    <n v="0"/>
    <n v="0"/>
    <n v="0.375"/>
    <n v="0.25"/>
    <n v="0"/>
    <n v="6"/>
    <n v="0"/>
    <n v="8"/>
    <n v="8"/>
    <n v="0"/>
    <n v="0.5"/>
    <n v="8.5"/>
    <n v="5"/>
    <n v="1"/>
    <n v="2"/>
    <n v="10"/>
    <n v="0"/>
    <n v="0"/>
    <n v="0"/>
    <n v="0"/>
    <n v="0"/>
    <n v="0"/>
    <n v="0"/>
    <n v="0"/>
    <n v="0"/>
    <n v="0"/>
    <n v="0"/>
    <n v="0"/>
    <n v="0"/>
    <n v="1"/>
    <n v="2"/>
    <n v="0"/>
    <n v="0"/>
    <n v="8"/>
    <n v="0"/>
    <n v="0"/>
    <n v="100"/>
    <n v="1"/>
    <n v="0"/>
    <n v="0"/>
    <n v="0"/>
    <n v="0"/>
    <n v="0"/>
    <n v="300"/>
    <n v="0"/>
    <n v="0"/>
    <n v="500"/>
    <n v="1"/>
    <n v="0"/>
    <n v="4"/>
    <n v="2"/>
    <n v="22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0"/>
  </r>
  <r>
    <s v="20240213_PeS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5"/>
    <n v="5"/>
    <n v="4"/>
    <n v="4"/>
    <x v="5"/>
    <n v="5"/>
    <n v="5"/>
    <n v="5"/>
    <n v="5"/>
    <n v="5"/>
    <n v="4"/>
    <n v="4"/>
    <n v="5"/>
    <x v="0"/>
    <n v="0"/>
    <n v="0"/>
    <n v="1"/>
    <x v="1"/>
    <n v="0"/>
    <n v="0"/>
    <n v="0"/>
    <n v="0"/>
    <n v="0"/>
    <n v="0"/>
    <n v="0"/>
    <n v="0"/>
    <n v="1"/>
    <n v="1"/>
    <n v="1"/>
    <n v="1"/>
    <n v="1"/>
    <n v="1"/>
    <n v="1"/>
    <n v="2"/>
    <n v="0"/>
    <n v="0"/>
    <n v="0"/>
    <n v="0"/>
    <n v="0"/>
    <n v="0"/>
    <n v="0"/>
    <n v="1"/>
    <n v="3"/>
    <n v="4"/>
    <n v="3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1"/>
    <n v="0"/>
    <n v="0"/>
    <n v="4"/>
    <n v="4"/>
    <n v="5"/>
    <n v="4"/>
    <n v="4"/>
    <n v="4"/>
    <n v="4"/>
    <n v="0"/>
    <n v="0"/>
    <n v="1"/>
    <n v="0"/>
    <n v="0"/>
    <n v="0"/>
    <n v="0"/>
    <n v="0"/>
    <n v="0"/>
    <n v="1"/>
    <n v="4"/>
    <n v="4"/>
    <n v="3"/>
    <n v="0"/>
    <n v="0"/>
    <n v="0"/>
    <n v="0"/>
    <n v="0"/>
    <n v="1"/>
    <n v="5"/>
    <n v="0"/>
    <n v="0"/>
    <n v="0"/>
    <n v="1"/>
    <n v="1"/>
    <x v="0"/>
    <n v="0"/>
    <n v="3"/>
    <n v="1"/>
    <n v="0"/>
    <n v="3"/>
    <n v="1"/>
    <n v="0"/>
    <n v="1"/>
    <n v="1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1"/>
    <n v="0"/>
    <x v="0"/>
    <x v="0"/>
    <x v="1"/>
    <x v="0"/>
    <n v="0"/>
    <n v="0"/>
    <x v="1"/>
    <n v="3"/>
    <n v="0"/>
    <n v="0"/>
    <n v="0"/>
    <n v="1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3.208"/>
    <n v="4"/>
    <n v="1.7666666666666699"/>
    <n v="3.9"/>
    <n v="3"/>
    <n v="1363.76470588235"/>
    <n v="0"/>
    <n v="8.5"/>
    <n v="0"/>
    <n v="0"/>
    <n v="2"/>
    <n v="0"/>
    <n v="1"/>
    <n v="23.8095238095238"/>
    <n v="0.33033264865905199"/>
    <n v="0"/>
    <n v="4"/>
    <n v="0"/>
    <n v="1"/>
    <n v="24064.1711229947"/>
    <n v="24064.1711229947"/>
    <n v="0"/>
    <n v="2"/>
    <n v="0"/>
    <n v="2"/>
    <n v="2"/>
    <n v="64"/>
    <n v="0"/>
    <n v="0"/>
    <n v="0.23529411764705899"/>
    <n v="0.70588235294117696"/>
    <n v="0"/>
    <n v="8.5"/>
    <n v="0"/>
    <n v="8.5"/>
    <n v="8.5"/>
    <n v="0"/>
    <n v="0"/>
    <n v="8.5"/>
    <n v="4"/>
    <n v="1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8.5"/>
    <n v="0"/>
    <n v="0"/>
    <n v="100"/>
    <n v="1"/>
    <n v="0"/>
    <n v="0"/>
    <n v="0"/>
    <n v="0"/>
    <n v="0"/>
    <n v="300"/>
    <n v="50"/>
    <n v="0"/>
    <n v="500"/>
    <n v="5"/>
    <n v="0"/>
    <n v="2"/>
    <n v="1"/>
    <n v="2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</r>
  <r>
    <s v="20240213_WiM"/>
    <x v="1"/>
    <n v="0"/>
    <n v="0"/>
    <n v="0"/>
    <s v="NA"/>
    <n v="0"/>
    <n v="0"/>
    <n v="1"/>
    <n v="0"/>
    <n v="0"/>
    <n v="1"/>
    <n v="0"/>
    <n v="0"/>
    <n v="0"/>
    <n v="1"/>
    <n v="1"/>
    <n v="0"/>
    <n v="0"/>
    <n v="1"/>
    <n v="5"/>
    <n v="4"/>
    <n v="4"/>
    <n v="4"/>
    <x v="0"/>
    <n v="4"/>
    <n v="3"/>
    <n v="5"/>
    <n v="3"/>
    <n v="4"/>
    <n v="4"/>
    <n v="4"/>
    <n v="4"/>
    <x v="0"/>
    <n v="0"/>
    <n v="0"/>
    <n v="1"/>
    <x v="1"/>
    <n v="0"/>
    <n v="0"/>
    <n v="0"/>
    <n v="0"/>
    <n v="0"/>
    <n v="0"/>
    <n v="0"/>
    <n v="0"/>
    <n v="3"/>
    <n v="1"/>
    <n v="1"/>
    <n v="1"/>
    <n v="1"/>
    <n v="1"/>
    <n v="1"/>
    <n v="2"/>
    <n v="0"/>
    <n v="0"/>
    <n v="0"/>
    <n v="0"/>
    <n v="0"/>
    <n v="0"/>
    <n v="0"/>
    <n v="1"/>
    <n v="4"/>
    <n v="4"/>
    <n v="3"/>
    <n v="4"/>
    <n v="0"/>
    <n v="0"/>
    <n v="0"/>
    <n v="1"/>
    <x v="1"/>
    <n v="1"/>
    <n v="0"/>
    <n v="1"/>
    <n v="0"/>
    <n v="0"/>
    <n v="0"/>
    <n v="0"/>
    <n v="1"/>
    <n v="0"/>
    <n v="0"/>
    <n v="0"/>
    <s v="NA"/>
    <n v="0"/>
    <n v="1"/>
    <n v="0"/>
    <n v="0"/>
    <n v="4"/>
    <n v="4"/>
    <n v="4"/>
    <n v="5"/>
    <n v="4"/>
    <n v="4"/>
    <n v="4"/>
    <n v="0"/>
    <n v="0"/>
    <n v="1"/>
    <n v="0"/>
    <n v="0"/>
    <n v="0"/>
    <n v="0"/>
    <n v="0"/>
    <n v="0"/>
    <n v="1"/>
    <n v="5"/>
    <n v="5"/>
    <n v="3"/>
    <n v="0"/>
    <n v="0"/>
    <n v="0"/>
    <n v="0"/>
    <n v="0"/>
    <n v="1"/>
    <n v="5"/>
    <n v="0"/>
    <n v="0"/>
    <n v="0"/>
    <n v="1"/>
    <n v="1"/>
    <x v="0"/>
    <n v="0"/>
    <n v="4"/>
    <n v="1"/>
    <n v="0"/>
    <n v="4"/>
    <n v="1"/>
    <n v="0"/>
    <n v="0"/>
    <n v="1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3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0.535"/>
    <n v="4"/>
    <n v="1.4"/>
    <n v="4.2333333333333298"/>
    <n v="2"/>
    <n v="2083.1999999999998"/>
    <n v="0"/>
    <n v="4.5"/>
    <n v="0"/>
    <n v="0"/>
    <n v="2"/>
    <n v="0"/>
    <n v="1"/>
    <n v="47.1098265895954"/>
    <n v="0.39028628076420402"/>
    <n v="0"/>
    <n v="3"/>
    <n v="0"/>
    <n v="1"/>
    <n v="21390.3743315508"/>
    <n v="21390.3743315508"/>
    <n v="2"/>
    <n v="4"/>
    <n v="0"/>
    <n v="2"/>
    <n v="2"/>
    <n v="32"/>
    <n v="0"/>
    <n v="0"/>
    <n v="0.4"/>
    <n v="1"/>
    <n v="0"/>
    <n v="5.5"/>
    <n v="0"/>
    <n v="4.5"/>
    <n v="5"/>
    <n v="0"/>
    <n v="0"/>
    <n v="4.5"/>
    <n v="5"/>
    <n v="1"/>
    <n v="2"/>
    <n v="6"/>
    <n v="0"/>
    <n v="0"/>
    <n v="0"/>
    <n v="0"/>
    <n v="0"/>
    <n v="0"/>
    <n v="0"/>
    <n v="0"/>
    <n v="0"/>
    <n v="0"/>
    <n v="0"/>
    <n v="0"/>
    <n v="0"/>
    <n v="1"/>
    <n v="2"/>
    <n v="0"/>
    <n v="0"/>
    <n v="5"/>
    <n v="0"/>
    <n v="0"/>
    <n v="100"/>
    <n v="1"/>
    <n v="0"/>
    <n v="0"/>
    <n v="0"/>
    <n v="0"/>
    <n v="0"/>
    <n v="300"/>
    <n v="150"/>
    <n v="0"/>
    <n v="500"/>
    <n v="5"/>
    <n v="0"/>
    <n v="4"/>
    <n v="1"/>
    <n v="2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214_ViG"/>
    <x v="1"/>
    <n v="0"/>
    <n v="0"/>
    <n v="0"/>
    <n v="0"/>
    <n v="0"/>
    <n v="0"/>
    <n v="0"/>
    <n v="0"/>
    <n v="0"/>
    <n v="1"/>
    <n v="0"/>
    <n v="0"/>
    <n v="0"/>
    <n v="1"/>
    <n v="1"/>
    <n v="1"/>
    <n v="0"/>
    <n v="1"/>
    <n v="5"/>
    <n v="5"/>
    <n v="4"/>
    <n v="4"/>
    <x v="0"/>
    <n v="4"/>
    <n v="4"/>
    <n v="4"/>
    <n v="3"/>
    <n v="3"/>
    <n v="4"/>
    <n v="4"/>
    <n v="3"/>
    <x v="0"/>
    <n v="0"/>
    <n v="0"/>
    <n v="1"/>
    <x v="1"/>
    <n v="0"/>
    <n v="0"/>
    <n v="0"/>
    <n v="0"/>
    <n v="0"/>
    <n v="0"/>
    <n v="0"/>
    <n v="0"/>
    <n v="2"/>
    <n v="1"/>
    <n v="1"/>
    <n v="0"/>
    <n v="1"/>
    <n v="0"/>
    <n v="1"/>
    <n v="2"/>
    <n v="0"/>
    <n v="0"/>
    <n v="0"/>
    <n v="0"/>
    <n v="0"/>
    <n v="0"/>
    <n v="0"/>
    <n v="1"/>
    <n v="4"/>
    <n v="4"/>
    <n v="3"/>
    <n v="4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1"/>
    <n v="0"/>
    <n v="0"/>
    <n v="4"/>
    <n v="3"/>
    <n v="3"/>
    <n v="5"/>
    <n v="5"/>
    <n v="4"/>
    <n v="4"/>
    <n v="0"/>
    <n v="0"/>
    <n v="1"/>
    <n v="0"/>
    <n v="0"/>
    <n v="0"/>
    <n v="0"/>
    <n v="0"/>
    <n v="0"/>
    <n v="1"/>
    <n v="5"/>
    <n v="5"/>
    <n v="3"/>
    <n v="0"/>
    <n v="0"/>
    <n v="0"/>
    <n v="0"/>
    <n v="0"/>
    <n v="1"/>
    <n v="5"/>
    <n v="0"/>
    <n v="0"/>
    <n v="0"/>
    <n v="1"/>
    <n v="1"/>
    <x v="0"/>
    <n v="0"/>
    <n v="3"/>
    <n v="1"/>
    <n v="0"/>
    <n v="3"/>
    <n v="1"/>
    <n v="0"/>
    <n v="0"/>
    <n v="1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3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2"/>
    <n v="220.34800000000001"/>
    <n v="3"/>
    <n v="1.2666666666666699"/>
    <n v="4.06666666666667"/>
    <n v="4"/>
    <n v="704"/>
    <n v="0"/>
    <n v="10.5"/>
    <n v="0"/>
    <n v="0"/>
    <n v="2"/>
    <n v="0"/>
    <n v="1"/>
    <n v="78.323699421965301"/>
    <n v="0.60341529937642802"/>
    <n v="0"/>
    <n v="6"/>
    <n v="0"/>
    <n v="1"/>
    <n v="32085.561497326202"/>
    <n v="32085.561497326202"/>
    <n v="0"/>
    <n v="2"/>
    <n v="0"/>
    <n v="2"/>
    <n v="2"/>
    <n v="57"/>
    <n v="0"/>
    <n v="0"/>
    <n v="0.19047619047618999"/>
    <n v="0.38095238095238099"/>
    <n v="0"/>
    <n v="9"/>
    <n v="0"/>
    <n v="10.5"/>
    <n v="10.5"/>
    <n v="0"/>
    <n v="0"/>
    <n v="10.5"/>
    <n v="5"/>
    <n v="1"/>
    <n v="2"/>
    <n v="10"/>
    <n v="0"/>
    <n v="0"/>
    <n v="0"/>
    <n v="0"/>
    <n v="0"/>
    <n v="0"/>
    <n v="0"/>
    <n v="0"/>
    <n v="0"/>
    <n v="0"/>
    <n v="0"/>
    <n v="0"/>
    <n v="0"/>
    <n v="2"/>
    <n v="1"/>
    <n v="0"/>
    <n v="0"/>
    <n v="10.5"/>
    <n v="0"/>
    <n v="0"/>
    <n v="100"/>
    <n v="1"/>
    <n v="0"/>
    <n v="0"/>
    <n v="0"/>
    <n v="0"/>
    <n v="0"/>
    <n v="580"/>
    <n v="80"/>
    <n v="0"/>
    <n v="50"/>
    <n v="2"/>
    <n v="0"/>
    <n v="0"/>
    <n v="1"/>
    <n v="14"/>
    <n v="0"/>
    <n v="0"/>
    <n v="1"/>
    <n v="0"/>
    <n v="1"/>
    <n v="0"/>
    <n v="0"/>
    <n v="1"/>
    <n v="0"/>
    <n v="1"/>
    <n v="0"/>
    <n v="0"/>
    <n v="0"/>
    <n v="0"/>
    <n v="1"/>
    <n v="0"/>
    <n v="1"/>
    <n v="0"/>
    <n v="0"/>
    <n v="0"/>
    <n v="0"/>
  </r>
  <r>
    <s v="20240216_CaR"/>
    <x v="1"/>
    <n v="0"/>
    <n v="0"/>
    <n v="0"/>
    <n v="0"/>
    <n v="0"/>
    <n v="0"/>
    <n v="1"/>
    <n v="0"/>
    <n v="0"/>
    <n v="0"/>
    <n v="0"/>
    <n v="0"/>
    <n v="0"/>
    <n v="0"/>
    <n v="1"/>
    <n v="1"/>
    <n v="1"/>
    <n v="1"/>
    <n v="5"/>
    <n v="5"/>
    <n v="4"/>
    <n v="5"/>
    <x v="0"/>
    <n v="5"/>
    <n v="4"/>
    <n v="5"/>
    <n v="3"/>
    <n v="5"/>
    <n v="4"/>
    <n v="4"/>
    <n v="5"/>
    <x v="0"/>
    <n v="1"/>
    <n v="0"/>
    <n v="1"/>
    <x v="1"/>
    <n v="0"/>
    <n v="0"/>
    <n v="0"/>
    <n v="0"/>
    <n v="0"/>
    <n v="0"/>
    <n v="0"/>
    <n v="0"/>
    <n v="3"/>
    <n v="1"/>
    <n v="2"/>
    <n v="2"/>
    <n v="2"/>
    <n v="2"/>
    <n v="1"/>
    <n v="3"/>
    <n v="0"/>
    <n v="0"/>
    <n v="3"/>
    <n v="0"/>
    <n v="0"/>
    <n v="0"/>
    <n v="1"/>
    <n v="1"/>
    <n v="4"/>
    <n v="4"/>
    <n v="4"/>
    <n v="3"/>
    <n v="0"/>
    <n v="0"/>
    <n v="0"/>
    <n v="1"/>
    <x v="1"/>
    <n v="1"/>
    <n v="1"/>
    <n v="1"/>
    <n v="0"/>
    <n v="0"/>
    <n v="0"/>
    <n v="0"/>
    <n v="0"/>
    <n v="0"/>
    <n v="0"/>
    <n v="0"/>
    <s v="NA"/>
    <n v="0"/>
    <n v="1"/>
    <n v="0"/>
    <n v="0"/>
    <n v="4"/>
    <n v="5"/>
    <n v="4"/>
    <n v="5"/>
    <n v="4"/>
    <n v="4"/>
    <n v="4"/>
    <n v="0"/>
    <n v="0"/>
    <n v="1"/>
    <n v="0"/>
    <n v="0"/>
    <n v="1"/>
    <n v="0"/>
    <n v="0"/>
    <n v="0"/>
    <n v="1"/>
    <n v="5"/>
    <n v="4"/>
    <n v="4"/>
    <n v="0"/>
    <n v="0"/>
    <n v="0"/>
    <n v="0"/>
    <n v="0"/>
    <n v="1"/>
    <n v="5"/>
    <n v="5"/>
    <n v="1"/>
    <n v="0"/>
    <n v="1"/>
    <n v="1"/>
    <x v="0"/>
    <n v="0"/>
    <n v="3"/>
    <n v="1"/>
    <n v="0"/>
    <n v="5"/>
    <n v="1"/>
    <n v="0"/>
    <n v="1"/>
    <n v="0"/>
    <n v="0"/>
    <n v="0"/>
    <n v="2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3"/>
    <n v="0"/>
    <n v="0"/>
    <n v="0"/>
    <n v="1"/>
    <n v="0"/>
    <n v="0"/>
    <n v="1"/>
    <n v="1"/>
    <n v="0"/>
    <n v="0"/>
    <n v="0"/>
    <n v="0"/>
    <n v="0"/>
    <n v="1"/>
    <n v="1"/>
    <x v="1"/>
    <n v="0"/>
    <n v="100"/>
    <n v="0"/>
    <n v="0"/>
    <n v="75"/>
    <n v="0"/>
    <n v="0"/>
    <n v="0"/>
    <n v="0"/>
    <n v="0"/>
    <n v="224.45400000000001"/>
    <n v="4"/>
    <n v="2.8333333333333299"/>
    <n v="4.5333333333333297"/>
    <n v="3"/>
    <n v="1137.5"/>
    <n v="0"/>
    <n v="9"/>
    <n v="0"/>
    <n v="0"/>
    <n v="2"/>
    <n v="0"/>
    <n v="2"/>
    <n v="78.768577494692195"/>
    <n v="2.4909164953832801"/>
    <n v="0.65"/>
    <n v="5"/>
    <n v="0"/>
    <n v="2"/>
    <n v="21925.1336898396"/>
    <n v="21925.1336898396"/>
    <n v="0"/>
    <n v="4"/>
    <n v="2"/>
    <n v="4"/>
    <n v="2"/>
    <n v="51"/>
    <n v="0"/>
    <n v="0"/>
    <n v="0.16666666666666699"/>
    <n v="0.58333333333333304"/>
    <n v="8.3333333333333301E-2"/>
    <n v="9"/>
    <n v="0"/>
    <n v="9"/>
    <n v="12"/>
    <n v="0"/>
    <n v="2"/>
    <n v="11"/>
    <n v="4"/>
    <n v="1"/>
    <n v="2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12"/>
    <n v="0"/>
    <n v="0"/>
    <n v="100"/>
    <n v="1"/>
    <n v="0"/>
    <n v="0"/>
    <n v="0"/>
    <n v="0"/>
    <n v="3"/>
    <n v="200"/>
    <n v="0"/>
    <n v="0"/>
    <n v="350"/>
    <n v="0"/>
    <n v="0"/>
    <n v="6"/>
    <n v="2"/>
    <n v="15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</r>
  <r>
    <s v="20240216_JuC"/>
    <x v="1"/>
    <n v="0"/>
    <n v="0"/>
    <n v="0"/>
    <n v="0"/>
    <n v="0"/>
    <n v="0"/>
    <n v="1"/>
    <n v="0"/>
    <n v="0"/>
    <n v="1"/>
    <n v="0"/>
    <n v="0"/>
    <n v="0"/>
    <n v="1"/>
    <n v="1"/>
    <n v="1"/>
    <n v="0"/>
    <n v="1"/>
    <n v="5"/>
    <n v="5"/>
    <n v="4"/>
    <n v="5"/>
    <x v="0"/>
    <n v="5"/>
    <n v="4"/>
    <n v="4"/>
    <n v="2"/>
    <n v="5"/>
    <n v="4"/>
    <n v="4"/>
    <n v="5"/>
    <x v="0"/>
    <n v="0"/>
    <n v="0"/>
    <n v="1"/>
    <x v="1"/>
    <n v="0"/>
    <n v="0"/>
    <n v="0"/>
    <n v="0"/>
    <n v="0"/>
    <n v="0"/>
    <n v="0"/>
    <n v="0"/>
    <n v="3"/>
    <n v="1"/>
    <n v="2"/>
    <n v="2"/>
    <n v="2"/>
    <n v="2"/>
    <n v="1"/>
    <n v="2"/>
    <n v="0"/>
    <n v="0"/>
    <n v="6"/>
    <n v="0"/>
    <n v="0"/>
    <n v="0"/>
    <n v="1"/>
    <n v="1"/>
    <n v="4"/>
    <n v="4"/>
    <n v="3"/>
    <n v="4"/>
    <n v="0"/>
    <n v="0"/>
    <n v="0"/>
    <n v="1"/>
    <x v="1"/>
    <n v="1"/>
    <n v="1"/>
    <n v="0"/>
    <n v="0"/>
    <n v="0"/>
    <n v="0"/>
    <n v="0"/>
    <n v="1"/>
    <n v="0"/>
    <n v="0"/>
    <n v="0"/>
    <s v="NA"/>
    <n v="1"/>
    <n v="0"/>
    <n v="0"/>
    <n v="0"/>
    <n v="3"/>
    <n v="5"/>
    <n v="4"/>
    <n v="4"/>
    <n v="5"/>
    <n v="4"/>
    <n v="4"/>
    <n v="0"/>
    <n v="0"/>
    <n v="1"/>
    <n v="0"/>
    <n v="0"/>
    <n v="0"/>
    <n v="0"/>
    <n v="0"/>
    <n v="0"/>
    <n v="1"/>
    <n v="3"/>
    <n v="3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4"/>
    <n v="1"/>
    <n v="0"/>
    <n v="1"/>
    <n v="1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1"/>
    <n v="4"/>
    <n v="0"/>
    <n v="0"/>
    <n v="0"/>
    <n v="1"/>
    <n v="0"/>
    <n v="1"/>
    <n v="0"/>
    <x v="0"/>
    <x v="0"/>
    <x v="1"/>
    <x v="0"/>
    <n v="0"/>
    <n v="0"/>
    <x v="1"/>
    <n v="3"/>
    <n v="1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27.85499999999999"/>
    <n v="4"/>
    <n v="2.8666666666666698"/>
    <n v="4.5"/>
    <n v="2"/>
    <n v="1890"/>
    <n v="0"/>
    <n v="6.5"/>
    <n v="0"/>
    <n v="0"/>
    <n v="2"/>
    <n v="0"/>
    <n v="2"/>
    <n v="71.123146710913701"/>
    <n v="3.0292195949859599"/>
    <n v="0.2"/>
    <n v="4"/>
    <n v="0"/>
    <n v="1"/>
    <n v="5347.5935828877"/>
    <n v="5347.5935828877"/>
    <n v="0"/>
    <n v="4"/>
    <n v="0"/>
    <n v="4"/>
    <n v="4"/>
    <n v="43"/>
    <n v="0"/>
    <n v="0"/>
    <n v="0.5"/>
    <n v="0"/>
    <n v="0"/>
    <n v="6.5"/>
    <n v="0"/>
    <n v="6.5"/>
    <n v="8"/>
    <n v="0"/>
    <n v="0.5"/>
    <n v="7"/>
    <n v="4"/>
    <n v="1"/>
    <n v="2"/>
    <n v="14"/>
    <n v="0"/>
    <n v="0"/>
    <n v="0"/>
    <n v="0"/>
    <n v="0"/>
    <n v="0"/>
    <n v="0"/>
    <n v="0"/>
    <n v="0"/>
    <n v="0"/>
    <n v="0"/>
    <n v="0"/>
    <n v="0"/>
    <n v="2"/>
    <n v="2"/>
    <n v="0"/>
    <n v="0"/>
    <n v="8"/>
    <n v="0"/>
    <n v="0"/>
    <n v="100"/>
    <n v="2"/>
    <n v="0"/>
    <n v="0"/>
    <n v="0"/>
    <n v="0"/>
    <n v="0"/>
    <n v="150"/>
    <n v="2"/>
    <n v="0"/>
    <n v="350"/>
    <n v="2"/>
    <n v="0"/>
    <n v="6"/>
    <n v="2"/>
    <n v="12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217_CaA"/>
    <x v="1"/>
    <n v="0"/>
    <n v="0"/>
    <n v="0"/>
    <n v="0"/>
    <n v="0"/>
    <n v="0"/>
    <n v="1"/>
    <n v="0"/>
    <n v="1"/>
    <n v="0"/>
    <n v="0"/>
    <n v="0"/>
    <n v="0"/>
    <n v="0"/>
    <n v="1"/>
    <n v="1"/>
    <n v="0"/>
    <n v="1"/>
    <n v="5"/>
    <n v="4"/>
    <n v="5"/>
    <n v="4"/>
    <x v="0"/>
    <n v="5"/>
    <n v="4"/>
    <n v="4"/>
    <n v="4"/>
    <n v="5"/>
    <n v="5"/>
    <n v="4"/>
    <n v="5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2"/>
    <n v="0"/>
    <n v="0"/>
    <n v="6"/>
    <n v="0"/>
    <n v="0"/>
    <n v="0"/>
    <n v="1"/>
    <n v="1"/>
    <n v="4"/>
    <n v="5"/>
    <n v="4"/>
    <n v="2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1"/>
    <n v="0"/>
    <n v="0"/>
    <n v="3"/>
    <n v="4"/>
    <n v="4"/>
    <n v="4"/>
    <n v="3"/>
    <n v="3"/>
    <n v="3"/>
    <n v="0"/>
    <n v="0"/>
    <n v="1"/>
    <n v="0"/>
    <n v="0"/>
    <n v="0"/>
    <n v="0"/>
    <n v="0"/>
    <n v="0"/>
    <n v="1"/>
    <n v="4"/>
    <n v="4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3"/>
    <n v="1"/>
    <n v="0"/>
    <n v="1"/>
    <n v="0"/>
    <n v="0"/>
    <n v="0"/>
    <n v="1"/>
    <x v="0"/>
    <n v="1"/>
    <n v="0"/>
    <x v="0"/>
    <x v="1"/>
    <n v="1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3"/>
    <n v="0"/>
    <n v="0"/>
    <n v="0"/>
    <n v="1"/>
    <n v="0"/>
    <n v="0"/>
    <n v="1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30.89500000000001"/>
    <n v="4"/>
    <n v="2.43333333333333"/>
    <n v="4.6333333333333302"/>
    <n v="4"/>
    <n v="1894.6666666666699"/>
    <n v="0"/>
    <n v="9"/>
    <n v="0"/>
    <n v="0"/>
    <n v="3"/>
    <n v="0"/>
    <n v="2"/>
    <n v="80.8917197452229"/>
    <n v="2.3025768820503298"/>
    <n v="0.35"/>
    <n v="6"/>
    <n v="0"/>
    <n v="1"/>
    <n v="14705.8823529412"/>
    <n v="14705.8823529412"/>
    <n v="1"/>
    <n v="4"/>
    <n v="0"/>
    <n v="3"/>
    <n v="3"/>
    <n v="52"/>
    <n v="0"/>
    <n v="0"/>
    <n v="0.33333333333333298"/>
    <n v="1"/>
    <n v="0"/>
    <n v="8"/>
    <n v="0"/>
    <n v="9"/>
    <n v="9"/>
    <n v="0"/>
    <n v="0.5"/>
    <n v="9.5"/>
    <n v="6"/>
    <n v="1"/>
    <n v="2"/>
    <n v="11"/>
    <n v="0"/>
    <n v="0"/>
    <n v="0"/>
    <n v="0"/>
    <n v="0"/>
    <n v="0"/>
    <n v="0"/>
    <n v="0"/>
    <n v="0"/>
    <n v="0"/>
    <n v="0"/>
    <n v="0"/>
    <n v="1"/>
    <n v="0"/>
    <n v="2"/>
    <n v="0"/>
    <n v="0"/>
    <n v="9"/>
    <n v="0"/>
    <n v="0"/>
    <n v="100"/>
    <n v="1"/>
    <n v="0"/>
    <n v="0"/>
    <n v="0"/>
    <n v="0"/>
    <n v="0"/>
    <n v="150"/>
    <n v="2"/>
    <n v="0"/>
    <n v="300"/>
    <n v="2"/>
    <n v="0"/>
    <n v="6"/>
    <n v="1"/>
    <n v="12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31107_MaR"/>
    <x v="1"/>
    <n v="0"/>
    <n v="0"/>
    <n v="0"/>
    <s v="NA"/>
    <n v="1"/>
    <n v="0"/>
    <n v="0"/>
    <n v="0"/>
    <n v="1"/>
    <n v="0"/>
    <n v="1"/>
    <n v="0"/>
    <n v="0"/>
    <n v="1"/>
    <n v="1"/>
    <n v="1"/>
    <n v="0"/>
    <n v="1"/>
    <n v="5"/>
    <n v="4"/>
    <n v="4"/>
    <n v="4"/>
    <x v="0"/>
    <n v="5"/>
    <n v="2"/>
    <n v="5"/>
    <n v="4"/>
    <n v="4"/>
    <n v="4"/>
    <n v="4"/>
    <n v="4"/>
    <x v="2"/>
    <n v="1"/>
    <n v="0"/>
    <n v="1"/>
    <x v="1"/>
    <n v="0"/>
    <n v="0"/>
    <n v="0"/>
    <n v="0"/>
    <n v="0"/>
    <n v="0"/>
    <n v="0"/>
    <n v="0"/>
    <n v="3"/>
    <n v="0"/>
    <n v="2"/>
    <n v="2"/>
    <n v="2"/>
    <n v="2"/>
    <n v="2"/>
    <n v="2"/>
    <n v="0"/>
    <n v="0"/>
    <n v="3"/>
    <n v="0"/>
    <n v="0"/>
    <n v="0"/>
    <n v="1"/>
    <n v="1"/>
    <n v="4"/>
    <n v="5"/>
    <n v="4"/>
    <n v="4"/>
    <n v="1"/>
    <n v="0"/>
    <n v="0"/>
    <n v="1"/>
    <x v="0"/>
    <n v="1"/>
    <n v="0"/>
    <n v="1"/>
    <n v="0"/>
    <n v="1"/>
    <n v="1"/>
    <n v="1"/>
    <n v="0"/>
    <n v="0"/>
    <n v="0"/>
    <n v="1"/>
    <s v="NA"/>
    <n v="0"/>
    <n v="0"/>
    <n v="0"/>
    <n v="0"/>
    <n v="4"/>
    <n v="4"/>
    <n v="4"/>
    <n v="4"/>
    <n v="5"/>
    <n v="5"/>
    <n v="4"/>
    <n v="0"/>
    <n v="0"/>
    <n v="1"/>
    <n v="0"/>
    <n v="0"/>
    <n v="1"/>
    <n v="0"/>
    <n v="0"/>
    <n v="0"/>
    <n v="4"/>
    <n v="4"/>
    <n v="3"/>
    <n v="2"/>
    <n v="0"/>
    <n v="0"/>
    <n v="0"/>
    <n v="0"/>
    <n v="0"/>
    <n v="1"/>
    <n v="5"/>
    <n v="5"/>
    <n v="1"/>
    <n v="1"/>
    <n v="1"/>
    <n v="1"/>
    <x v="0"/>
    <n v="1"/>
    <n v="3"/>
    <n v="1"/>
    <n v="0"/>
    <n v="2"/>
    <n v="1"/>
    <n v="0"/>
    <n v="1"/>
    <n v="0"/>
    <n v="0"/>
    <n v="0"/>
    <n v="2"/>
    <x v="0"/>
    <n v="1"/>
    <n v="0"/>
    <x v="0"/>
    <x v="1"/>
    <n v="0"/>
    <x v="0"/>
    <x v="1"/>
    <n v="-1"/>
    <n v="0"/>
    <n v="0"/>
    <n v="0"/>
    <n v="0"/>
    <n v="1"/>
    <n v="1"/>
    <n v="1"/>
    <n v="0"/>
    <n v="0"/>
    <n v="4"/>
    <n v="0"/>
    <n v="0"/>
    <n v="1"/>
    <n v="1"/>
    <n v="0"/>
    <n v="0"/>
    <n v="1"/>
    <x v="1"/>
    <x v="1"/>
    <x v="1"/>
    <x v="0"/>
    <n v="0"/>
    <n v="0"/>
    <x v="1"/>
    <n v="3"/>
    <n v="1"/>
    <n v="0"/>
    <n v="1"/>
    <n v="0"/>
    <n v="0"/>
    <n v="0"/>
    <n v="0"/>
    <n v="0"/>
    <n v="0"/>
    <n v="0"/>
    <n v="0"/>
    <n v="0"/>
    <n v="0"/>
    <n v="0"/>
    <n v="1"/>
    <x v="0"/>
    <n v="0"/>
    <n v="75"/>
    <n v="0"/>
    <n v="0"/>
    <n v="100"/>
    <n v="0"/>
    <n v="1"/>
    <n v="0"/>
    <n v="0"/>
    <n v="0"/>
    <n v="243.7"/>
    <n v="3"/>
    <n v="0.6"/>
    <n v="4.7666666666666702"/>
    <n v="9"/>
    <n v="2284.8000000000002"/>
    <n v="1.5"/>
    <n v="0.5"/>
    <n v="0"/>
    <n v="0"/>
    <n v="2"/>
    <n v="2"/>
    <n v="2"/>
    <n v="75.389910496338501"/>
    <n v="0.55399656403155795"/>
    <n v="0.47"/>
    <n v="3"/>
    <n v="0"/>
    <n v="2"/>
    <n v="1430.4812834224599"/>
    <n v="1430.4812834224599"/>
    <n v="2"/>
    <n v="4"/>
    <n v="0"/>
    <n v="2"/>
    <n v="2"/>
    <n v="42"/>
    <n v="0"/>
    <n v="0"/>
    <n v="0.4"/>
    <n v="2"/>
    <n v="0"/>
    <n v="3"/>
    <n v="0"/>
    <n v="2"/>
    <n v="5"/>
    <n v="0"/>
    <n v="0.5"/>
    <n v="2.5"/>
    <n v="1"/>
    <n v="1"/>
    <n v="4"/>
    <n v="4"/>
    <n v="0"/>
    <n v="0"/>
    <n v="0"/>
    <n v="0"/>
    <n v="0"/>
    <n v="0"/>
    <n v="0"/>
    <n v="0"/>
    <n v="0"/>
    <n v="0"/>
    <n v="0"/>
    <n v="0"/>
    <n v="4"/>
    <n v="0"/>
    <n v="3"/>
    <n v="0"/>
    <n v="0"/>
    <n v="5"/>
    <n v="0"/>
    <n v="0"/>
    <n v="100"/>
    <n v="2"/>
    <n v="0"/>
    <n v="4"/>
    <n v="6"/>
    <n v="0"/>
    <n v="1"/>
    <n v="400"/>
    <n v="20"/>
    <n v="0"/>
    <n v="400"/>
    <n v="2"/>
    <n v="0"/>
    <n v="0"/>
    <n v="2"/>
    <n v="20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08_NaS"/>
    <x v="1"/>
    <n v="0"/>
    <n v="0"/>
    <n v="0"/>
    <s v="NA"/>
    <n v="0"/>
    <n v="0"/>
    <n v="0"/>
    <n v="0"/>
    <n v="0"/>
    <n v="0"/>
    <n v="0"/>
    <n v="0"/>
    <n v="0"/>
    <n v="0"/>
    <n v="1"/>
    <n v="1"/>
    <n v="0"/>
    <n v="1"/>
    <n v="5"/>
    <n v="4"/>
    <n v="4"/>
    <n v="4"/>
    <x v="0"/>
    <n v="5"/>
    <n v="3"/>
    <n v="5"/>
    <n v="4"/>
    <n v="4"/>
    <n v="4"/>
    <n v="4"/>
    <n v="3"/>
    <x v="1"/>
    <n v="1"/>
    <n v="0"/>
    <n v="1"/>
    <x v="1"/>
    <n v="0"/>
    <n v="0"/>
    <n v="0"/>
    <n v="0"/>
    <n v="0"/>
    <n v="0"/>
    <n v="0"/>
    <n v="0"/>
    <n v="3"/>
    <n v="1"/>
    <n v="3"/>
    <n v="3"/>
    <n v="3"/>
    <n v="1"/>
    <n v="1"/>
    <n v="3"/>
    <n v="0"/>
    <n v="0"/>
    <n v="6"/>
    <n v="0"/>
    <n v="0"/>
    <n v="0"/>
    <n v="1"/>
    <n v="1"/>
    <n v="4"/>
    <n v="5"/>
    <n v="4"/>
    <n v="5"/>
    <n v="0"/>
    <n v="0"/>
    <n v="0"/>
    <n v="0"/>
    <x v="0"/>
    <n v="1"/>
    <n v="1"/>
    <n v="1"/>
    <n v="0"/>
    <n v="0"/>
    <n v="0"/>
    <n v="1"/>
    <n v="0"/>
    <n v="0"/>
    <n v="1"/>
    <n v="0"/>
    <s v="NA"/>
    <n v="0"/>
    <n v="0"/>
    <n v="0"/>
    <n v="0"/>
    <n v="3"/>
    <n v="4"/>
    <n v="4"/>
    <n v="5"/>
    <n v="5"/>
    <n v="5"/>
    <n v="4"/>
    <n v="1"/>
    <n v="0"/>
    <n v="1"/>
    <n v="0"/>
    <n v="0"/>
    <n v="0"/>
    <n v="1"/>
    <n v="0"/>
    <n v="0"/>
    <n v="2"/>
    <n v="4"/>
    <n v="2"/>
    <n v="4"/>
    <n v="0"/>
    <n v="0"/>
    <n v="0"/>
    <n v="0"/>
    <n v="1"/>
    <n v="1"/>
    <n v="5"/>
    <n v="5"/>
    <n v="0"/>
    <n v="0"/>
    <n v="1"/>
    <n v="1"/>
    <x v="0"/>
    <n v="0"/>
    <n v="4"/>
    <n v="1"/>
    <n v="1"/>
    <n v="5"/>
    <n v="1"/>
    <n v="0"/>
    <n v="1"/>
    <n v="1"/>
    <n v="0"/>
    <n v="0"/>
    <n v="0"/>
    <x v="1"/>
    <n v="1"/>
    <n v="0"/>
    <x v="1"/>
    <x v="1"/>
    <n v="0"/>
    <x v="0"/>
    <x v="0"/>
    <n v="-1"/>
    <n v="1"/>
    <n v="0"/>
    <n v="1"/>
    <n v="0"/>
    <n v="1"/>
    <n v="0"/>
    <n v="1"/>
    <n v="0"/>
    <n v="0"/>
    <n v="4"/>
    <n v="0"/>
    <n v="0"/>
    <n v="1"/>
    <n v="1"/>
    <n v="0"/>
    <n v="1"/>
    <n v="0"/>
    <x v="0"/>
    <x v="0"/>
    <x v="1"/>
    <x v="0"/>
    <n v="0"/>
    <n v="0"/>
    <x v="1"/>
    <n v="2"/>
    <n v="0"/>
    <n v="0"/>
    <n v="1"/>
    <n v="1"/>
    <n v="0"/>
    <n v="0"/>
    <n v="1"/>
    <n v="1"/>
    <n v="0"/>
    <n v="0"/>
    <n v="0"/>
    <n v="0"/>
    <n v="0"/>
    <n v="1"/>
    <n v="1"/>
    <x v="1"/>
    <n v="0"/>
    <n v="75"/>
    <n v="0"/>
    <n v="0"/>
    <n v="0"/>
    <n v="0"/>
    <n v="0"/>
    <n v="0"/>
    <n v="0"/>
    <n v="1"/>
    <n v="229.88"/>
    <n v="4"/>
    <n v="1.5333333333333301"/>
    <n v="4"/>
    <n v="8"/>
    <n v="2736"/>
    <n v="2.5"/>
    <n v="4.5"/>
    <n v="0"/>
    <n v="0"/>
    <n v="1"/>
    <n v="0"/>
    <n v="2"/>
    <n v="69.362745098039198"/>
    <n v="0.912787617128482"/>
    <n v="0.5"/>
    <n v="4"/>
    <n v="160.427807486631"/>
    <n v="2"/>
    <n v="16042.780748663101"/>
    <n v="16203.208556149701"/>
    <n v="2"/>
    <n v="4"/>
    <n v="0"/>
    <n v="2"/>
    <n v="2"/>
    <n v="33"/>
    <n v="1"/>
    <n v="0.42857142857142899"/>
    <n v="0.28571428571428598"/>
    <n v="0"/>
    <n v="0"/>
    <n v="5.5"/>
    <n v="0"/>
    <n v="7"/>
    <n v="7"/>
    <n v="0"/>
    <n v="0.5"/>
    <n v="7.5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0"/>
    <n v="28.571428571428601"/>
    <n v="71.428571428571402"/>
    <n v="1"/>
    <n v="0"/>
    <n v="0"/>
    <n v="0"/>
    <n v="0"/>
    <n v="0"/>
    <n v="600"/>
    <n v="150"/>
    <n v="0"/>
    <n v="450"/>
    <n v="1"/>
    <n v="0"/>
    <n v="0"/>
    <n v="2"/>
    <n v="6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31110_ErR"/>
    <x v="1"/>
    <n v="0"/>
    <n v="0"/>
    <n v="0"/>
    <n v="0"/>
    <n v="0"/>
    <n v="0"/>
    <n v="0"/>
    <n v="1"/>
    <n v="0"/>
    <n v="0"/>
    <n v="0"/>
    <n v="0"/>
    <n v="1"/>
    <n v="1"/>
    <n v="1"/>
    <n v="0"/>
    <n v="0"/>
    <n v="1"/>
    <n v="5"/>
    <n v="5"/>
    <n v="4"/>
    <n v="5"/>
    <x v="5"/>
    <n v="5"/>
    <n v="5"/>
    <n v="5"/>
    <n v="3"/>
    <n v="5"/>
    <n v="5"/>
    <n v="5"/>
    <n v="5"/>
    <x v="2"/>
    <n v="0"/>
    <n v="0"/>
    <n v="1"/>
    <x v="0"/>
    <n v="0"/>
    <n v="0"/>
    <n v="0"/>
    <n v="0"/>
    <n v="1"/>
    <n v="0"/>
    <n v="0"/>
    <n v="1"/>
    <n v="3"/>
    <n v="1"/>
    <n v="2"/>
    <n v="2"/>
    <n v="3"/>
    <n v="3"/>
    <n v="3"/>
    <n v="4"/>
    <n v="0"/>
    <n v="0"/>
    <n v="2"/>
    <n v="0"/>
    <n v="0"/>
    <n v="0"/>
    <n v="1"/>
    <n v="1"/>
    <n v="5"/>
    <n v="5"/>
    <n v="3"/>
    <n v="4"/>
    <n v="0"/>
    <n v="0"/>
    <n v="0"/>
    <n v="1"/>
    <x v="0"/>
    <n v="1"/>
    <n v="0"/>
    <n v="0"/>
    <n v="0"/>
    <n v="0"/>
    <n v="0"/>
    <n v="1"/>
    <n v="0"/>
    <n v="0"/>
    <n v="1"/>
    <n v="1"/>
    <s v="NA"/>
    <n v="0"/>
    <n v="0"/>
    <n v="0"/>
    <n v="0"/>
    <n v="2"/>
    <n v="1"/>
    <n v="5"/>
    <n v="5"/>
    <n v="4"/>
    <n v="4"/>
    <n v="3"/>
    <n v="1"/>
    <n v="0"/>
    <n v="1"/>
    <n v="0"/>
    <n v="0"/>
    <n v="1"/>
    <n v="0"/>
    <n v="0"/>
    <n v="0"/>
    <n v="4"/>
    <n v="5"/>
    <n v="1"/>
    <n v="3"/>
    <n v="0"/>
    <n v="0"/>
    <n v="0"/>
    <n v="0"/>
    <n v="0"/>
    <n v="1"/>
    <n v="5"/>
    <n v="5"/>
    <n v="1"/>
    <n v="0"/>
    <n v="1"/>
    <n v="0"/>
    <x v="0"/>
    <n v="0"/>
    <n v="3"/>
    <n v="1"/>
    <n v="0"/>
    <n v="2"/>
    <n v="1"/>
    <n v="0"/>
    <n v="0"/>
    <n v="1"/>
    <n v="0"/>
    <n v="1"/>
    <n v="2"/>
    <x v="1"/>
    <n v="1"/>
    <n v="0"/>
    <x v="0"/>
    <x v="1"/>
    <n v="0"/>
    <x v="0"/>
    <x v="1"/>
    <n v="-1"/>
    <n v="0"/>
    <n v="0"/>
    <n v="0"/>
    <n v="0"/>
    <n v="1"/>
    <n v="0"/>
    <n v="1"/>
    <n v="0"/>
    <n v="0"/>
    <n v="4"/>
    <n v="0"/>
    <n v="0"/>
    <n v="1"/>
    <n v="1"/>
    <n v="1"/>
    <n v="0"/>
    <n v="0"/>
    <x v="0"/>
    <x v="0"/>
    <x v="1"/>
    <x v="0"/>
    <n v="0"/>
    <n v="0"/>
    <x v="0"/>
    <n v="1"/>
    <n v="1"/>
    <n v="0"/>
    <n v="1"/>
    <n v="0"/>
    <n v="0"/>
    <n v="1"/>
    <n v="0"/>
    <n v="1"/>
    <n v="1"/>
    <n v="0"/>
    <n v="1"/>
    <n v="1"/>
    <n v="0"/>
    <n v="0"/>
    <n v="1"/>
    <x v="0"/>
    <n v="0"/>
    <n v="25"/>
    <n v="0"/>
    <n v="0"/>
    <n v="25"/>
    <n v="0"/>
    <n v="2"/>
    <n v="0"/>
    <n v="0"/>
    <n v="0"/>
    <n v="231.125"/>
    <n v="3"/>
    <n v="0.66666666666666696"/>
    <n v="5.0333333333333297"/>
    <n v="8"/>
    <n v="434"/>
    <n v="0.9"/>
    <n v="1.5"/>
    <n v="0"/>
    <n v="0"/>
    <n v="2"/>
    <n v="0"/>
    <n v="2"/>
    <n v="99.165945165945203"/>
    <n v="3.01212821378068"/>
    <n v="0.3"/>
    <n v="3"/>
    <n v="267.37967914438502"/>
    <n v="3"/>
    <n v="135.02673796791399"/>
    <n v="402.40641711229898"/>
    <n v="0"/>
    <n v="4"/>
    <n v="1"/>
    <n v="4"/>
    <n v="3"/>
    <n v="53"/>
    <n v="0"/>
    <n v="0"/>
    <n v="8.3333333333333301E-2"/>
    <n v="0"/>
    <n v="8.3333333333333301E-2"/>
    <n v="1.5"/>
    <n v="0.50600000000000001"/>
    <n v="5.4"/>
    <n v="12"/>
    <n v="0"/>
    <n v="0.5"/>
    <n v="5.9"/>
    <n v="1"/>
    <n v="1"/>
    <n v="1"/>
    <n v="42"/>
    <n v="0"/>
    <n v="0"/>
    <n v="0"/>
    <n v="0.50600000000000001"/>
    <n v="0"/>
    <n v="6.0000000000000001E-3"/>
    <n v="0"/>
    <n v="0"/>
    <n v="0.5"/>
    <n v="0"/>
    <n v="0"/>
    <n v="1"/>
    <n v="0"/>
    <n v="0"/>
    <n v="1"/>
    <n v="0"/>
    <n v="0"/>
    <n v="12"/>
    <n v="0"/>
    <n v="0"/>
    <n v="100"/>
    <n v="1"/>
    <n v="0"/>
    <n v="0"/>
    <n v="0"/>
    <n v="0"/>
    <n v="1"/>
    <n v="150"/>
    <n v="0"/>
    <n v="0"/>
    <n v="150"/>
    <n v="20"/>
    <n v="0"/>
    <n v="0"/>
    <n v="5"/>
    <n v="48"/>
    <n v="0"/>
    <n v="0"/>
    <n v="1"/>
    <n v="0"/>
    <n v="1"/>
    <n v="0"/>
    <n v="0"/>
    <n v="1"/>
    <n v="1"/>
    <n v="0"/>
    <n v="0"/>
    <n v="0"/>
    <n v="0"/>
    <n v="0"/>
    <n v="1"/>
    <n v="0"/>
    <n v="0"/>
    <n v="0"/>
    <n v="1"/>
    <n v="0"/>
    <n v="1"/>
  </r>
  <r>
    <s v="20231116_HiC"/>
    <x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5"/>
    <n v="4"/>
    <n v="5"/>
    <n v="4"/>
    <x v="0"/>
    <n v="4"/>
    <n v="3"/>
    <n v="4"/>
    <n v="3"/>
    <n v="4"/>
    <n v="3"/>
    <n v="4"/>
    <n v="5"/>
    <x v="1"/>
    <n v="0"/>
    <n v="0"/>
    <n v="1"/>
    <x v="1"/>
    <n v="0"/>
    <n v="0"/>
    <n v="0"/>
    <n v="0"/>
    <n v="0"/>
    <n v="0"/>
    <n v="0"/>
    <n v="0"/>
    <n v="2"/>
    <n v="1"/>
    <n v="0"/>
    <n v="0"/>
    <n v="2"/>
    <n v="2"/>
    <n v="1"/>
    <n v="3"/>
    <n v="0"/>
    <n v="0"/>
    <n v="6"/>
    <n v="0"/>
    <n v="0"/>
    <n v="0"/>
    <n v="1"/>
    <n v="1"/>
    <n v="5"/>
    <n v="2"/>
    <n v="4"/>
    <n v="4"/>
    <n v="0"/>
    <n v="0"/>
    <n v="0"/>
    <n v="0"/>
    <x v="0"/>
    <n v="1"/>
    <n v="1"/>
    <n v="1"/>
    <n v="0"/>
    <n v="0"/>
    <n v="0"/>
    <n v="0"/>
    <n v="0"/>
    <n v="0"/>
    <n v="1"/>
    <n v="0"/>
    <s v="NA"/>
    <n v="0"/>
    <n v="1"/>
    <n v="0"/>
    <n v="0"/>
    <n v="4"/>
    <n v="3"/>
    <n v="4"/>
    <n v="4"/>
    <n v="4"/>
    <n v="4"/>
    <n v="4"/>
    <n v="0"/>
    <n v="0"/>
    <n v="1"/>
    <n v="0"/>
    <n v="0"/>
    <n v="0"/>
    <n v="0"/>
    <n v="0"/>
    <n v="0"/>
    <n v="1"/>
    <n v="3"/>
    <n v="3"/>
    <n v="2"/>
    <n v="0"/>
    <n v="0"/>
    <n v="0"/>
    <n v="0"/>
    <n v="0"/>
    <n v="1"/>
    <n v="5"/>
    <n v="5"/>
    <n v="0"/>
    <n v="0"/>
    <n v="1"/>
    <n v="1"/>
    <x v="0"/>
    <n v="0"/>
    <n v="3"/>
    <n v="1"/>
    <n v="1"/>
    <n v="3"/>
    <n v="1"/>
    <n v="0"/>
    <n v="0"/>
    <n v="1"/>
    <n v="0"/>
    <n v="0"/>
    <n v="0"/>
    <x v="0"/>
    <n v="1"/>
    <n v="0"/>
    <x v="0"/>
    <x v="1"/>
    <n v="0"/>
    <x v="0"/>
    <x v="0"/>
    <n v="-1"/>
    <n v="0"/>
    <n v="1"/>
    <n v="1"/>
    <n v="0"/>
    <n v="1"/>
    <n v="0"/>
    <n v="0"/>
    <n v="1"/>
    <n v="1"/>
    <n v="4"/>
    <n v="0"/>
    <n v="0"/>
    <n v="0"/>
    <n v="1"/>
    <n v="0"/>
    <n v="0"/>
    <n v="0"/>
    <x v="0"/>
    <x v="0"/>
    <x v="1"/>
    <x v="0"/>
    <n v="0"/>
    <n v="0"/>
    <x v="0"/>
    <n v="2"/>
    <n v="0"/>
    <n v="0"/>
    <n v="1"/>
    <n v="1"/>
    <n v="0"/>
    <n v="0"/>
    <n v="0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1"/>
    <n v="222.49700000000001"/>
    <n v="1"/>
    <n v="1.4666666666666699"/>
    <n v="3.9"/>
    <n v="4"/>
    <n v="3192"/>
    <n v="0"/>
    <n v="3"/>
    <n v="0"/>
    <n v="0"/>
    <n v="2"/>
    <n v="0"/>
    <n v="2"/>
    <n v="74.5222929936306"/>
    <n v="0.768228024834682"/>
    <n v="0.55000000000000004"/>
    <n v="9"/>
    <n v="0"/>
    <n v="1"/>
    <n v="6684.4919786096298"/>
    <n v="6684.4919786096298"/>
    <n v="1"/>
    <n v="5"/>
    <n v="3"/>
    <n v="4"/>
    <n v="1"/>
    <n v="74"/>
    <n v="1"/>
    <n v="0"/>
    <n v="1"/>
    <n v="0.66666666666666696"/>
    <n v="0"/>
    <n v="2.5"/>
    <n v="0"/>
    <n v="3"/>
    <n v="3"/>
    <n v="0"/>
    <n v="0.5"/>
    <n v="3.5"/>
    <n v="5"/>
    <n v="1"/>
    <n v="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100"/>
    <n v="2"/>
    <n v="0"/>
    <n v="0"/>
    <n v="0"/>
    <n v="0"/>
    <n v="0"/>
    <n v="200"/>
    <n v="0"/>
    <n v="0"/>
    <n v="450"/>
    <n v="1"/>
    <n v="0"/>
    <n v="0"/>
    <n v="1"/>
    <n v="23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0"/>
    <n v="1"/>
    <n v="1"/>
  </r>
  <r>
    <s v="20231116_RoG"/>
    <x v="1"/>
    <n v="0"/>
    <n v="0"/>
    <n v="0"/>
    <n v="0"/>
    <n v="0"/>
    <n v="1"/>
    <n v="1"/>
    <n v="0"/>
    <n v="0"/>
    <n v="0"/>
    <n v="0"/>
    <n v="0"/>
    <n v="0"/>
    <n v="0"/>
    <n v="1"/>
    <n v="1"/>
    <n v="0"/>
    <n v="1"/>
    <n v="5"/>
    <n v="5"/>
    <n v="4"/>
    <n v="4"/>
    <x v="0"/>
    <n v="4"/>
    <n v="2"/>
    <n v="3"/>
    <n v="3"/>
    <n v="4"/>
    <n v="4"/>
    <n v="4"/>
    <n v="5"/>
    <x v="0"/>
    <n v="1"/>
    <n v="0"/>
    <n v="1"/>
    <x v="1"/>
    <n v="0"/>
    <n v="0"/>
    <n v="0"/>
    <n v="0"/>
    <n v="0"/>
    <n v="0"/>
    <n v="0"/>
    <n v="0"/>
    <n v="2"/>
    <n v="1"/>
    <n v="2"/>
    <n v="2"/>
    <n v="2"/>
    <n v="1"/>
    <n v="1"/>
    <n v="3"/>
    <n v="0"/>
    <n v="0"/>
    <n v="4"/>
    <n v="0"/>
    <n v="0"/>
    <n v="0"/>
    <n v="1"/>
    <n v="1"/>
    <n v="4"/>
    <n v="3"/>
    <n v="4"/>
    <n v="2"/>
    <n v="0"/>
    <n v="0"/>
    <n v="0"/>
    <n v="0"/>
    <x v="0"/>
    <n v="1"/>
    <n v="1"/>
    <n v="1"/>
    <n v="0"/>
    <n v="0"/>
    <n v="0"/>
    <n v="0"/>
    <n v="0"/>
    <n v="0"/>
    <n v="0"/>
    <n v="0"/>
    <s v="NA"/>
    <n v="0"/>
    <n v="1"/>
    <n v="0"/>
    <n v="0"/>
    <n v="5"/>
    <n v="4"/>
    <n v="5"/>
    <n v="4"/>
    <n v="5"/>
    <n v="4"/>
    <n v="4"/>
    <n v="0"/>
    <n v="0"/>
    <n v="1"/>
    <n v="0"/>
    <n v="0"/>
    <n v="1"/>
    <n v="0"/>
    <n v="0"/>
    <n v="0"/>
    <n v="1"/>
    <n v="5"/>
    <n v="3"/>
    <n v="3"/>
    <n v="0"/>
    <n v="0"/>
    <n v="0"/>
    <n v="0"/>
    <n v="0"/>
    <n v="1"/>
    <n v="5"/>
    <n v="5"/>
    <n v="1"/>
    <n v="0"/>
    <n v="1"/>
    <n v="1"/>
    <x v="0"/>
    <n v="0"/>
    <n v="3"/>
    <n v="1"/>
    <n v="1"/>
    <n v="4"/>
    <n v="1"/>
    <n v="0"/>
    <n v="0"/>
    <n v="0"/>
    <n v="0"/>
    <n v="0"/>
    <n v="0"/>
    <x v="1"/>
    <n v="1"/>
    <n v="0"/>
    <x v="0"/>
    <x v="1"/>
    <n v="0"/>
    <x v="0"/>
    <x v="0"/>
    <n v="-1"/>
    <n v="1"/>
    <n v="1"/>
    <n v="1"/>
    <n v="1"/>
    <n v="1"/>
    <n v="0"/>
    <n v="0"/>
    <n v="1"/>
    <n v="1"/>
    <n v="4"/>
    <n v="0"/>
    <n v="0"/>
    <n v="0"/>
    <n v="1"/>
    <n v="0"/>
    <n v="0"/>
    <n v="0"/>
    <x v="0"/>
    <x v="0"/>
    <x v="1"/>
    <x v="0"/>
    <n v="0"/>
    <n v="0"/>
    <x v="0"/>
    <n v="2"/>
    <n v="0"/>
    <n v="0"/>
    <n v="0"/>
    <n v="0"/>
    <n v="0"/>
    <n v="0"/>
    <n v="0"/>
    <n v="1"/>
    <n v="0"/>
    <n v="0"/>
    <n v="0"/>
    <n v="0"/>
    <n v="0"/>
    <n v="1"/>
    <n v="1"/>
    <x v="1"/>
    <n v="0"/>
    <n v="100"/>
    <n v="0"/>
    <n v="0"/>
    <n v="25"/>
    <n v="0"/>
    <n v="0"/>
    <n v="0"/>
    <n v="0"/>
    <n v="1"/>
    <n v="218.952"/>
    <n v="2"/>
    <n v="1.6"/>
    <n v="4.06666666666667"/>
    <n v="2"/>
    <n v="2646"/>
    <n v="0"/>
    <n v="2"/>
    <n v="0"/>
    <n v="0"/>
    <n v="2"/>
    <n v="0"/>
    <n v="2"/>
    <n v="57.983193277310903"/>
    <n v="0.76803271020393704"/>
    <n v="1.2"/>
    <n v="3"/>
    <n v="0"/>
    <n v="2"/>
    <n v="5471.9251336898396"/>
    <n v="5471.9251336898396"/>
    <n v="1"/>
    <n v="3"/>
    <n v="0"/>
    <n v="2"/>
    <n v="2"/>
    <n v="21"/>
    <n v="1"/>
    <n v="0"/>
    <n v="1"/>
    <n v="1.5"/>
    <n v="0"/>
    <n v="2"/>
    <n v="0"/>
    <n v="2"/>
    <n v="2"/>
    <n v="0"/>
    <n v="0.5"/>
    <n v="2.5"/>
    <n v="6"/>
    <n v="1"/>
    <n v="3"/>
    <n v="10"/>
    <n v="0"/>
    <n v="0"/>
    <n v="0"/>
    <n v="0"/>
    <n v="0"/>
    <n v="0"/>
    <n v="0"/>
    <n v="0"/>
    <n v="0"/>
    <n v="0"/>
    <n v="6"/>
    <n v="0"/>
    <n v="0"/>
    <n v="0"/>
    <n v="2"/>
    <n v="0"/>
    <n v="0"/>
    <n v="2"/>
    <n v="0"/>
    <n v="0"/>
    <n v="100"/>
    <n v="2"/>
    <n v="0"/>
    <n v="0"/>
    <n v="0"/>
    <n v="0"/>
    <n v="1"/>
    <n v="200"/>
    <n v="5"/>
    <n v="0"/>
    <n v="500"/>
    <n v="20"/>
    <n v="0"/>
    <n v="2"/>
    <n v="1"/>
    <n v="17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40228_DeR"/>
    <x v="1"/>
    <n v="0"/>
    <n v="0"/>
    <n v="0"/>
    <n v="0"/>
    <n v="0"/>
    <n v="0"/>
    <n v="1"/>
    <n v="0"/>
    <n v="0"/>
    <n v="0"/>
    <n v="0"/>
    <n v="0"/>
    <n v="0"/>
    <n v="1"/>
    <n v="1"/>
    <n v="1"/>
    <n v="0"/>
    <n v="1"/>
    <n v="5"/>
    <n v="5"/>
    <n v="4"/>
    <n v="4"/>
    <x v="0"/>
    <n v="4"/>
    <n v="5"/>
    <n v="5"/>
    <n v="4"/>
    <n v="4"/>
    <n v="5"/>
    <n v="5"/>
    <n v="5"/>
    <x v="0"/>
    <n v="0"/>
    <n v="0"/>
    <n v="1"/>
    <x v="1"/>
    <n v="0"/>
    <n v="0"/>
    <n v="0"/>
    <n v="0"/>
    <n v="0"/>
    <n v="0"/>
    <n v="0"/>
    <n v="0"/>
    <n v="3"/>
    <n v="1"/>
    <n v="1"/>
    <n v="2"/>
    <n v="2"/>
    <n v="2"/>
    <n v="1"/>
    <n v="2"/>
    <n v="0"/>
    <n v="0"/>
    <n v="6"/>
    <n v="0"/>
    <n v="0"/>
    <n v="0"/>
    <n v="1"/>
    <n v="1"/>
    <n v="4"/>
    <n v="4"/>
    <n v="3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0"/>
    <n v="0"/>
    <n v="0"/>
    <n v="4"/>
    <n v="4"/>
    <n v="3"/>
    <n v="4"/>
    <n v="3"/>
    <n v="4"/>
    <n v="4"/>
    <n v="0"/>
    <n v="0"/>
    <n v="1"/>
    <n v="0"/>
    <n v="0"/>
    <n v="0"/>
    <n v="0"/>
    <n v="0"/>
    <n v="0"/>
    <n v="1"/>
    <n v="4"/>
    <n v="5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3"/>
    <n v="1"/>
    <n v="0"/>
    <n v="1"/>
    <n v="0"/>
    <n v="0"/>
    <n v="0"/>
    <n v="2"/>
    <x v="0"/>
    <n v="1"/>
    <n v="0"/>
    <x v="0"/>
    <x v="1"/>
    <n v="0"/>
    <x v="0"/>
    <x v="0"/>
    <n v="1"/>
    <n v="1"/>
    <n v="0"/>
    <n v="0"/>
    <n v="0"/>
    <n v="0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1"/>
    <n v="0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231.858"/>
    <n v="4"/>
    <n v="2.4666666666666699"/>
    <n v="4.7333333333333298"/>
    <n v="2"/>
    <n v="1456"/>
    <n v="0"/>
    <n v="7"/>
    <n v="0"/>
    <n v="0"/>
    <n v="2"/>
    <n v="0"/>
    <n v="2"/>
    <n v="40.151515151515099"/>
    <n v="1.7593363780119899"/>
    <n v="0.25"/>
    <n v="6"/>
    <n v="0"/>
    <n v="1"/>
    <n v="18048.128342246"/>
    <n v="18048.128342246"/>
    <n v="1"/>
    <n v="4"/>
    <n v="1"/>
    <n v="3"/>
    <n v="2"/>
    <n v="39"/>
    <n v="0"/>
    <n v="0"/>
    <n v="0.33333333333333298"/>
    <n v="0.33333333333333298"/>
    <n v="0"/>
    <n v="7"/>
    <n v="0"/>
    <n v="7"/>
    <n v="9"/>
    <n v="0"/>
    <n v="1"/>
    <n v="8"/>
    <n v="5"/>
    <n v="1"/>
    <n v="2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9"/>
    <n v="0"/>
    <n v="0"/>
    <n v="100"/>
    <n v="1"/>
    <n v="0"/>
    <n v="0"/>
    <n v="0"/>
    <n v="0"/>
    <n v="0"/>
    <n v="150"/>
    <n v="0"/>
    <n v="0"/>
    <n v="350"/>
    <n v="150"/>
    <n v="0"/>
    <n v="6"/>
    <n v="1"/>
    <n v="15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</r>
  <r>
    <s v="20231120_LuG"/>
    <x v="1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5"/>
    <n v="4"/>
    <n v="2"/>
    <n v="3"/>
    <x v="0"/>
    <n v="4"/>
    <n v="4"/>
    <n v="4"/>
    <n v="3"/>
    <n v="3"/>
    <n v="3"/>
    <n v="4"/>
    <n v="2"/>
    <x v="1"/>
    <n v="0"/>
    <n v="0"/>
    <n v="1"/>
    <x v="1"/>
    <n v="0"/>
    <n v="0"/>
    <n v="0"/>
    <n v="0"/>
    <n v="0"/>
    <n v="0"/>
    <n v="0"/>
    <n v="0"/>
    <n v="2"/>
    <n v="1"/>
    <n v="2"/>
    <n v="1"/>
    <n v="2"/>
    <n v="2"/>
    <n v="2"/>
    <n v="3"/>
    <n v="0"/>
    <n v="0"/>
    <n v="6"/>
    <n v="0"/>
    <n v="0"/>
    <n v="0"/>
    <n v="1"/>
    <n v="1"/>
    <n v="4"/>
    <n v="4"/>
    <n v="3"/>
    <n v="4"/>
    <n v="0"/>
    <n v="0"/>
    <n v="0"/>
    <n v="1"/>
    <x v="0"/>
    <n v="1"/>
    <n v="1"/>
    <n v="1"/>
    <n v="0"/>
    <n v="0"/>
    <n v="0"/>
    <n v="0"/>
    <n v="0"/>
    <n v="0"/>
    <n v="0"/>
    <n v="0"/>
    <s v="NA"/>
    <n v="0"/>
    <n v="0"/>
    <n v="0"/>
    <n v="0"/>
    <n v="3"/>
    <n v="4"/>
    <n v="4"/>
    <n v="4"/>
    <n v="4"/>
    <n v="3"/>
    <n v="3"/>
    <n v="0"/>
    <n v="0"/>
    <n v="1"/>
    <n v="0"/>
    <n v="0"/>
    <n v="0"/>
    <n v="0"/>
    <n v="0"/>
    <n v="0"/>
    <n v="1"/>
    <n v="2"/>
    <n v="3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5"/>
    <n v="1"/>
    <n v="0"/>
    <n v="0"/>
    <n v="1"/>
    <n v="0"/>
    <n v="0"/>
    <n v="0"/>
    <x v="0"/>
    <n v="1"/>
    <n v="0"/>
    <x v="0"/>
    <x v="0"/>
    <n v="0"/>
    <x v="0"/>
    <x v="0"/>
    <n v="1"/>
    <n v="1"/>
    <n v="1"/>
    <n v="1"/>
    <n v="1"/>
    <n v="1"/>
    <n v="0"/>
    <n v="0"/>
    <n v="0"/>
    <n v="1"/>
    <n v="4"/>
    <n v="0"/>
    <n v="0"/>
    <n v="0"/>
    <n v="1"/>
    <n v="0"/>
    <n v="1"/>
    <n v="0"/>
    <x v="0"/>
    <x v="0"/>
    <x v="1"/>
    <x v="0"/>
    <n v="0"/>
    <n v="0"/>
    <x v="1"/>
    <n v="2"/>
    <n v="1"/>
    <n v="0"/>
    <n v="0"/>
    <n v="0"/>
    <n v="0"/>
    <n v="0"/>
    <n v="1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05.566"/>
    <n v="4"/>
    <n v="1.4666666666666699"/>
    <n v="3.7333333333333298"/>
    <n v="2"/>
    <n v="3192"/>
    <n v="0"/>
    <n v="4"/>
    <n v="0"/>
    <n v="0"/>
    <n v="1"/>
    <n v="0"/>
    <n v="2"/>
    <n v="62.795850663497703"/>
    <n v="0.338877625634462"/>
    <n v="0.12"/>
    <n v="5"/>
    <n v="0"/>
    <n v="1"/>
    <n v="5347.5935828877"/>
    <n v="5347.5935828877"/>
    <n v="2"/>
    <n v="5"/>
    <n v="0"/>
    <n v="3"/>
    <n v="3"/>
    <n v="49"/>
    <n v="0"/>
    <n v="0"/>
    <n v="0.75"/>
    <n v="1"/>
    <n v="0"/>
    <n v="4"/>
    <n v="0"/>
    <n v="4"/>
    <n v="4"/>
    <n v="0"/>
    <n v="0.5"/>
    <n v="4.5"/>
    <n v="4"/>
    <n v="1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100"/>
    <n v="1"/>
    <n v="0"/>
    <n v="0"/>
    <n v="0"/>
    <n v="0"/>
    <n v="0"/>
    <n v="300"/>
    <n v="5"/>
    <n v="0"/>
    <n v="500"/>
    <n v="2"/>
    <n v="0"/>
    <n v="0"/>
    <n v="1"/>
    <n v="8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31124_AlL"/>
    <x v="1"/>
    <n v="0"/>
    <n v="0"/>
    <n v="0"/>
    <s v="NA"/>
    <n v="1"/>
    <n v="0"/>
    <n v="0"/>
    <n v="0"/>
    <n v="0"/>
    <n v="0"/>
    <n v="0"/>
    <n v="0"/>
    <n v="0"/>
    <n v="0"/>
    <n v="1"/>
    <n v="1"/>
    <n v="0"/>
    <n v="1"/>
    <n v="5"/>
    <n v="5"/>
    <n v="5"/>
    <n v="5"/>
    <x v="5"/>
    <n v="5"/>
    <n v="5"/>
    <n v="5"/>
    <n v="5"/>
    <n v="5"/>
    <n v="5"/>
    <n v="4"/>
    <n v="4"/>
    <x v="2"/>
    <n v="1"/>
    <n v="0"/>
    <n v="1"/>
    <x v="1"/>
    <n v="0"/>
    <n v="0"/>
    <n v="0"/>
    <n v="0"/>
    <n v="0"/>
    <n v="0"/>
    <n v="0"/>
    <n v="0"/>
    <n v="2"/>
    <n v="0"/>
    <n v="1"/>
    <n v="1"/>
    <n v="2"/>
    <n v="2"/>
    <n v="2"/>
    <n v="4"/>
    <n v="0"/>
    <n v="0"/>
    <n v="5"/>
    <n v="0"/>
    <n v="0"/>
    <n v="0"/>
    <n v="1"/>
    <n v="1"/>
    <n v="4"/>
    <n v="3"/>
    <n v="4"/>
    <n v="4"/>
    <n v="0"/>
    <n v="0"/>
    <n v="0"/>
    <n v="1"/>
    <x v="0"/>
    <n v="1"/>
    <n v="0"/>
    <n v="1"/>
    <n v="0"/>
    <n v="1"/>
    <n v="0"/>
    <n v="0"/>
    <n v="0"/>
    <n v="0"/>
    <n v="0"/>
    <n v="0"/>
    <s v="NA"/>
    <n v="0"/>
    <n v="0"/>
    <n v="0"/>
    <n v="0"/>
    <n v="3"/>
    <n v="4"/>
    <n v="4"/>
    <n v="4"/>
    <n v="4"/>
    <n v="4"/>
    <n v="4"/>
    <n v="0"/>
    <n v="0"/>
    <n v="1"/>
    <n v="0"/>
    <n v="0"/>
    <n v="1"/>
    <n v="0"/>
    <n v="0"/>
    <n v="0"/>
    <n v="3"/>
    <n v="3"/>
    <n v="4"/>
    <n v="3"/>
    <n v="0"/>
    <n v="0"/>
    <n v="0"/>
    <n v="0"/>
    <n v="0"/>
    <n v="1"/>
    <n v="5"/>
    <n v="5"/>
    <n v="1"/>
    <n v="0"/>
    <n v="1"/>
    <n v="0"/>
    <x v="1"/>
    <n v="0"/>
    <n v="3"/>
    <n v="1"/>
    <n v="0"/>
    <n v="3"/>
    <n v="1"/>
    <n v="0"/>
    <n v="0"/>
    <n v="0"/>
    <n v="0"/>
    <n v="1"/>
    <n v="0"/>
    <x v="0"/>
    <n v="1"/>
    <n v="0"/>
    <x v="0"/>
    <x v="1"/>
    <n v="1"/>
    <x v="0"/>
    <x v="0"/>
    <n v="-1"/>
    <n v="1"/>
    <n v="1"/>
    <n v="0"/>
    <n v="0"/>
    <n v="1"/>
    <n v="0"/>
    <n v="1"/>
    <n v="0"/>
    <n v="0"/>
    <n v="4"/>
    <n v="0"/>
    <n v="0"/>
    <n v="0"/>
    <n v="1"/>
    <n v="1"/>
    <n v="0"/>
    <n v="0"/>
    <x v="0"/>
    <x v="0"/>
    <x v="1"/>
    <x v="0"/>
    <n v="0"/>
    <n v="0"/>
    <x v="1"/>
    <n v="1"/>
    <n v="1"/>
    <n v="0"/>
    <n v="1"/>
    <n v="1"/>
    <n v="1"/>
    <n v="0"/>
    <n v="0"/>
    <n v="0"/>
    <n v="0"/>
    <n v="0"/>
    <n v="0"/>
    <n v="0"/>
    <n v="0"/>
    <n v="0"/>
    <n v="1"/>
    <x v="1"/>
    <n v="0"/>
    <n v="100"/>
    <n v="0"/>
    <n v="0"/>
    <n v="100"/>
    <n v="0"/>
    <n v="0"/>
    <n v="0"/>
    <n v="0"/>
    <n v="0"/>
    <n v="251.816"/>
    <n v="3"/>
    <n v="1.4666666666666699"/>
    <n v="4.1333333333333302"/>
    <n v="2"/>
    <n v="1239"/>
    <n v="0"/>
    <n v="8"/>
    <n v="0"/>
    <n v="0"/>
    <n v="3"/>
    <n v="0"/>
    <n v="2"/>
    <n v="85.251688863153802"/>
    <n v="2.2424974219367599"/>
    <n v="1.3"/>
    <n v="3"/>
    <n v="0"/>
    <n v="2"/>
    <n v="4520.8556149732603"/>
    <n v="4520.8556149732603"/>
    <n v="1"/>
    <n v="5"/>
    <n v="0"/>
    <n v="4"/>
    <n v="4"/>
    <n v="67"/>
    <n v="0"/>
    <n v="0"/>
    <n v="0.25"/>
    <n v="0.5"/>
    <n v="0"/>
    <n v="8"/>
    <n v="0"/>
    <n v="8"/>
    <n v="8"/>
    <n v="0"/>
    <n v="0.25"/>
    <n v="8.25"/>
    <n v="1"/>
    <n v="1"/>
    <n v="1"/>
    <n v="22"/>
    <n v="0"/>
    <n v="0"/>
    <n v="0"/>
    <n v="0"/>
    <n v="0"/>
    <n v="0"/>
    <n v="0"/>
    <n v="0"/>
    <n v="0"/>
    <n v="0"/>
    <n v="0"/>
    <n v="0"/>
    <n v="0"/>
    <n v="0"/>
    <n v="1"/>
    <n v="0"/>
    <n v="0"/>
    <n v="8"/>
    <n v="0"/>
    <n v="0"/>
    <n v="100"/>
    <n v="1"/>
    <n v="0"/>
    <n v="4"/>
    <n v="0"/>
    <n v="0"/>
    <n v="1"/>
    <n v="100"/>
    <n v="0"/>
    <n v="0"/>
    <n v="100"/>
    <n v="2"/>
    <n v="0"/>
    <n v="0"/>
    <n v="0"/>
    <n v="45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40229_ArP"/>
    <x v="1"/>
    <n v="0"/>
    <n v="0"/>
    <n v="0"/>
    <s v="NA"/>
    <n v="0"/>
    <n v="0"/>
    <n v="1"/>
    <n v="0"/>
    <n v="0"/>
    <n v="0"/>
    <n v="0"/>
    <n v="0"/>
    <n v="0"/>
    <n v="0"/>
    <n v="1"/>
    <n v="1"/>
    <n v="0"/>
    <n v="1"/>
    <n v="5"/>
    <n v="5"/>
    <n v="5"/>
    <n v="5"/>
    <x v="5"/>
    <n v="4"/>
    <n v="5"/>
    <n v="5"/>
    <n v="3"/>
    <n v="5"/>
    <n v="4"/>
    <n v="5"/>
    <n v="5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3"/>
    <n v="0"/>
    <n v="0"/>
    <n v="6"/>
    <n v="0"/>
    <n v="0"/>
    <n v="0"/>
    <n v="1"/>
    <n v="1"/>
    <n v="4"/>
    <n v="4"/>
    <n v="4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0"/>
    <n v="0"/>
    <n v="0"/>
    <n v="4"/>
    <n v="5"/>
    <n v="5"/>
    <n v="4"/>
    <n v="5"/>
    <n v="5"/>
    <n v="4"/>
    <n v="0"/>
    <n v="0"/>
    <n v="1"/>
    <n v="0"/>
    <n v="0"/>
    <n v="0"/>
    <n v="0"/>
    <n v="0"/>
    <n v="0"/>
    <n v="1"/>
    <n v="3"/>
    <n v="4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2"/>
    <n v="1"/>
    <n v="0"/>
    <n v="1"/>
    <n v="1"/>
    <n v="0"/>
    <n v="0"/>
    <n v="1"/>
    <x v="0"/>
    <n v="1"/>
    <n v="0"/>
    <x v="0"/>
    <x v="1"/>
    <n v="0"/>
    <x v="1"/>
    <x v="0"/>
    <n v="1"/>
    <n v="0"/>
    <n v="1"/>
    <n v="0"/>
    <n v="0"/>
    <n v="0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27.09700000000001"/>
    <n v="4"/>
    <n v="2.8666666666666698"/>
    <n v="4.56666666666667"/>
    <n v="3"/>
    <n v="957.6"/>
    <n v="0"/>
    <n v="10"/>
    <n v="0"/>
    <n v="0"/>
    <n v="2"/>
    <n v="0"/>
    <n v="2"/>
    <n v="80.187908496732007"/>
    <n v="1.6250462386706901"/>
    <n v="0.18"/>
    <n v="4"/>
    <n v="0"/>
    <n v="1"/>
    <n v="4278.0748663101604"/>
    <n v="4278.0748663101604"/>
    <n v="2"/>
    <n v="4"/>
    <n v="0"/>
    <n v="2"/>
    <n v="2"/>
    <n v="33"/>
    <n v="0"/>
    <n v="0"/>
    <n v="0.2"/>
    <n v="0.4"/>
    <n v="0"/>
    <n v="10"/>
    <n v="0"/>
    <n v="10"/>
    <n v="10"/>
    <n v="0"/>
    <n v="0.5"/>
    <n v="10.5"/>
    <n v="5"/>
    <n v="1"/>
    <n v="2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10"/>
    <n v="0"/>
    <n v="0"/>
    <n v="100"/>
    <n v="1"/>
    <n v="0"/>
    <n v="0"/>
    <n v="0"/>
    <n v="0"/>
    <n v="0"/>
    <n v="150"/>
    <n v="100"/>
    <n v="0"/>
    <n v="350"/>
    <n v="5"/>
    <n v="0"/>
    <n v="6"/>
    <n v="2"/>
    <n v="9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</r>
  <r>
    <s v="20240229_GiA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4"/>
    <n v="5"/>
    <n v="4"/>
    <n v="5"/>
    <x v="5"/>
    <n v="5"/>
    <n v="5"/>
    <n v="5"/>
    <n v="3"/>
    <n v="5"/>
    <n v="5"/>
    <n v="5"/>
    <n v="4"/>
    <x v="2"/>
    <n v="0"/>
    <n v="1"/>
    <n v="1"/>
    <x v="1"/>
    <n v="0"/>
    <n v="0"/>
    <n v="0"/>
    <n v="0"/>
    <n v="0"/>
    <n v="0"/>
    <n v="0"/>
    <n v="0"/>
    <n v="3"/>
    <n v="1"/>
    <n v="2"/>
    <n v="2"/>
    <n v="2"/>
    <n v="2"/>
    <n v="1"/>
    <n v="2"/>
    <n v="0"/>
    <n v="0"/>
    <n v="6"/>
    <n v="0"/>
    <n v="0"/>
    <n v="0"/>
    <n v="1"/>
    <n v="1"/>
    <n v="4"/>
    <n v="4"/>
    <n v="4"/>
    <n v="4"/>
    <n v="0"/>
    <n v="0"/>
    <n v="0"/>
    <n v="1"/>
    <x v="1"/>
    <n v="1"/>
    <n v="0"/>
    <n v="1"/>
    <n v="0"/>
    <n v="0"/>
    <n v="0"/>
    <n v="0"/>
    <n v="0"/>
    <n v="0"/>
    <n v="1"/>
    <n v="0"/>
    <s v="NA"/>
    <n v="0"/>
    <n v="1"/>
    <n v="0"/>
    <n v="0"/>
    <n v="4"/>
    <n v="5"/>
    <n v="5"/>
    <n v="4"/>
    <n v="4"/>
    <n v="5"/>
    <n v="4"/>
    <n v="0"/>
    <n v="0"/>
    <n v="1"/>
    <n v="0"/>
    <n v="0"/>
    <n v="0"/>
    <n v="0"/>
    <n v="0"/>
    <n v="0"/>
    <n v="1"/>
    <n v="2"/>
    <n v="3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4"/>
    <n v="1"/>
    <n v="0"/>
    <n v="1"/>
    <n v="0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28.51499999999999"/>
    <n v="4"/>
    <n v="2.8666666666666698"/>
    <n v="4.5"/>
    <n v="3"/>
    <n v="1602"/>
    <n v="0"/>
    <n v="6"/>
    <n v="0"/>
    <n v="0"/>
    <n v="2"/>
    <n v="0"/>
    <n v="2"/>
    <n v="80.800653594771205"/>
    <n v="1.65119703434641"/>
    <n v="0.4"/>
    <n v="4"/>
    <n v="0"/>
    <n v="1"/>
    <n v="2673.79679144385"/>
    <n v="2673.79679144385"/>
    <n v="2"/>
    <n v="4"/>
    <n v="0"/>
    <n v="2"/>
    <n v="2"/>
    <n v="35"/>
    <n v="0"/>
    <n v="0"/>
    <n v="0.28571428571428598"/>
    <n v="0.71428571428571397"/>
    <n v="0"/>
    <n v="6"/>
    <n v="0"/>
    <n v="6"/>
    <n v="7"/>
    <n v="0"/>
    <n v="0.5"/>
    <n v="6.5"/>
    <n v="5"/>
    <n v="1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7"/>
    <n v="0"/>
    <n v="0"/>
    <n v="100"/>
    <n v="1"/>
    <n v="0"/>
    <n v="0"/>
    <n v="0"/>
    <n v="0"/>
    <n v="0"/>
    <n v="100"/>
    <n v="50"/>
    <n v="0"/>
    <n v="300"/>
    <n v="10"/>
    <n v="0"/>
    <n v="5"/>
    <n v="1"/>
    <n v="8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229_LuA"/>
    <x v="1"/>
    <n v="0"/>
    <n v="0"/>
    <n v="0"/>
    <s v="NA"/>
    <n v="0"/>
    <n v="1"/>
    <n v="1"/>
    <n v="0"/>
    <n v="0"/>
    <n v="0"/>
    <n v="0"/>
    <n v="0"/>
    <n v="0"/>
    <n v="0"/>
    <n v="1"/>
    <n v="1"/>
    <n v="0"/>
    <n v="1"/>
    <n v="5"/>
    <n v="5"/>
    <n v="5"/>
    <n v="5"/>
    <x v="5"/>
    <n v="4"/>
    <n v="4"/>
    <n v="5"/>
    <n v="3"/>
    <n v="5"/>
    <n v="4"/>
    <n v="5"/>
    <n v="5"/>
    <x v="0"/>
    <n v="1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4"/>
    <n v="0"/>
    <n v="0"/>
    <n v="0"/>
    <n v="0"/>
    <n v="0"/>
    <n v="0"/>
    <n v="0"/>
    <n v="1"/>
    <n v="4"/>
    <n v="4"/>
    <n v="3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0"/>
    <n v="0"/>
    <n v="0"/>
    <n v="5"/>
    <n v="5"/>
    <n v="4"/>
    <n v="4"/>
    <n v="5"/>
    <n v="4"/>
    <n v="4"/>
    <n v="0"/>
    <n v="0"/>
    <n v="1"/>
    <n v="0"/>
    <n v="0"/>
    <n v="0"/>
    <n v="0"/>
    <n v="0"/>
    <n v="0"/>
    <n v="1"/>
    <n v="5"/>
    <n v="5"/>
    <n v="4"/>
    <n v="0"/>
    <n v="0"/>
    <n v="0"/>
    <n v="0"/>
    <n v="0"/>
    <n v="1"/>
    <n v="5"/>
    <n v="0"/>
    <n v="0"/>
    <n v="0"/>
    <n v="1"/>
    <n v="1"/>
    <x v="0"/>
    <n v="0"/>
    <n v="4"/>
    <n v="1"/>
    <n v="0"/>
    <n v="5"/>
    <n v="1"/>
    <n v="0"/>
    <n v="1"/>
    <n v="1"/>
    <n v="0"/>
    <n v="0"/>
    <n v="1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1"/>
    <n v="0"/>
    <x v="0"/>
    <x v="0"/>
    <x v="1"/>
    <x v="0"/>
    <n v="0"/>
    <n v="0"/>
    <x v="1"/>
    <n v="2"/>
    <n v="0"/>
    <n v="0"/>
    <n v="1"/>
    <n v="1"/>
    <n v="0"/>
    <n v="0"/>
    <n v="1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21.49600000000001"/>
    <n v="4"/>
    <n v="2.7"/>
    <n v="4.4666666666666703"/>
    <n v="6"/>
    <n v="1478.4"/>
    <n v="0"/>
    <n v="10"/>
    <n v="0"/>
    <n v="0"/>
    <n v="2"/>
    <n v="0"/>
    <n v="1"/>
    <n v="51.428571428571402"/>
    <n v="1.61367640689285"/>
    <n v="0"/>
    <n v="6"/>
    <n v="0"/>
    <n v="1"/>
    <n v="24759.358288770101"/>
    <n v="24759.358288770101"/>
    <n v="1"/>
    <n v="4"/>
    <n v="1"/>
    <n v="3"/>
    <n v="2"/>
    <n v="49"/>
    <n v="0"/>
    <n v="0"/>
    <n v="0.3"/>
    <n v="0.4"/>
    <n v="0"/>
    <n v="8"/>
    <n v="0"/>
    <n v="10"/>
    <n v="10"/>
    <n v="0"/>
    <n v="0"/>
    <n v="10"/>
    <n v="4"/>
    <n v="1"/>
    <n v="2"/>
    <n v="14"/>
    <n v="0"/>
    <n v="0"/>
    <n v="0"/>
    <n v="0"/>
    <n v="0"/>
    <n v="0"/>
    <n v="0"/>
    <n v="0"/>
    <n v="0"/>
    <n v="0"/>
    <n v="1"/>
    <n v="0"/>
    <n v="0"/>
    <n v="0"/>
    <n v="2"/>
    <n v="0"/>
    <n v="0"/>
    <n v="10"/>
    <n v="0"/>
    <n v="0"/>
    <n v="100"/>
    <n v="1"/>
    <n v="0"/>
    <n v="0"/>
    <n v="0"/>
    <n v="0"/>
    <n v="0"/>
    <n v="150"/>
    <n v="150"/>
    <n v="0"/>
    <n v="350"/>
    <n v="50"/>
    <n v="0"/>
    <n v="8"/>
    <n v="1"/>
    <n v="15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31128_DeG"/>
    <x v="1"/>
    <n v="1"/>
    <n v="0"/>
    <n v="1"/>
    <s v="NA"/>
    <n v="1"/>
    <n v="0"/>
    <n v="0"/>
    <n v="0"/>
    <n v="1"/>
    <n v="0"/>
    <n v="0"/>
    <n v="0"/>
    <n v="0"/>
    <n v="0"/>
    <n v="1"/>
    <n v="1"/>
    <n v="0"/>
    <n v="1"/>
    <n v="5"/>
    <n v="4"/>
    <n v="4"/>
    <n v="4"/>
    <x v="0"/>
    <n v="5"/>
    <n v="4"/>
    <n v="4"/>
    <n v="4"/>
    <n v="4"/>
    <n v="4"/>
    <n v="4"/>
    <n v="4"/>
    <x v="2"/>
    <n v="1"/>
    <n v="0"/>
    <n v="1"/>
    <x v="1"/>
    <n v="0"/>
    <n v="0"/>
    <n v="0"/>
    <n v="0"/>
    <n v="0"/>
    <n v="0"/>
    <n v="0"/>
    <n v="0"/>
    <n v="2"/>
    <n v="0"/>
    <n v="1"/>
    <n v="1"/>
    <n v="1"/>
    <n v="1"/>
    <n v="2"/>
    <n v="4"/>
    <n v="0"/>
    <n v="0"/>
    <n v="4"/>
    <n v="0"/>
    <n v="0"/>
    <n v="0"/>
    <n v="1"/>
    <n v="1"/>
    <n v="4"/>
    <n v="4"/>
    <n v="3"/>
    <n v="3"/>
    <n v="0"/>
    <n v="0"/>
    <n v="0"/>
    <n v="1"/>
    <x v="0"/>
    <n v="1"/>
    <n v="1"/>
    <n v="0"/>
    <n v="0"/>
    <n v="1"/>
    <n v="0"/>
    <n v="0"/>
    <n v="0"/>
    <n v="0"/>
    <n v="0"/>
    <n v="0"/>
    <s v="NA"/>
    <n v="0"/>
    <n v="0"/>
    <n v="0"/>
    <n v="0"/>
    <n v="2"/>
    <n v="4"/>
    <n v="4"/>
    <n v="4"/>
    <n v="5"/>
    <n v="4"/>
    <n v="4"/>
    <n v="1"/>
    <n v="1"/>
    <n v="1"/>
    <n v="0"/>
    <n v="0"/>
    <n v="1"/>
    <n v="0"/>
    <n v="0"/>
    <n v="0"/>
    <n v="3"/>
    <n v="3"/>
    <n v="2"/>
    <n v="3"/>
    <n v="0"/>
    <n v="0"/>
    <n v="0"/>
    <n v="0"/>
    <n v="0"/>
    <n v="1"/>
    <n v="5"/>
    <n v="5"/>
    <n v="1"/>
    <n v="0"/>
    <n v="1"/>
    <n v="1"/>
    <x v="1"/>
    <n v="0"/>
    <n v="2"/>
    <n v="1"/>
    <n v="0"/>
    <n v="2"/>
    <n v="1"/>
    <n v="0"/>
    <n v="0"/>
    <n v="1"/>
    <n v="0"/>
    <n v="0"/>
    <n v="0"/>
    <x v="0"/>
    <n v="1"/>
    <n v="0"/>
    <x v="0"/>
    <x v="1"/>
    <n v="0"/>
    <x v="0"/>
    <x v="1"/>
    <n v="-1"/>
    <n v="1"/>
    <n v="1"/>
    <n v="0"/>
    <n v="0"/>
    <n v="1"/>
    <n v="0"/>
    <n v="1"/>
    <n v="0"/>
    <n v="0"/>
    <n v="4"/>
    <n v="0"/>
    <n v="0"/>
    <n v="1"/>
    <n v="1"/>
    <n v="0"/>
    <n v="0"/>
    <n v="0"/>
    <x v="0"/>
    <x v="0"/>
    <x v="1"/>
    <x v="0"/>
    <n v="0"/>
    <n v="0"/>
    <x v="1"/>
    <n v="1"/>
    <n v="0"/>
    <n v="0"/>
    <n v="1"/>
    <n v="1"/>
    <n v="0"/>
    <n v="0"/>
    <n v="1"/>
    <n v="1"/>
    <n v="0"/>
    <n v="0"/>
    <n v="0"/>
    <n v="0"/>
    <n v="0"/>
    <n v="0"/>
    <n v="1"/>
    <x v="1"/>
    <n v="0"/>
    <n v="100"/>
    <n v="0"/>
    <n v="0"/>
    <n v="100"/>
    <n v="0"/>
    <n v="0"/>
    <n v="0"/>
    <n v="0"/>
    <n v="0"/>
    <n v="239.535"/>
    <n v="3"/>
    <n v="1.36666666666667"/>
    <n v="4.2666666666666702"/>
    <n v="9"/>
    <n v="10080"/>
    <n v="0.25"/>
    <n v="0.75"/>
    <n v="0"/>
    <n v="0"/>
    <n v="2"/>
    <n v="0"/>
    <n v="2"/>
    <n v="92.647058823529406"/>
    <n v="1.51977689065393"/>
    <n v="1.5"/>
    <n v="5"/>
    <n v="0"/>
    <n v="3"/>
    <n v="2471.6577540107"/>
    <n v="2471.6577540107"/>
    <n v="1"/>
    <n v="4"/>
    <n v="0"/>
    <n v="3"/>
    <n v="3"/>
    <n v="38"/>
    <n v="0"/>
    <n v="0"/>
    <n v="3"/>
    <n v="0"/>
    <n v="0"/>
    <n v="0.75"/>
    <n v="0"/>
    <n v="1"/>
    <n v="1"/>
    <n v="0"/>
    <n v="0.25"/>
    <n v="1.25"/>
    <n v="1"/>
    <n v="1"/>
    <n v="1"/>
    <n v="17"/>
    <n v="0"/>
    <n v="0"/>
    <n v="0"/>
    <n v="0"/>
    <n v="0"/>
    <n v="0"/>
    <n v="0"/>
    <n v="0"/>
    <n v="0"/>
    <n v="0"/>
    <n v="0"/>
    <n v="0"/>
    <n v="1"/>
    <n v="0"/>
    <n v="2"/>
    <n v="0"/>
    <n v="0"/>
    <n v="1"/>
    <n v="0"/>
    <n v="0"/>
    <n v="100"/>
    <n v="1"/>
    <n v="0"/>
    <n v="2"/>
    <n v="0"/>
    <n v="0"/>
    <n v="1"/>
    <n v="150"/>
    <n v="0"/>
    <n v="0"/>
    <n v="150"/>
    <n v="5"/>
    <n v="0"/>
    <n v="0"/>
    <n v="0"/>
    <n v="19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1"/>
  </r>
  <r>
    <s v="20240301_CaG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5"/>
    <n v="5"/>
    <n v="5"/>
    <n v="5"/>
    <x v="5"/>
    <n v="4"/>
    <n v="4"/>
    <n v="4"/>
    <n v="2"/>
    <n v="4"/>
    <n v="4"/>
    <n v="4"/>
    <n v="5"/>
    <x v="0"/>
    <n v="0"/>
    <n v="0"/>
    <n v="1"/>
    <x v="1"/>
    <n v="0"/>
    <n v="0"/>
    <n v="0"/>
    <n v="0"/>
    <n v="0"/>
    <n v="0"/>
    <n v="0"/>
    <n v="0"/>
    <n v="2"/>
    <n v="1"/>
    <n v="2"/>
    <n v="1"/>
    <n v="2"/>
    <n v="1"/>
    <n v="1"/>
    <n v="3"/>
    <n v="0"/>
    <n v="0"/>
    <n v="6"/>
    <n v="0"/>
    <n v="0"/>
    <n v="0"/>
    <n v="1"/>
    <n v="1"/>
    <n v="4"/>
    <n v="4"/>
    <n v="3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0"/>
    <n v="0"/>
    <n v="0"/>
    <n v="5"/>
    <n v="4"/>
    <n v="3"/>
    <n v="4"/>
    <n v="4"/>
    <n v="5"/>
    <n v="3"/>
    <n v="0"/>
    <n v="0"/>
    <n v="1"/>
    <n v="0"/>
    <n v="0"/>
    <n v="0"/>
    <n v="0"/>
    <n v="0"/>
    <n v="0"/>
    <n v="1"/>
    <n v="3"/>
    <n v="5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3"/>
    <n v="1"/>
    <n v="0"/>
    <n v="1"/>
    <n v="1"/>
    <n v="0"/>
    <n v="0"/>
    <n v="1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1"/>
    <n v="1"/>
    <n v="0"/>
    <n v="1"/>
    <n v="0"/>
    <x v="0"/>
    <x v="0"/>
    <x v="1"/>
    <x v="0"/>
    <n v="0"/>
    <n v="0"/>
    <x v="0"/>
    <n v="2"/>
    <n v="0"/>
    <n v="0"/>
    <n v="0"/>
    <n v="0"/>
    <n v="0"/>
    <n v="0"/>
    <n v="1"/>
    <n v="1"/>
    <n v="0"/>
    <n v="0"/>
    <n v="0"/>
    <n v="0"/>
    <n v="0"/>
    <n v="1"/>
    <n v="1"/>
    <x v="0"/>
    <n v="0"/>
    <n v="100"/>
    <n v="0"/>
    <n v="0"/>
    <n v="0"/>
    <n v="0"/>
    <n v="0"/>
    <n v="0"/>
    <n v="0"/>
    <n v="0"/>
    <n v="211.923"/>
    <n v="4"/>
    <n v="3.0333333333333301"/>
    <n v="4.43333333333333"/>
    <n v="6"/>
    <n v="1018.08"/>
    <n v="1.5"/>
    <n v="11"/>
    <n v="0"/>
    <n v="0"/>
    <n v="2"/>
    <n v="0"/>
    <n v="2"/>
    <n v="45.142857142857103"/>
    <n v="1.8272298924017201"/>
    <n v="0.22"/>
    <n v="5"/>
    <n v="0"/>
    <n v="1"/>
    <n v="22727.272727272699"/>
    <n v="22727.272727272699"/>
    <n v="3"/>
    <n v="14"/>
    <n v="0"/>
    <n v="11"/>
    <n v="11"/>
    <n v="37"/>
    <n v="0"/>
    <n v="0"/>
    <n v="0.16"/>
    <n v="0.48"/>
    <n v="0"/>
    <n v="8"/>
    <n v="0"/>
    <n v="12.5"/>
    <n v="12.5"/>
    <n v="0"/>
    <n v="0.5"/>
    <n v="13"/>
    <n v="4"/>
    <n v="1"/>
    <n v="2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2.5"/>
    <n v="0"/>
    <n v="0"/>
    <n v="100"/>
    <n v="1"/>
    <n v="0"/>
    <n v="0"/>
    <n v="0"/>
    <n v="0"/>
    <n v="0"/>
    <n v="150"/>
    <n v="100"/>
    <n v="0"/>
    <n v="250"/>
    <n v="50"/>
    <n v="0"/>
    <n v="8"/>
    <n v="1"/>
    <n v="14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31128_GlM"/>
    <x v="1"/>
    <n v="0"/>
    <n v="0"/>
    <n v="0"/>
    <s v="NA"/>
    <n v="0"/>
    <n v="0"/>
    <n v="0"/>
    <n v="0"/>
    <n v="0"/>
    <n v="0"/>
    <n v="0"/>
    <n v="0"/>
    <n v="0"/>
    <n v="0"/>
    <n v="1"/>
    <n v="1"/>
    <n v="0"/>
    <n v="1"/>
    <n v="4"/>
    <n v="4"/>
    <n v="4"/>
    <n v="4"/>
    <x v="5"/>
    <n v="4"/>
    <n v="4"/>
    <n v="4"/>
    <n v="4"/>
    <n v="4"/>
    <n v="3"/>
    <n v="4"/>
    <n v="4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2"/>
    <n v="3"/>
    <n v="0"/>
    <n v="0"/>
    <n v="6"/>
    <n v="0"/>
    <n v="0"/>
    <n v="0"/>
    <n v="1"/>
    <n v="1"/>
    <n v="4"/>
    <n v="3"/>
    <n v="3"/>
    <n v="5"/>
    <n v="0"/>
    <n v="0"/>
    <n v="0"/>
    <n v="0"/>
    <x v="0"/>
    <n v="1"/>
    <n v="1"/>
    <n v="1"/>
    <n v="0"/>
    <n v="0"/>
    <n v="0"/>
    <n v="0"/>
    <n v="1"/>
    <n v="0"/>
    <n v="0"/>
    <n v="0"/>
    <s v="NA"/>
    <n v="0"/>
    <n v="0"/>
    <n v="0"/>
    <n v="0"/>
    <n v="4"/>
    <n v="4"/>
    <n v="4"/>
    <n v="4"/>
    <n v="4"/>
    <n v="4"/>
    <n v="5"/>
    <n v="0"/>
    <n v="0"/>
    <n v="1"/>
    <n v="0"/>
    <n v="0"/>
    <n v="0"/>
    <n v="0"/>
    <n v="0"/>
    <n v="0"/>
    <n v="1"/>
    <n v="5"/>
    <n v="5"/>
    <n v="3"/>
    <n v="0"/>
    <n v="0"/>
    <n v="0"/>
    <n v="0"/>
    <n v="0"/>
    <n v="1"/>
    <n v="5"/>
    <n v="5"/>
    <n v="0"/>
    <n v="0"/>
    <n v="1"/>
    <n v="1"/>
    <x v="0"/>
    <n v="0"/>
    <n v="4"/>
    <n v="1"/>
    <n v="1"/>
    <n v="5"/>
    <n v="1"/>
    <n v="0"/>
    <n v="0"/>
    <n v="1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0"/>
    <n v="1"/>
    <n v="4"/>
    <n v="0"/>
    <n v="0"/>
    <n v="1"/>
    <n v="1"/>
    <n v="0"/>
    <n v="1"/>
    <n v="0"/>
    <x v="0"/>
    <x v="0"/>
    <x v="1"/>
    <x v="0"/>
    <n v="0"/>
    <n v="0"/>
    <x v="1"/>
    <n v="2"/>
    <n v="1"/>
    <n v="0"/>
    <n v="0"/>
    <n v="0"/>
    <n v="0"/>
    <n v="0"/>
    <n v="1"/>
    <n v="0"/>
    <n v="0"/>
    <n v="0"/>
    <n v="0"/>
    <n v="0"/>
    <n v="0"/>
    <n v="0"/>
    <n v="1"/>
    <x v="1"/>
    <n v="0"/>
    <n v="100"/>
    <n v="0"/>
    <n v="0"/>
    <n v="0"/>
    <n v="0"/>
    <n v="0"/>
    <n v="0"/>
    <n v="0"/>
    <n v="2"/>
    <n v="195.53299999999999"/>
    <n v="4"/>
    <n v="1.0333333333333301"/>
    <n v="5"/>
    <n v="5"/>
    <n v="1596"/>
    <n v="2"/>
    <n v="4"/>
    <n v="0"/>
    <n v="0"/>
    <n v="2"/>
    <n v="0"/>
    <n v="2"/>
    <n v="51.1544011544011"/>
    <n v="0.70779568587157704"/>
    <n v="0.25"/>
    <n v="5"/>
    <n v="0"/>
    <n v="1"/>
    <n v="13368.9839572193"/>
    <n v="13368.9839572193"/>
    <n v="1"/>
    <n v="3"/>
    <n v="0"/>
    <n v="2"/>
    <n v="2"/>
    <n v="41"/>
    <n v="1"/>
    <n v="0"/>
    <n v="0.33333333333333298"/>
    <n v="0.66666666666666696"/>
    <n v="0"/>
    <n v="4"/>
    <n v="0"/>
    <n v="6"/>
    <n v="6"/>
    <n v="0"/>
    <n v="1"/>
    <n v="7"/>
    <n v="4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100"/>
    <n v="1"/>
    <n v="0"/>
    <n v="0"/>
    <n v="0"/>
    <n v="0"/>
    <n v="0"/>
    <n v="300"/>
    <n v="0"/>
    <n v="0"/>
    <n v="500"/>
    <n v="5"/>
    <n v="0"/>
    <n v="0"/>
    <n v="2"/>
    <n v="13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40301_PaN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5"/>
    <n v="4"/>
    <n v="4"/>
    <n v="4"/>
    <x v="5"/>
    <n v="5"/>
    <n v="5"/>
    <n v="5"/>
    <n v="3"/>
    <n v="5"/>
    <n v="3"/>
    <n v="5"/>
    <n v="5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3"/>
    <n v="0"/>
    <n v="0"/>
    <n v="6"/>
    <n v="0"/>
    <n v="0"/>
    <n v="0"/>
    <n v="1"/>
    <n v="1"/>
    <n v="4"/>
    <n v="4"/>
    <n v="4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0"/>
    <n v="0"/>
    <n v="0"/>
    <n v="3"/>
    <n v="5"/>
    <n v="4"/>
    <n v="4"/>
    <n v="4"/>
    <n v="4"/>
    <n v="4"/>
    <n v="0"/>
    <n v="0"/>
    <n v="1"/>
    <n v="0"/>
    <n v="0"/>
    <n v="0"/>
    <n v="0"/>
    <n v="0"/>
    <n v="0"/>
    <n v="1"/>
    <n v="5"/>
    <n v="5"/>
    <n v="3"/>
    <n v="0"/>
    <n v="0"/>
    <n v="0"/>
    <n v="0"/>
    <n v="0"/>
    <n v="1"/>
    <n v="5"/>
    <n v="5"/>
    <n v="0"/>
    <n v="0"/>
    <n v="1"/>
    <n v="1"/>
    <x v="0"/>
    <n v="0"/>
    <n v="3"/>
    <n v="1"/>
    <n v="0"/>
    <n v="4"/>
    <n v="1"/>
    <n v="0"/>
    <n v="1"/>
    <n v="1"/>
    <n v="0"/>
    <n v="0"/>
    <n v="1"/>
    <x v="0"/>
    <n v="1"/>
    <n v="0"/>
    <x v="0"/>
    <x v="1"/>
    <n v="0"/>
    <x v="0"/>
    <x v="0"/>
    <n v="1"/>
    <n v="1"/>
    <n v="1"/>
    <n v="0"/>
    <n v="1"/>
    <n v="1"/>
    <n v="0"/>
    <n v="0"/>
    <n v="1"/>
    <n v="0"/>
    <n v="4"/>
    <n v="0"/>
    <n v="0"/>
    <n v="1"/>
    <n v="1"/>
    <n v="0"/>
    <n v="0"/>
    <n v="0"/>
    <x v="0"/>
    <x v="0"/>
    <x v="1"/>
    <x v="0"/>
    <n v="0"/>
    <n v="0"/>
    <x v="1"/>
    <n v="2"/>
    <n v="1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7.518"/>
    <n v="3"/>
    <n v="2.4"/>
    <n v="4.6666666666666696"/>
    <n v="6"/>
    <n v="1663.2"/>
    <n v="2"/>
    <n v="8"/>
    <n v="0"/>
    <n v="0"/>
    <n v="2"/>
    <n v="0"/>
    <n v="2"/>
    <n v="38.857142857142897"/>
    <n v="2.05512666086674"/>
    <n v="0.26"/>
    <n v="6"/>
    <n v="0"/>
    <n v="1"/>
    <n v="2139.0374331550802"/>
    <n v="2139.0374331550802"/>
    <n v="1"/>
    <n v="5"/>
    <n v="2"/>
    <n v="4"/>
    <n v="2"/>
    <n v="36"/>
    <n v="0"/>
    <n v="0"/>
    <n v="0.4"/>
    <n v="0.5"/>
    <n v="0"/>
    <n v="6"/>
    <n v="0"/>
    <n v="10"/>
    <n v="10"/>
    <n v="0"/>
    <n v="1"/>
    <n v="11"/>
    <n v="4"/>
    <n v="1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0"/>
    <n v="0"/>
    <n v="0"/>
    <n v="100"/>
    <n v="1"/>
    <n v="0"/>
    <n v="0"/>
    <n v="0"/>
    <n v="0"/>
    <n v="0"/>
    <n v="100"/>
    <n v="100"/>
    <n v="0"/>
    <n v="300"/>
    <n v="0"/>
    <n v="0"/>
    <n v="7"/>
    <n v="1"/>
    <n v="6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0"/>
  </r>
  <r>
    <s v="20231129_LiL"/>
    <x v="1"/>
    <n v="0"/>
    <n v="0"/>
    <n v="0"/>
    <n v="0"/>
    <n v="0"/>
    <n v="1"/>
    <n v="1"/>
    <n v="0"/>
    <n v="0"/>
    <n v="0"/>
    <n v="0"/>
    <n v="0"/>
    <n v="0"/>
    <n v="0"/>
    <n v="1"/>
    <n v="1"/>
    <n v="0"/>
    <n v="1"/>
    <n v="5"/>
    <n v="3"/>
    <n v="4"/>
    <n v="3"/>
    <x v="0"/>
    <n v="5"/>
    <n v="5"/>
    <n v="4"/>
    <n v="5"/>
    <n v="4"/>
    <n v="3"/>
    <n v="3"/>
    <n v="4"/>
    <x v="1"/>
    <n v="0"/>
    <n v="0"/>
    <n v="1"/>
    <x v="1"/>
    <n v="0"/>
    <n v="0"/>
    <n v="0"/>
    <n v="0"/>
    <n v="0"/>
    <n v="0"/>
    <n v="0"/>
    <n v="0"/>
    <n v="2"/>
    <n v="1"/>
    <n v="1"/>
    <n v="2"/>
    <n v="2"/>
    <n v="2"/>
    <n v="1"/>
    <n v="3"/>
    <n v="0"/>
    <n v="0"/>
    <n v="0"/>
    <n v="0"/>
    <n v="0"/>
    <n v="0"/>
    <n v="0"/>
    <n v="1"/>
    <n v="3"/>
    <n v="4"/>
    <n v="4"/>
    <n v="4"/>
    <n v="0"/>
    <n v="0"/>
    <n v="0"/>
    <n v="1"/>
    <x v="0"/>
    <n v="1"/>
    <n v="1"/>
    <n v="1"/>
    <n v="0"/>
    <n v="0"/>
    <n v="0"/>
    <n v="0"/>
    <n v="1"/>
    <n v="0"/>
    <n v="0"/>
    <n v="0"/>
    <s v="NA"/>
    <n v="0"/>
    <n v="0"/>
    <n v="0"/>
    <n v="0"/>
    <n v="4"/>
    <n v="4"/>
    <n v="5"/>
    <n v="4"/>
    <n v="5"/>
    <n v="5"/>
    <n v="3"/>
    <n v="0"/>
    <n v="0"/>
    <n v="1"/>
    <n v="0"/>
    <n v="0"/>
    <n v="0"/>
    <n v="0"/>
    <n v="0"/>
    <n v="0"/>
    <n v="1"/>
    <n v="3"/>
    <n v="5"/>
    <n v="3"/>
    <n v="0"/>
    <n v="0"/>
    <n v="0"/>
    <n v="0"/>
    <n v="0"/>
    <n v="1"/>
    <n v="5"/>
    <n v="0"/>
    <n v="0"/>
    <n v="0"/>
    <n v="1"/>
    <n v="1"/>
    <x v="1"/>
    <n v="0"/>
    <n v="3"/>
    <n v="1"/>
    <n v="0"/>
    <n v="4"/>
    <n v="1"/>
    <n v="0"/>
    <n v="0"/>
    <n v="1"/>
    <n v="0"/>
    <n v="0"/>
    <n v="0"/>
    <x v="1"/>
    <n v="1"/>
    <n v="0"/>
    <x v="0"/>
    <x v="1"/>
    <n v="0"/>
    <x v="0"/>
    <x v="0"/>
    <n v="1"/>
    <n v="0"/>
    <n v="1"/>
    <n v="0"/>
    <n v="1"/>
    <n v="1"/>
    <n v="0"/>
    <n v="0"/>
    <n v="1"/>
    <n v="1"/>
    <n v="4"/>
    <n v="0"/>
    <n v="0"/>
    <n v="1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1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1"/>
    <n v="183.464"/>
    <n v="3"/>
    <n v="1.4666666666666699"/>
    <n v="4.7666666666666702"/>
    <n v="6"/>
    <n v="756"/>
    <n v="2"/>
    <n v="9.5"/>
    <n v="0"/>
    <n v="0"/>
    <n v="2"/>
    <n v="0"/>
    <n v="1"/>
    <n v="50"/>
    <n v="4.30425417044518"/>
    <n v="0"/>
    <n v="6"/>
    <n v="0"/>
    <n v="1"/>
    <n v="21390.3743315508"/>
    <n v="21390.3743315508"/>
    <n v="2"/>
    <n v="4"/>
    <n v="0"/>
    <n v="2"/>
    <n v="2"/>
    <n v="43"/>
    <n v="0"/>
    <n v="0"/>
    <n v="0.173913043478261"/>
    <n v="0.434782608695652"/>
    <n v="0"/>
    <n v="6.5"/>
    <n v="0"/>
    <n v="11.5"/>
    <n v="11.5"/>
    <n v="0"/>
    <n v="0"/>
    <n v="11.5"/>
    <n v="4"/>
    <n v="1"/>
    <n v="2"/>
    <n v="10"/>
    <n v="0"/>
    <n v="0"/>
    <n v="0"/>
    <n v="0"/>
    <n v="0"/>
    <n v="0"/>
    <n v="0"/>
    <n v="0"/>
    <n v="0"/>
    <n v="0"/>
    <n v="2"/>
    <n v="0"/>
    <n v="0"/>
    <n v="0"/>
    <n v="2"/>
    <n v="0"/>
    <n v="0"/>
    <n v="11.5"/>
    <n v="0"/>
    <n v="0"/>
    <n v="100"/>
    <n v="2"/>
    <n v="0"/>
    <n v="0"/>
    <n v="0"/>
    <n v="0"/>
    <n v="0"/>
    <n v="300"/>
    <n v="200"/>
    <n v="0"/>
    <n v="500"/>
    <n v="5"/>
    <n v="0"/>
    <n v="4"/>
    <n v="0"/>
    <n v="8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1"/>
  </r>
  <r>
    <s v="20240302_ElP"/>
    <x v="1"/>
    <n v="0"/>
    <n v="0"/>
    <n v="0"/>
    <s v="NA"/>
    <n v="0"/>
    <n v="0"/>
    <n v="1"/>
    <n v="0"/>
    <n v="0"/>
    <n v="0"/>
    <n v="0"/>
    <n v="0"/>
    <n v="0"/>
    <n v="0"/>
    <n v="1"/>
    <n v="1"/>
    <n v="0"/>
    <n v="1"/>
    <n v="5"/>
    <n v="5"/>
    <n v="3"/>
    <n v="3"/>
    <x v="3"/>
    <n v="5"/>
    <n v="4"/>
    <n v="4"/>
    <n v="3"/>
    <n v="4"/>
    <n v="5"/>
    <n v="4"/>
    <n v="5"/>
    <x v="0"/>
    <n v="0"/>
    <n v="0"/>
    <n v="1"/>
    <x v="1"/>
    <n v="0"/>
    <n v="0"/>
    <n v="0"/>
    <n v="0"/>
    <n v="0"/>
    <n v="0"/>
    <n v="0"/>
    <n v="0"/>
    <n v="3"/>
    <n v="1"/>
    <n v="2"/>
    <n v="2"/>
    <n v="2"/>
    <n v="2"/>
    <n v="1"/>
    <n v="3"/>
    <n v="0"/>
    <n v="0"/>
    <n v="6"/>
    <n v="0"/>
    <n v="0"/>
    <n v="0"/>
    <n v="1"/>
    <n v="1"/>
    <n v="4"/>
    <n v="4"/>
    <n v="4"/>
    <n v="4"/>
    <n v="0"/>
    <n v="0"/>
    <n v="0"/>
    <n v="1"/>
    <x v="1"/>
    <n v="1"/>
    <n v="1"/>
    <n v="1"/>
    <n v="0"/>
    <n v="0"/>
    <n v="0"/>
    <n v="0"/>
    <n v="0"/>
    <n v="0"/>
    <n v="1"/>
    <n v="0"/>
    <s v="NA"/>
    <n v="0"/>
    <n v="1"/>
    <n v="0"/>
    <n v="0"/>
    <n v="4"/>
    <n v="4"/>
    <n v="3"/>
    <n v="4"/>
    <n v="5"/>
    <n v="4"/>
    <n v="5"/>
    <n v="0"/>
    <n v="0"/>
    <n v="1"/>
    <n v="0"/>
    <n v="0"/>
    <n v="0"/>
    <n v="0"/>
    <n v="0"/>
    <n v="0"/>
    <n v="1"/>
    <n v="4"/>
    <n v="5"/>
    <n v="2"/>
    <n v="0"/>
    <n v="0"/>
    <n v="0"/>
    <n v="0"/>
    <n v="0"/>
    <n v="1"/>
    <n v="5"/>
    <n v="5"/>
    <n v="0"/>
    <n v="0"/>
    <n v="1"/>
    <n v="1"/>
    <x v="0"/>
    <n v="0"/>
    <n v="3"/>
    <n v="1"/>
    <n v="0"/>
    <n v="4"/>
    <n v="1"/>
    <n v="0"/>
    <n v="1"/>
    <n v="1"/>
    <n v="0"/>
    <n v="1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1"/>
    <n v="1"/>
    <n v="0"/>
    <x v="0"/>
    <x v="0"/>
    <x v="1"/>
    <x v="0"/>
    <n v="0"/>
    <n v="0"/>
    <x v="1"/>
    <n v="2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07.37700000000001"/>
    <n v="4"/>
    <n v="2.93333333333333"/>
    <n v="4.4666666666666703"/>
    <n v="6"/>
    <n v="1067.2941176470599"/>
    <n v="0"/>
    <n v="7.5"/>
    <n v="0"/>
    <n v="0"/>
    <n v="2"/>
    <n v="0"/>
    <n v="2"/>
    <n v="8.5714285714285694"/>
    <n v="3.0231283846422898"/>
    <n v="0.18"/>
    <n v="5"/>
    <n v="0"/>
    <n v="1"/>
    <n v="10695.1871657754"/>
    <n v="10695.1871657754"/>
    <n v="3"/>
    <n v="5"/>
    <n v="0"/>
    <n v="2"/>
    <n v="2"/>
    <n v="38"/>
    <n v="0"/>
    <n v="0"/>
    <n v="0.23529411764705899"/>
    <n v="0.23529411764705899"/>
    <n v="0"/>
    <n v="2.5"/>
    <n v="0"/>
    <n v="7.5"/>
    <n v="8.5"/>
    <n v="0"/>
    <n v="1"/>
    <n v="8.5"/>
    <n v="4"/>
    <n v="1"/>
    <n v="2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8.5"/>
    <n v="0"/>
    <n v="0"/>
    <n v="100"/>
    <n v="1"/>
    <n v="0"/>
    <n v="0"/>
    <n v="0"/>
    <n v="0"/>
    <n v="0"/>
    <n v="100"/>
    <n v="50"/>
    <n v="0"/>
    <n v="300"/>
    <n v="5"/>
    <n v="0"/>
    <n v="6"/>
    <n v="1"/>
    <n v="11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302_IsV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5"/>
    <n v="5"/>
    <n v="5"/>
    <n v="4"/>
    <x v="0"/>
    <n v="5"/>
    <n v="5"/>
    <n v="4"/>
    <n v="2"/>
    <n v="5"/>
    <n v="3"/>
    <n v="4"/>
    <n v="5"/>
    <x v="0"/>
    <n v="0"/>
    <n v="0"/>
    <n v="1"/>
    <x v="1"/>
    <n v="0"/>
    <n v="0"/>
    <n v="0"/>
    <n v="0"/>
    <n v="0"/>
    <n v="0"/>
    <n v="0"/>
    <n v="0"/>
    <n v="2"/>
    <n v="1"/>
    <n v="1"/>
    <n v="0"/>
    <n v="1"/>
    <n v="0"/>
    <n v="1"/>
    <n v="3"/>
    <n v="0"/>
    <n v="0"/>
    <n v="0"/>
    <n v="0"/>
    <n v="0"/>
    <n v="0"/>
    <n v="0"/>
    <n v="1"/>
    <n v="4"/>
    <n v="4"/>
    <n v="4"/>
    <n v="4"/>
    <n v="0"/>
    <n v="0"/>
    <n v="0"/>
    <n v="1"/>
    <x v="1"/>
    <n v="1"/>
    <n v="0"/>
    <n v="1"/>
    <n v="0"/>
    <n v="0"/>
    <n v="0"/>
    <n v="0"/>
    <n v="0"/>
    <n v="0"/>
    <n v="1"/>
    <n v="0"/>
    <s v="NA"/>
    <n v="0"/>
    <n v="1"/>
    <n v="0"/>
    <n v="0"/>
    <n v="4"/>
    <n v="4"/>
    <n v="4"/>
    <n v="3"/>
    <n v="5"/>
    <n v="3"/>
    <n v="4"/>
    <n v="0"/>
    <n v="0"/>
    <n v="1"/>
    <n v="0"/>
    <n v="0"/>
    <n v="0"/>
    <n v="0"/>
    <n v="0"/>
    <n v="0"/>
    <n v="1"/>
    <n v="4"/>
    <n v="4"/>
    <n v="3"/>
    <n v="0"/>
    <n v="0"/>
    <n v="0"/>
    <n v="0"/>
    <n v="0"/>
    <n v="1"/>
    <n v="5"/>
    <n v="0"/>
    <n v="0"/>
    <n v="0"/>
    <n v="1"/>
    <n v="1"/>
    <x v="0"/>
    <n v="0"/>
    <n v="3"/>
    <n v="1"/>
    <n v="0"/>
    <n v="3"/>
    <n v="1"/>
    <n v="0"/>
    <n v="1"/>
    <n v="1"/>
    <n v="0"/>
    <n v="0"/>
    <n v="0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1"/>
    <n v="1"/>
    <n v="0"/>
    <n v="1"/>
    <n v="0"/>
    <x v="0"/>
    <x v="0"/>
    <x v="1"/>
    <x v="0"/>
    <n v="0"/>
    <n v="0"/>
    <x v="1"/>
    <n v="2"/>
    <n v="0"/>
    <n v="0"/>
    <n v="0"/>
    <n v="0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7.4"/>
    <n v="4"/>
    <n v="3.1666666666666701"/>
    <n v="4.4000000000000004"/>
    <n v="5"/>
    <n v="1953"/>
    <n v="1"/>
    <n v="5"/>
    <n v="0"/>
    <n v="0"/>
    <n v="2"/>
    <n v="0"/>
    <n v="1"/>
    <n v="40"/>
    <n v="2.62224347212512"/>
    <n v="0"/>
    <n v="4"/>
    <n v="0"/>
    <n v="1"/>
    <n v="12834.224598930499"/>
    <n v="12834.224598930499"/>
    <n v="0"/>
    <n v="2"/>
    <n v="0"/>
    <n v="2"/>
    <n v="2"/>
    <n v="55"/>
    <n v="0"/>
    <n v="0"/>
    <n v="0.33333333333333298"/>
    <n v="0.83333333333333304"/>
    <n v="0"/>
    <n v="3.5"/>
    <n v="0"/>
    <n v="6"/>
    <n v="6"/>
    <n v="0"/>
    <n v="0"/>
    <n v="6"/>
    <n v="6"/>
    <n v="1"/>
    <n v="3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6"/>
    <n v="0"/>
    <n v="0"/>
    <n v="100"/>
    <n v="1"/>
    <n v="0"/>
    <n v="0"/>
    <n v="0"/>
    <n v="0"/>
    <n v="0"/>
    <n v="150"/>
    <n v="80"/>
    <n v="0"/>
    <n v="350"/>
    <n v="5"/>
    <n v="0"/>
    <n v="6"/>
    <n v="1"/>
    <n v="9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31211_DoF"/>
    <x v="1"/>
    <n v="0"/>
    <n v="3"/>
    <n v="3"/>
    <n v="0"/>
    <n v="0"/>
    <n v="0"/>
    <n v="1"/>
    <n v="0"/>
    <n v="0"/>
    <n v="1"/>
    <n v="0"/>
    <n v="0"/>
    <n v="0"/>
    <n v="0"/>
    <n v="1"/>
    <n v="1"/>
    <n v="1"/>
    <n v="1"/>
    <n v="4"/>
    <n v="5"/>
    <n v="5"/>
    <n v="5"/>
    <x v="0"/>
    <n v="4"/>
    <n v="3"/>
    <n v="3"/>
    <n v="3"/>
    <n v="5"/>
    <n v="4"/>
    <n v="3"/>
    <n v="5"/>
    <x v="1"/>
    <n v="1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3"/>
    <n v="0"/>
    <n v="0"/>
    <n v="6"/>
    <n v="0"/>
    <n v="0"/>
    <n v="0"/>
    <n v="1"/>
    <n v="1"/>
    <n v="2"/>
    <n v="3"/>
    <n v="3"/>
    <n v="4"/>
    <n v="0"/>
    <n v="0"/>
    <n v="0"/>
    <n v="0"/>
    <x v="0"/>
    <n v="1"/>
    <n v="1"/>
    <n v="1"/>
    <n v="0"/>
    <n v="0"/>
    <n v="0"/>
    <n v="0"/>
    <n v="0"/>
    <n v="0"/>
    <n v="0"/>
    <n v="0"/>
    <s v="NA"/>
    <n v="0"/>
    <n v="1"/>
    <n v="0"/>
    <n v="0"/>
    <n v="4"/>
    <n v="3"/>
    <n v="4"/>
    <n v="3"/>
    <n v="4"/>
    <n v="3"/>
    <n v="4"/>
    <n v="0"/>
    <n v="0"/>
    <n v="1"/>
    <n v="0"/>
    <n v="0"/>
    <n v="0"/>
    <n v="0"/>
    <n v="0"/>
    <n v="0"/>
    <n v="1"/>
    <n v="5"/>
    <n v="4"/>
    <n v="4"/>
    <n v="0"/>
    <n v="0"/>
    <n v="0"/>
    <n v="0"/>
    <n v="0"/>
    <n v="1"/>
    <n v="5"/>
    <n v="5"/>
    <n v="0"/>
    <n v="0"/>
    <n v="1"/>
    <n v="1"/>
    <x v="0"/>
    <n v="0"/>
    <n v="3"/>
    <n v="1"/>
    <n v="1"/>
    <n v="4"/>
    <n v="1"/>
    <n v="0"/>
    <n v="1"/>
    <n v="0"/>
    <n v="0"/>
    <n v="0"/>
    <n v="0"/>
    <x v="1"/>
    <n v="1"/>
    <n v="0"/>
    <x v="0"/>
    <x v="1"/>
    <n v="0"/>
    <x v="0"/>
    <x v="0"/>
    <n v="1"/>
    <n v="0"/>
    <n v="1"/>
    <n v="0"/>
    <n v="1"/>
    <n v="1"/>
    <n v="0"/>
    <n v="0"/>
    <n v="1"/>
    <n v="0"/>
    <n v="4"/>
    <n v="0"/>
    <n v="0"/>
    <n v="1"/>
    <n v="1"/>
    <n v="0"/>
    <n v="1"/>
    <n v="0"/>
    <x v="0"/>
    <x v="0"/>
    <x v="1"/>
    <x v="0"/>
    <n v="0"/>
    <n v="0"/>
    <x v="1"/>
    <n v="2"/>
    <n v="0"/>
    <n v="0"/>
    <n v="1"/>
    <n v="1"/>
    <n v="0"/>
    <n v="0"/>
    <n v="1"/>
    <n v="1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10.065"/>
    <n v="4"/>
    <n v="2.6"/>
    <n v="4.0333333333333297"/>
    <n v="7"/>
    <n v="1001"/>
    <n v="1"/>
    <n v="11"/>
    <n v="0"/>
    <n v="0"/>
    <n v="2"/>
    <n v="0"/>
    <n v="2"/>
    <n v="78.323699421965301"/>
    <n v="0.53376790944346697"/>
    <n v="0.34"/>
    <n v="8"/>
    <n v="0"/>
    <n v="1"/>
    <n v="32085.561497326202"/>
    <n v="32085.561497326202"/>
    <n v="3"/>
    <n v="5"/>
    <n v="0"/>
    <n v="2"/>
    <n v="2"/>
    <n v="44"/>
    <n v="1"/>
    <n v="0"/>
    <n v="0.16666666666666699"/>
    <n v="0.33333333333333298"/>
    <n v="0.25"/>
    <n v="27"/>
    <n v="0"/>
    <n v="12"/>
    <n v="12"/>
    <n v="0"/>
    <n v="1"/>
    <n v="13"/>
    <n v="5"/>
    <n v="1"/>
    <n v="2"/>
    <n v="14"/>
    <n v="0"/>
    <n v="0"/>
    <n v="0"/>
    <n v="0"/>
    <n v="0"/>
    <n v="0"/>
    <n v="0"/>
    <n v="0"/>
    <n v="0"/>
    <n v="0"/>
    <n v="0"/>
    <n v="0"/>
    <n v="0"/>
    <n v="1"/>
    <n v="2"/>
    <n v="0"/>
    <n v="0"/>
    <n v="12"/>
    <n v="0"/>
    <n v="0"/>
    <n v="100"/>
    <n v="1"/>
    <n v="0"/>
    <n v="0"/>
    <n v="0"/>
    <n v="0"/>
    <n v="0"/>
    <n v="400"/>
    <n v="2"/>
    <n v="0"/>
    <n v="600"/>
    <n v="2"/>
    <n v="0"/>
    <n v="4"/>
    <n v="1"/>
    <n v="13"/>
    <n v="0"/>
    <n v="0"/>
    <n v="1"/>
    <n v="0"/>
    <n v="1"/>
    <n v="0"/>
    <n v="0"/>
    <n v="1"/>
    <n v="0"/>
    <n v="0"/>
    <n v="1"/>
    <n v="0"/>
    <n v="0"/>
    <n v="0"/>
    <n v="1"/>
    <n v="0"/>
    <n v="0"/>
    <n v="0"/>
    <n v="1"/>
    <n v="0"/>
    <n v="0"/>
  </r>
  <r>
    <s v="20240227_LuP"/>
    <x v="1"/>
    <n v="0"/>
    <n v="0"/>
    <n v="0"/>
    <n v="0"/>
    <n v="0"/>
    <n v="0"/>
    <n v="1"/>
    <n v="0"/>
    <n v="0"/>
    <n v="1"/>
    <n v="0"/>
    <n v="0"/>
    <n v="0"/>
    <n v="1"/>
    <n v="1"/>
    <n v="1"/>
    <n v="0"/>
    <n v="1"/>
    <n v="5"/>
    <n v="5"/>
    <n v="5"/>
    <n v="4"/>
    <x v="5"/>
    <n v="5"/>
    <n v="5"/>
    <n v="5"/>
    <n v="4"/>
    <n v="4"/>
    <n v="4"/>
    <n v="4"/>
    <n v="5"/>
    <x v="0"/>
    <n v="0"/>
    <n v="0"/>
    <n v="1"/>
    <x v="1"/>
    <n v="0"/>
    <n v="0"/>
    <n v="0"/>
    <n v="0"/>
    <n v="0"/>
    <n v="0"/>
    <n v="0"/>
    <n v="0"/>
    <n v="3"/>
    <n v="1"/>
    <n v="2"/>
    <n v="2"/>
    <n v="2"/>
    <n v="0"/>
    <n v="1"/>
    <n v="3"/>
    <n v="0"/>
    <n v="0"/>
    <n v="6"/>
    <n v="0"/>
    <n v="0"/>
    <n v="0"/>
    <n v="1"/>
    <n v="1"/>
    <n v="5"/>
    <n v="0"/>
    <n v="4"/>
    <n v="4"/>
    <n v="0"/>
    <n v="0"/>
    <n v="0"/>
    <n v="1"/>
    <x v="0"/>
    <n v="1"/>
    <n v="0"/>
    <n v="1"/>
    <n v="0"/>
    <n v="0"/>
    <n v="0"/>
    <n v="0"/>
    <n v="0"/>
    <n v="0"/>
    <n v="1"/>
    <n v="0"/>
    <s v="NA"/>
    <n v="0"/>
    <n v="0"/>
    <n v="0"/>
    <n v="0"/>
    <n v="3"/>
    <n v="5"/>
    <n v="5"/>
    <n v="5"/>
    <n v="5"/>
    <n v="5"/>
    <n v="5"/>
    <n v="0"/>
    <n v="0"/>
    <n v="1"/>
    <n v="0"/>
    <n v="0"/>
    <n v="0"/>
    <n v="0"/>
    <n v="0"/>
    <n v="0"/>
    <n v="1"/>
    <n v="3"/>
    <n v="3"/>
    <n v="2"/>
    <n v="0"/>
    <n v="0"/>
    <n v="0"/>
    <n v="0"/>
    <n v="0"/>
    <n v="1"/>
    <n v="5"/>
    <n v="5"/>
    <n v="0"/>
    <n v="0"/>
    <n v="1"/>
    <n v="1"/>
    <x v="0"/>
    <n v="0"/>
    <n v="3"/>
    <n v="1"/>
    <n v="0"/>
    <n v="3"/>
    <n v="1"/>
    <n v="0"/>
    <n v="1"/>
    <n v="0"/>
    <n v="0"/>
    <n v="0"/>
    <n v="1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1"/>
    <n v="0"/>
    <n v="0"/>
    <n v="0"/>
    <n v="0"/>
    <n v="0"/>
    <n v="1"/>
    <n v="0"/>
    <n v="0"/>
    <n v="0"/>
    <n v="0"/>
    <n v="0"/>
    <n v="0"/>
    <n v="1"/>
    <n v="1"/>
    <x v="1"/>
    <n v="0"/>
    <n v="100"/>
    <n v="0"/>
    <n v="0"/>
    <n v="0"/>
    <n v="0"/>
    <n v="0"/>
    <n v="0"/>
    <n v="0"/>
    <n v="0"/>
    <n v="228.68799999999999"/>
    <n v="4"/>
    <n v="2.6666666666666701"/>
    <n v="4.5"/>
    <n v="3"/>
    <n v="882"/>
    <n v="0"/>
    <n v="7"/>
    <n v="0"/>
    <n v="0"/>
    <n v="2"/>
    <n v="0"/>
    <n v="2"/>
    <n v="75.925925925925895"/>
    <n v="2.1648171585787699"/>
    <n v="0.45"/>
    <n v="3"/>
    <n v="0"/>
    <n v="1"/>
    <n v="4278.0748663101604"/>
    <n v="4278.0748663101604"/>
    <n v="1"/>
    <n v="2"/>
    <n v="0"/>
    <n v="1"/>
    <n v="1"/>
    <n v="37"/>
    <n v="0"/>
    <n v="0"/>
    <n v="0.125"/>
    <n v="0.5"/>
    <n v="0"/>
    <n v="7"/>
    <n v="0"/>
    <n v="7"/>
    <n v="8"/>
    <n v="0"/>
    <n v="1"/>
    <n v="8"/>
    <n v="5"/>
    <n v="1"/>
    <n v="3"/>
    <n v="12"/>
    <n v="0"/>
    <n v="0"/>
    <n v="0"/>
    <n v="0"/>
    <n v="0"/>
    <n v="0"/>
    <n v="0"/>
    <n v="0"/>
    <n v="0"/>
    <n v="0"/>
    <n v="0"/>
    <n v="0"/>
    <n v="0"/>
    <n v="1"/>
    <n v="2"/>
    <n v="0"/>
    <n v="0"/>
    <n v="8"/>
    <n v="0"/>
    <n v="0"/>
    <n v="100"/>
    <n v="1"/>
    <n v="0"/>
    <n v="0"/>
    <n v="0"/>
    <n v="0"/>
    <n v="0"/>
    <n v="150"/>
    <n v="0"/>
    <n v="0"/>
    <n v="350"/>
    <n v="2"/>
    <n v="0"/>
    <n v="4"/>
    <n v="1"/>
    <n v="7"/>
    <n v="0"/>
    <n v="0"/>
    <n v="1"/>
    <n v="0"/>
    <n v="1"/>
    <n v="0"/>
    <n v="0"/>
    <n v="1"/>
    <n v="0"/>
    <n v="0"/>
    <n v="0"/>
    <n v="1"/>
    <n v="0"/>
    <n v="0"/>
    <n v="1"/>
    <n v="0"/>
    <n v="0"/>
    <n v="0"/>
    <n v="1"/>
    <n v="0"/>
    <n v="0"/>
  </r>
  <r>
    <s v="20240228_SoI"/>
    <x v="1"/>
    <n v="0"/>
    <n v="0"/>
    <n v="0"/>
    <n v="0"/>
    <n v="0"/>
    <n v="0"/>
    <n v="1"/>
    <n v="0"/>
    <n v="0"/>
    <n v="1"/>
    <n v="0"/>
    <n v="0"/>
    <n v="0"/>
    <n v="0"/>
    <n v="1"/>
    <n v="1"/>
    <n v="0"/>
    <n v="1"/>
    <n v="5"/>
    <n v="4"/>
    <n v="4"/>
    <n v="5"/>
    <x v="0"/>
    <n v="4"/>
    <n v="5"/>
    <n v="5"/>
    <n v="5"/>
    <n v="4"/>
    <n v="5"/>
    <n v="4"/>
    <n v="5"/>
    <x v="0"/>
    <n v="0"/>
    <n v="0"/>
    <n v="1"/>
    <x v="1"/>
    <n v="0"/>
    <n v="0"/>
    <n v="0"/>
    <n v="0"/>
    <n v="0"/>
    <n v="0"/>
    <n v="0"/>
    <n v="0"/>
    <n v="2"/>
    <n v="1"/>
    <n v="2"/>
    <n v="2"/>
    <n v="2"/>
    <n v="2"/>
    <n v="1"/>
    <n v="2"/>
    <n v="0"/>
    <n v="0"/>
    <n v="4"/>
    <n v="0"/>
    <n v="0"/>
    <n v="0"/>
    <n v="1"/>
    <n v="1"/>
    <n v="4"/>
    <n v="4"/>
    <n v="3"/>
    <n v="4"/>
    <n v="0"/>
    <n v="0"/>
    <n v="0"/>
    <n v="1"/>
    <x v="0"/>
    <n v="1"/>
    <n v="1"/>
    <n v="1"/>
    <n v="0"/>
    <n v="0"/>
    <n v="0"/>
    <n v="0"/>
    <n v="0"/>
    <n v="0"/>
    <n v="1"/>
    <n v="0"/>
    <s v="NA"/>
    <n v="0"/>
    <n v="0"/>
    <n v="0"/>
    <n v="0"/>
    <n v="3"/>
    <n v="4"/>
    <n v="4"/>
    <n v="3"/>
    <n v="4"/>
    <n v="4"/>
    <n v="4"/>
    <n v="0"/>
    <n v="0"/>
    <n v="1"/>
    <n v="0"/>
    <n v="0"/>
    <n v="1"/>
    <n v="0"/>
    <n v="0"/>
    <n v="0"/>
    <n v="1"/>
    <n v="4"/>
    <n v="4"/>
    <n v="2"/>
    <n v="0"/>
    <n v="0"/>
    <n v="0"/>
    <n v="0"/>
    <n v="0"/>
    <n v="1"/>
    <n v="5"/>
    <n v="5"/>
    <n v="1"/>
    <n v="0"/>
    <n v="1"/>
    <n v="1"/>
    <x v="0"/>
    <n v="0"/>
    <n v="3"/>
    <n v="1"/>
    <n v="0"/>
    <n v="2"/>
    <n v="1"/>
    <n v="0"/>
    <n v="1"/>
    <n v="0"/>
    <n v="0"/>
    <n v="0"/>
    <n v="1"/>
    <x v="0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0"/>
    <n v="1"/>
    <n v="0"/>
    <n v="0"/>
    <n v="0"/>
    <x v="0"/>
    <x v="0"/>
    <x v="1"/>
    <x v="0"/>
    <n v="0"/>
    <n v="0"/>
    <x v="1"/>
    <n v="2"/>
    <n v="0"/>
    <n v="0"/>
    <n v="0"/>
    <n v="0"/>
    <n v="0"/>
    <n v="0"/>
    <n v="1"/>
    <n v="0"/>
    <n v="0"/>
    <n v="0"/>
    <n v="0"/>
    <n v="0"/>
    <n v="0"/>
    <n v="1"/>
    <n v="1"/>
    <x v="1"/>
    <n v="0"/>
    <n v="100"/>
    <n v="0"/>
    <n v="0"/>
    <n v="75"/>
    <n v="0"/>
    <n v="0"/>
    <n v="0"/>
    <n v="0"/>
    <n v="0"/>
    <n v="229.655"/>
    <n v="4"/>
    <n v="2.6"/>
    <n v="4.56666666666667"/>
    <n v="3"/>
    <n v="1704"/>
    <n v="0"/>
    <n v="7"/>
    <n v="0"/>
    <n v="0"/>
    <n v="2"/>
    <n v="0"/>
    <n v="2"/>
    <n v="79.865319865319904"/>
    <n v="1.9728130420905501"/>
    <n v="2.0499999999999998"/>
    <n v="4"/>
    <n v="0"/>
    <n v="2"/>
    <n v="5481.2834224598901"/>
    <n v="5481.2834224598901"/>
    <n v="0"/>
    <n v="2"/>
    <n v="0"/>
    <n v="2"/>
    <n v="2"/>
    <n v="43"/>
    <n v="0"/>
    <n v="0"/>
    <n v="0.28571428571428598"/>
    <n v="0.71428571428571397"/>
    <n v="0"/>
    <n v="7"/>
    <n v="0"/>
    <n v="7"/>
    <n v="7"/>
    <n v="0"/>
    <n v="0.5"/>
    <n v="7.5"/>
    <n v="6"/>
    <n v="1"/>
    <n v="2"/>
    <n v="11"/>
    <n v="0"/>
    <n v="0"/>
    <n v="0"/>
    <n v="0"/>
    <n v="0"/>
    <n v="0"/>
    <n v="0"/>
    <n v="0"/>
    <n v="0"/>
    <n v="0"/>
    <n v="0"/>
    <n v="0"/>
    <n v="0"/>
    <n v="1"/>
    <n v="2"/>
    <n v="0"/>
    <n v="0"/>
    <n v="7"/>
    <n v="0"/>
    <n v="0"/>
    <n v="100"/>
    <n v="1"/>
    <n v="0"/>
    <n v="0"/>
    <n v="0"/>
    <n v="0"/>
    <n v="1"/>
    <n v="150"/>
    <n v="0"/>
    <n v="0"/>
    <n v="300"/>
    <n v="2"/>
    <n v="0"/>
    <n v="6"/>
    <n v="1"/>
    <n v="5"/>
    <n v="0"/>
    <n v="0"/>
    <n v="1"/>
    <n v="0"/>
    <n v="1"/>
    <n v="0"/>
    <n v="0"/>
    <n v="1"/>
    <n v="0"/>
    <n v="1"/>
    <n v="0"/>
    <n v="0"/>
    <n v="0"/>
    <n v="0"/>
    <n v="1"/>
    <n v="0"/>
    <n v="0"/>
    <n v="0"/>
    <n v="1"/>
    <n v="0"/>
    <n v="0"/>
  </r>
  <r>
    <s v="20240301_ErR"/>
    <x v="1"/>
    <n v="0"/>
    <n v="0"/>
    <n v="0"/>
    <n v="0"/>
    <n v="0"/>
    <n v="0"/>
    <n v="1"/>
    <n v="0"/>
    <n v="0"/>
    <n v="0"/>
    <n v="0"/>
    <n v="0"/>
    <n v="0"/>
    <n v="0"/>
    <n v="1"/>
    <n v="1"/>
    <n v="0"/>
    <n v="1"/>
    <n v="5"/>
    <n v="5"/>
    <n v="5"/>
    <n v="4"/>
    <x v="3"/>
    <n v="5"/>
    <n v="4"/>
    <n v="5"/>
    <n v="3"/>
    <n v="5"/>
    <n v="4"/>
    <n v="4"/>
    <n v="5"/>
    <x v="1"/>
    <n v="1"/>
    <n v="0"/>
    <n v="1"/>
    <x v="1"/>
    <n v="0"/>
    <n v="0"/>
    <n v="0"/>
    <n v="0"/>
    <n v="0"/>
    <n v="0"/>
    <n v="0"/>
    <n v="0"/>
    <n v="2"/>
    <n v="1"/>
    <n v="2"/>
    <n v="1"/>
    <n v="2"/>
    <n v="1"/>
    <n v="1"/>
    <n v="4"/>
    <n v="0"/>
    <n v="0"/>
    <n v="3"/>
    <n v="0"/>
    <n v="0"/>
    <n v="0"/>
    <n v="1"/>
    <n v="1"/>
    <n v="4"/>
    <n v="4"/>
    <n v="4"/>
    <n v="4"/>
    <n v="0"/>
    <n v="0"/>
    <n v="0"/>
    <n v="1"/>
    <x v="0"/>
    <n v="1"/>
    <n v="1"/>
    <n v="1"/>
    <n v="0"/>
    <n v="0"/>
    <n v="0"/>
    <n v="0"/>
    <n v="0"/>
    <n v="0"/>
    <n v="1"/>
    <n v="0"/>
    <s v="NA"/>
    <n v="0"/>
    <n v="1"/>
    <n v="0"/>
    <n v="0"/>
    <n v="5"/>
    <n v="4"/>
    <n v="5"/>
    <n v="4"/>
    <n v="3"/>
    <n v="5"/>
    <n v="5"/>
    <n v="0"/>
    <n v="0"/>
    <n v="1"/>
    <n v="0"/>
    <n v="0"/>
    <n v="1"/>
    <n v="0"/>
    <n v="0"/>
    <n v="0"/>
    <n v="1"/>
    <n v="5"/>
    <n v="5"/>
    <n v="4"/>
    <n v="0"/>
    <n v="0"/>
    <n v="0"/>
    <n v="0"/>
    <n v="0"/>
    <n v="1"/>
    <n v="5"/>
    <n v="5"/>
    <n v="1"/>
    <n v="0"/>
    <n v="1"/>
    <n v="1"/>
    <x v="0"/>
    <n v="0"/>
    <n v="3"/>
    <n v="1"/>
    <n v="0"/>
    <n v="4"/>
    <n v="1"/>
    <n v="0"/>
    <n v="1"/>
    <n v="1"/>
    <n v="0"/>
    <n v="0"/>
    <n v="0"/>
    <x v="1"/>
    <n v="1"/>
    <n v="0"/>
    <x v="0"/>
    <x v="1"/>
    <n v="0"/>
    <x v="0"/>
    <x v="0"/>
    <n v="1"/>
    <n v="1"/>
    <n v="1"/>
    <n v="1"/>
    <n v="1"/>
    <n v="1"/>
    <n v="0"/>
    <n v="0"/>
    <n v="1"/>
    <n v="0"/>
    <n v="4"/>
    <n v="0"/>
    <n v="0"/>
    <n v="1"/>
    <n v="1"/>
    <n v="0"/>
    <n v="1"/>
    <n v="0"/>
    <x v="0"/>
    <x v="0"/>
    <x v="1"/>
    <x v="0"/>
    <n v="0"/>
    <n v="0"/>
    <x v="1"/>
    <n v="2"/>
    <n v="1"/>
    <n v="0"/>
    <n v="1"/>
    <n v="0"/>
    <n v="0"/>
    <n v="0"/>
    <n v="1"/>
    <n v="1"/>
    <n v="0"/>
    <n v="0"/>
    <n v="0"/>
    <n v="0"/>
    <n v="0"/>
    <n v="1"/>
    <n v="1"/>
    <x v="1"/>
    <n v="0"/>
    <n v="100"/>
    <n v="0"/>
    <n v="0"/>
    <n v="75"/>
    <n v="0"/>
    <n v="0"/>
    <n v="0"/>
    <n v="0"/>
    <n v="0"/>
    <n v="217.648"/>
    <n v="4"/>
    <n v="2.8333333333333299"/>
    <n v="4.56666666666667"/>
    <n v="4"/>
    <n v="1733.05263157895"/>
    <n v="2.5"/>
    <n v="7"/>
    <n v="0"/>
    <n v="0"/>
    <n v="2"/>
    <n v="0"/>
    <n v="2"/>
    <n v="73.080808080808097"/>
    <n v="2.4600605589226601"/>
    <n v="1.55"/>
    <n v="6"/>
    <n v="0"/>
    <n v="2"/>
    <n v="19518.716577540101"/>
    <n v="19518.716577540101"/>
    <n v="0"/>
    <n v="4"/>
    <n v="1"/>
    <n v="4"/>
    <n v="3"/>
    <n v="61"/>
    <n v="0"/>
    <n v="0"/>
    <n v="0.42105263157894701"/>
    <n v="0.31578947368421101"/>
    <n v="0"/>
    <n v="7"/>
    <n v="0"/>
    <n v="9.5"/>
    <n v="9.5"/>
    <n v="0"/>
    <n v="2"/>
    <n v="11.5"/>
    <n v="6"/>
    <n v="1"/>
    <n v="2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9.5"/>
    <n v="0"/>
    <n v="0"/>
    <n v="100"/>
    <n v="1"/>
    <n v="0"/>
    <n v="0"/>
    <n v="0"/>
    <n v="0"/>
    <n v="1"/>
    <n v="50"/>
    <n v="100"/>
    <n v="0"/>
    <n v="300"/>
    <n v="50"/>
    <n v="0"/>
    <n v="10"/>
    <n v="2"/>
    <n v="20"/>
    <n v="0"/>
    <n v="0"/>
    <n v="1"/>
    <n v="0"/>
    <n v="1"/>
    <n v="0"/>
    <n v="0"/>
    <n v="1"/>
    <n v="0"/>
    <n v="0"/>
    <n v="0"/>
    <n v="0"/>
    <n v="1"/>
    <n v="0"/>
    <n v="1"/>
    <n v="0"/>
    <n v="0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221243-9765-46F8-A477-FAEEF1D8F7D1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4" firstHeaderRow="1" firstDataRow="1" firstDataCol="1"/>
  <pivotFields count="292">
    <pivotField dataField="1" showAll="0"/>
    <pivotField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7"/>
  </rowFields>
  <rowItems count="3">
    <i>
      <x/>
    </i>
    <i>
      <x v="1"/>
    </i>
    <i t="grand">
      <x/>
    </i>
  </rowItems>
  <colItems count="1">
    <i/>
  </colItems>
  <dataFields count="1">
    <dataField name="Count of kobo_farmer_id" fld="0" subtotal="count" baseField="0" baseItem="0"/>
  </dataFields>
  <formats count="1">
    <format dxfId="9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C5CCA3-9A4A-47B4-BB5B-3C70C885B59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19" firstHeaderRow="1" firstDataRow="1" firstDataCol="1"/>
  <pivotFields count="1">
    <pivotField axis="axisRow" showAll="0">
      <items count="18">
        <item x="4"/>
        <item x="1"/>
        <item x="13"/>
        <item x="15"/>
        <item x="12"/>
        <item x="11"/>
        <item x="2"/>
        <item x="3"/>
        <item x="6"/>
        <item x="8"/>
        <item x="7"/>
        <item x="5"/>
        <item x="10"/>
        <item x="9"/>
        <item x="0"/>
        <item x="16"/>
        <item x="14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formats count="3">
    <format dxfId="93">
      <pivotArea dataOnly="0" labelOnly="1" fieldPosition="0">
        <references count="1">
          <reference field="0" count="3">
            <x v="10"/>
            <x v="11"/>
            <x v="12"/>
          </reference>
        </references>
      </pivotArea>
    </format>
    <format dxfId="92">
      <pivotArea dataOnly="0" labelOnly="1" fieldPosition="0">
        <references count="1">
          <reference field="0" count="3">
            <x v="2"/>
            <x v="3"/>
            <x v="4"/>
          </reference>
        </references>
      </pivotArea>
    </format>
    <format dxfId="91">
      <pivotArea dataOnly="0" labelOnly="1" fieldPosition="0">
        <references count="1">
          <reference field="0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9AB5A-AEF9-41B8-AD5E-BDECFC83E138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G16" firstHeaderRow="0" firstDataRow="1" firstDataCol="1"/>
  <pivotFields count="292">
    <pivotField dataField="1" showAll="0"/>
    <pivotField showAll="0">
      <items count="4">
        <item x="0"/>
        <item h="1" m="1"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7"/>
    <field x="70"/>
    <field x="181"/>
  </rowFields>
  <rowItems count="15">
    <i>
      <x/>
    </i>
    <i r="1">
      <x v="2"/>
    </i>
    <i r="2">
      <x/>
    </i>
    <i r="2">
      <x v="1"/>
    </i>
    <i r="1">
      <x v="3"/>
    </i>
    <i r="2">
      <x/>
    </i>
    <i r="2">
      <x v="1"/>
    </i>
    <i>
      <x v="1"/>
    </i>
    <i r="1">
      <x v="2"/>
    </i>
    <i r="2">
      <x/>
    </i>
    <i r="2">
      <x v="1"/>
    </i>
    <i r="1">
      <x v="3"/>
    </i>
    <i r="2">
      <x/>
    </i>
    <i r="2"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kobo_farmer_id" fld="0" subtotal="count" baseField="70" baseItem="2"/>
    <dataField name="Average of num_children" fld="213" subtotal="average" baseField="1" baseItem="2"/>
    <dataField name="Max of num_children" fld="213" subtotal="max" baseField="34" baseItem="1"/>
    <dataField name="Average of age" fld="218" subtotal="average" baseField="1" baseItem="2"/>
    <dataField name="Average of num_household_labour_children" fld="4" subtotal="average" baseField="37" baseItem="0"/>
    <dataField name="StdDev of num_household_labour_children" fld="4" subtotal="stdDev" baseField="70" baseItem="3"/>
  </dataFields>
  <formats count="17">
    <format dxfId="89">
      <pivotArea outline="0" collapsedLevelsAreSubtotals="1" fieldPosition="0"/>
    </format>
    <format dxfId="88">
      <pivotArea collapsedLevelsAreSubtotals="1" fieldPosition="0">
        <references count="2">
          <reference field="4294967294" count="1" selected="0">
            <x v="4"/>
          </reference>
          <reference field="37" count="1">
            <x v="0"/>
          </reference>
        </references>
      </pivotArea>
    </format>
    <format dxfId="87">
      <pivotArea collapsedLevelsAreSubtotals="1" fieldPosition="0">
        <references count="3">
          <reference field="4294967294" count="1" selected="0">
            <x v="4"/>
          </reference>
          <reference field="37" count="1" selected="0">
            <x v="0"/>
          </reference>
          <reference field="181" count="1">
            <x v="0"/>
          </reference>
        </references>
      </pivotArea>
    </format>
    <format dxfId="86">
      <pivotArea collapsedLevelsAreSubtotals="1" fieldPosition="0">
        <references count="3">
          <reference field="4294967294" count="1" selected="0">
            <x v="4"/>
          </reference>
          <reference field="37" count="1" selected="0">
            <x v="0"/>
          </reference>
          <reference field="181" count="1">
            <x v="1"/>
          </reference>
        </references>
      </pivotArea>
    </format>
    <format dxfId="85">
      <pivotArea collapsedLevelsAreSubtotals="1" fieldPosition="0">
        <references count="2">
          <reference field="4294967294" count="1" selected="0">
            <x v="4"/>
          </reference>
          <reference field="37" count="1">
            <x v="1"/>
          </reference>
        </references>
      </pivotArea>
    </format>
    <format dxfId="84">
      <pivotArea collapsedLevelsAreSubtotals="1" fieldPosition="0">
        <references count="3">
          <reference field="4294967294" count="1" selected="0">
            <x v="4"/>
          </reference>
          <reference field="37" count="1" selected="0">
            <x v="1"/>
          </reference>
          <reference field="181" count="1">
            <x v="0"/>
          </reference>
        </references>
      </pivotArea>
    </format>
    <format dxfId="83">
      <pivotArea collapsedLevelsAreSubtotals="1" fieldPosition="0">
        <references count="3">
          <reference field="4294967294" count="1" selected="0">
            <x v="4"/>
          </reference>
          <reference field="37" count="1" selected="0">
            <x v="1"/>
          </reference>
          <reference field="181" count="1">
            <x v="1"/>
          </reference>
        </references>
      </pivotArea>
    </format>
    <format dxfId="82">
      <pivotArea collapsedLevelsAreSubtotals="1" fieldPosition="0">
        <references count="3">
          <reference field="37" count="1" selected="0">
            <x v="1"/>
          </reference>
          <reference field="70" count="1" selected="0">
            <x v="2"/>
          </reference>
          <reference field="181" count="1">
            <x v="1"/>
          </reference>
        </references>
      </pivotArea>
    </format>
    <format dxfId="81">
      <pivotArea collapsedLevelsAreSubtotals="1" fieldPosition="0">
        <references count="3">
          <reference field="37" count="1" selected="0">
            <x v="1"/>
          </reference>
          <reference field="70" count="1" selected="0">
            <x v="2"/>
          </reference>
          <reference field="181" count="1">
            <x v="0"/>
          </reference>
        </references>
      </pivotArea>
    </format>
    <format dxfId="80">
      <pivotArea collapsedLevelsAreSubtotals="1" fieldPosition="0">
        <references count="3">
          <reference field="37" count="1" selected="0">
            <x v="1"/>
          </reference>
          <reference field="70" count="1" selected="0">
            <x v="2"/>
          </reference>
          <reference field="181" count="1">
            <x v="1"/>
          </reference>
        </references>
      </pivotArea>
    </format>
    <format dxfId="79">
      <pivotArea collapsedLevelsAreSubtotals="1" fieldPosition="0">
        <references count="3">
          <reference field="37" count="1" selected="0">
            <x v="1"/>
          </reference>
          <reference field="70" count="1" selected="0">
            <x v="2"/>
          </reference>
          <reference field="181" count="1">
            <x v="0"/>
          </reference>
        </references>
      </pivotArea>
    </format>
    <format dxfId="78">
      <pivotArea collapsedLevelsAreSubtotals="1" fieldPosition="0">
        <references count="4">
          <reference field="4294967294" count="1" selected="0">
            <x v="4"/>
          </reference>
          <reference field="37" count="1" selected="0">
            <x v="1"/>
          </reference>
          <reference field="70" count="1" selected="0">
            <x v="3"/>
          </reference>
          <reference field="181" count="1">
            <x v="0"/>
          </reference>
        </references>
      </pivotArea>
    </format>
    <format dxfId="77">
      <pivotArea collapsedLevelsAreSubtotals="1" fieldPosition="0">
        <references count="3">
          <reference field="37" count="1" selected="0">
            <x v="1"/>
          </reference>
          <reference field="70" count="1" selected="0">
            <x v="3"/>
          </reference>
          <reference field="181" count="1">
            <x v="0"/>
          </reference>
        </references>
      </pivotArea>
    </format>
    <format dxfId="76">
      <pivotArea collapsedLevelsAreSubtotals="1" fieldPosition="0">
        <references count="3">
          <reference field="37" count="1" selected="0">
            <x v="1"/>
          </reference>
          <reference field="70" count="1" selected="0">
            <x v="3"/>
          </reference>
          <reference field="181" count="1">
            <x v="1"/>
          </reference>
        </references>
      </pivotArea>
    </format>
    <format dxfId="75">
      <pivotArea collapsedLevelsAreSubtotals="1" fieldPosition="0">
        <references count="3">
          <reference field="4294967294" count="1" selected="0">
            <x v="4"/>
          </reference>
          <reference field="37" count="1" selected="0">
            <x v="1"/>
          </reference>
          <reference field="70" count="1">
            <x v="3"/>
          </reference>
        </references>
      </pivotArea>
    </format>
    <format dxfId="74">
      <pivotArea collapsedLevelsAreSubtotals="1" fieldPosition="0">
        <references count="4">
          <reference field="4294967294" count="2" selected="0">
            <x v="4"/>
            <x v="5"/>
          </reference>
          <reference field="37" count="1" selected="0">
            <x v="1"/>
          </reference>
          <reference field="70" count="1" selected="0">
            <x v="2"/>
          </reference>
          <reference field="181" count="1">
            <x v="1"/>
          </reference>
        </references>
      </pivotArea>
    </format>
    <format dxfId="73">
      <pivotArea collapsedLevelsAreSubtotals="1" fieldPosition="0">
        <references count="4">
          <reference field="4294967294" count="2" selected="0">
            <x v="4"/>
            <x v="5"/>
          </reference>
          <reference field="37" count="1" selected="0">
            <x v="1"/>
          </reference>
          <reference field="70" count="1" selected="0">
            <x v="3"/>
          </reference>
          <reference field="18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0ABE-C55B-40B9-9ABD-0CAAA048D870}">
  <dimension ref="A1:B201"/>
  <sheetViews>
    <sheetView workbookViewId="0">
      <selection activeCell="B1" sqref="B1"/>
    </sheetView>
  </sheetViews>
  <sheetFormatPr defaultRowHeight="15" x14ac:dyDescent="0.25"/>
  <cols>
    <col min="1" max="1" width="15.5703125" customWidth="1"/>
    <col min="2" max="2" width="30.28515625" customWidth="1"/>
  </cols>
  <sheetData>
    <row r="1" spans="1:2" x14ac:dyDescent="0.25">
      <c r="A1" t="s">
        <v>20</v>
      </c>
      <c r="B1" t="s">
        <v>227</v>
      </c>
    </row>
    <row r="2" spans="1:2" x14ac:dyDescent="0.25">
      <c r="A2" t="s">
        <v>21</v>
      </c>
      <c r="B2" t="s">
        <v>224</v>
      </c>
    </row>
    <row r="3" spans="1:2" x14ac:dyDescent="0.25">
      <c r="A3" t="s">
        <v>22</v>
      </c>
      <c r="B3" t="s">
        <v>224</v>
      </c>
    </row>
    <row r="4" spans="1:2" x14ac:dyDescent="0.25">
      <c r="A4" t="s">
        <v>23</v>
      </c>
      <c r="B4" t="s">
        <v>225</v>
      </c>
    </row>
    <row r="5" spans="1:2" x14ac:dyDescent="0.25">
      <c r="A5" t="s">
        <v>24</v>
      </c>
      <c r="B5" t="s">
        <v>224</v>
      </c>
    </row>
    <row r="6" spans="1:2" x14ac:dyDescent="0.25">
      <c r="A6" t="s">
        <v>25</v>
      </c>
      <c r="B6" t="s">
        <v>226</v>
      </c>
    </row>
    <row r="7" spans="1:2" x14ac:dyDescent="0.25">
      <c r="A7" t="s">
        <v>26</v>
      </c>
      <c r="B7" t="s">
        <v>225</v>
      </c>
    </row>
    <row r="8" spans="1:2" x14ac:dyDescent="0.25">
      <c r="A8" t="s">
        <v>27</v>
      </c>
      <c r="B8" t="s">
        <v>225</v>
      </c>
    </row>
    <row r="9" spans="1:2" x14ac:dyDescent="0.25">
      <c r="A9" t="s">
        <v>28</v>
      </c>
      <c r="B9" t="s">
        <v>224</v>
      </c>
    </row>
    <row r="10" spans="1:2" x14ac:dyDescent="0.25">
      <c r="A10" t="s">
        <v>29</v>
      </c>
      <c r="B10" t="s">
        <v>224</v>
      </c>
    </row>
    <row r="11" spans="1:2" x14ac:dyDescent="0.25">
      <c r="A11" t="s">
        <v>30</v>
      </c>
      <c r="B11" t="s">
        <v>226</v>
      </c>
    </row>
    <row r="12" spans="1:2" x14ac:dyDescent="0.25">
      <c r="A12" t="s">
        <v>31</v>
      </c>
      <c r="B12" t="s">
        <v>225</v>
      </c>
    </row>
    <row r="13" spans="1:2" x14ac:dyDescent="0.25">
      <c r="A13" t="s">
        <v>32</v>
      </c>
      <c r="B13" t="s">
        <v>226</v>
      </c>
    </row>
    <row r="14" spans="1:2" x14ac:dyDescent="0.25">
      <c r="A14" t="s">
        <v>33</v>
      </c>
      <c r="B14" t="s">
        <v>224</v>
      </c>
    </row>
    <row r="15" spans="1:2" x14ac:dyDescent="0.25">
      <c r="A15" t="s">
        <v>34</v>
      </c>
      <c r="B15" t="s">
        <v>225</v>
      </c>
    </row>
    <row r="16" spans="1:2" x14ac:dyDescent="0.25">
      <c r="A16" t="s">
        <v>35</v>
      </c>
      <c r="B16" t="s">
        <v>225</v>
      </c>
    </row>
    <row r="17" spans="1:2" x14ac:dyDescent="0.25">
      <c r="A17" t="s">
        <v>36</v>
      </c>
      <c r="B17" t="s">
        <v>225</v>
      </c>
    </row>
    <row r="18" spans="1:2" x14ac:dyDescent="0.25">
      <c r="A18" t="s">
        <v>37</v>
      </c>
      <c r="B18" t="s">
        <v>226</v>
      </c>
    </row>
    <row r="19" spans="1:2" x14ac:dyDescent="0.25">
      <c r="A19" t="s">
        <v>38</v>
      </c>
      <c r="B19" t="s">
        <v>225</v>
      </c>
    </row>
    <row r="20" spans="1:2" x14ac:dyDescent="0.25">
      <c r="A20" t="s">
        <v>39</v>
      </c>
      <c r="B20" t="s">
        <v>225</v>
      </c>
    </row>
    <row r="21" spans="1:2" x14ac:dyDescent="0.25">
      <c r="A21" t="s">
        <v>40</v>
      </c>
      <c r="B21" t="s">
        <v>226</v>
      </c>
    </row>
    <row r="22" spans="1:2" x14ac:dyDescent="0.25">
      <c r="A22" t="s">
        <v>41</v>
      </c>
      <c r="B22" t="s">
        <v>226</v>
      </c>
    </row>
    <row r="23" spans="1:2" x14ac:dyDescent="0.25">
      <c r="A23" t="s">
        <v>42</v>
      </c>
      <c r="B23" t="s">
        <v>224</v>
      </c>
    </row>
    <row r="24" spans="1:2" x14ac:dyDescent="0.25">
      <c r="A24" t="s">
        <v>43</v>
      </c>
      <c r="B24" t="s">
        <v>225</v>
      </c>
    </row>
    <row r="25" spans="1:2" x14ac:dyDescent="0.25">
      <c r="A25" t="s">
        <v>44</v>
      </c>
      <c r="B25" t="s">
        <v>225</v>
      </c>
    </row>
    <row r="26" spans="1:2" x14ac:dyDescent="0.25">
      <c r="A26" t="s">
        <v>45</v>
      </c>
      <c r="B26" t="s">
        <v>225</v>
      </c>
    </row>
    <row r="27" spans="1:2" x14ac:dyDescent="0.25">
      <c r="A27" t="s">
        <v>46</v>
      </c>
      <c r="B27" t="s">
        <v>226</v>
      </c>
    </row>
    <row r="28" spans="1:2" x14ac:dyDescent="0.25">
      <c r="A28" t="s">
        <v>47</v>
      </c>
      <c r="B28" t="s">
        <v>225</v>
      </c>
    </row>
    <row r="29" spans="1:2" x14ac:dyDescent="0.25">
      <c r="A29" t="s">
        <v>48</v>
      </c>
      <c r="B29" t="s">
        <v>224</v>
      </c>
    </row>
    <row r="30" spans="1:2" x14ac:dyDescent="0.25">
      <c r="A30" t="s">
        <v>49</v>
      </c>
      <c r="B30" t="s">
        <v>224</v>
      </c>
    </row>
    <row r="31" spans="1:2" x14ac:dyDescent="0.25">
      <c r="A31" t="s">
        <v>50</v>
      </c>
      <c r="B31" t="s">
        <v>224</v>
      </c>
    </row>
    <row r="32" spans="1:2" x14ac:dyDescent="0.25">
      <c r="A32" t="s">
        <v>51</v>
      </c>
      <c r="B32" t="s">
        <v>226</v>
      </c>
    </row>
    <row r="33" spans="1:2" x14ac:dyDescent="0.25">
      <c r="A33" t="s">
        <v>52</v>
      </c>
      <c r="B33" t="s">
        <v>226</v>
      </c>
    </row>
    <row r="34" spans="1:2" x14ac:dyDescent="0.25">
      <c r="A34" t="s">
        <v>53</v>
      </c>
      <c r="B34" t="s">
        <v>224</v>
      </c>
    </row>
    <row r="35" spans="1:2" x14ac:dyDescent="0.25">
      <c r="A35" t="s">
        <v>54</v>
      </c>
      <c r="B35" t="s">
        <v>225</v>
      </c>
    </row>
    <row r="36" spans="1:2" x14ac:dyDescent="0.25">
      <c r="A36" t="s">
        <v>55</v>
      </c>
      <c r="B36" t="s">
        <v>225</v>
      </c>
    </row>
    <row r="37" spans="1:2" x14ac:dyDescent="0.25">
      <c r="A37" t="s">
        <v>56</v>
      </c>
      <c r="B37" t="s">
        <v>224</v>
      </c>
    </row>
    <row r="38" spans="1:2" x14ac:dyDescent="0.25">
      <c r="A38" t="s">
        <v>57</v>
      </c>
      <c r="B38" t="s">
        <v>225</v>
      </c>
    </row>
    <row r="39" spans="1:2" x14ac:dyDescent="0.25">
      <c r="A39" t="s">
        <v>58</v>
      </c>
      <c r="B39" t="s">
        <v>224</v>
      </c>
    </row>
    <row r="40" spans="1:2" x14ac:dyDescent="0.25">
      <c r="A40" t="s">
        <v>59</v>
      </c>
      <c r="B40" t="s">
        <v>224</v>
      </c>
    </row>
    <row r="41" spans="1:2" x14ac:dyDescent="0.25">
      <c r="A41" t="s">
        <v>60</v>
      </c>
      <c r="B41" t="s">
        <v>225</v>
      </c>
    </row>
    <row r="42" spans="1:2" x14ac:dyDescent="0.25">
      <c r="A42" t="s">
        <v>61</v>
      </c>
      <c r="B42" t="s">
        <v>224</v>
      </c>
    </row>
    <row r="43" spans="1:2" x14ac:dyDescent="0.25">
      <c r="A43" t="s">
        <v>62</v>
      </c>
      <c r="B43" t="s">
        <v>226</v>
      </c>
    </row>
    <row r="44" spans="1:2" x14ac:dyDescent="0.25">
      <c r="A44" t="s">
        <v>63</v>
      </c>
      <c r="B44" t="s">
        <v>226</v>
      </c>
    </row>
    <row r="45" spans="1:2" x14ac:dyDescent="0.25">
      <c r="A45" t="s">
        <v>64</v>
      </c>
      <c r="B45" t="s">
        <v>224</v>
      </c>
    </row>
    <row r="46" spans="1:2" x14ac:dyDescent="0.25">
      <c r="A46" t="s">
        <v>65</v>
      </c>
      <c r="B46" t="s">
        <v>225</v>
      </c>
    </row>
    <row r="47" spans="1:2" x14ac:dyDescent="0.25">
      <c r="A47" t="s">
        <v>66</v>
      </c>
      <c r="B47" t="s">
        <v>224</v>
      </c>
    </row>
    <row r="48" spans="1:2" x14ac:dyDescent="0.25">
      <c r="A48" t="s">
        <v>67</v>
      </c>
      <c r="B48" t="s">
        <v>226</v>
      </c>
    </row>
    <row r="49" spans="1:2" x14ac:dyDescent="0.25">
      <c r="A49" t="s">
        <v>68</v>
      </c>
      <c r="B49" t="s">
        <v>226</v>
      </c>
    </row>
    <row r="50" spans="1:2" x14ac:dyDescent="0.25">
      <c r="A50" t="s">
        <v>69</v>
      </c>
      <c r="B50" t="s">
        <v>224</v>
      </c>
    </row>
    <row r="51" spans="1:2" x14ac:dyDescent="0.25">
      <c r="A51" t="s">
        <v>70</v>
      </c>
      <c r="B51" t="s">
        <v>225</v>
      </c>
    </row>
    <row r="52" spans="1:2" x14ac:dyDescent="0.25">
      <c r="A52" t="s">
        <v>71</v>
      </c>
      <c r="B52" t="s">
        <v>225</v>
      </c>
    </row>
    <row r="53" spans="1:2" x14ac:dyDescent="0.25">
      <c r="A53" t="s">
        <v>72</v>
      </c>
      <c r="B53" t="s">
        <v>224</v>
      </c>
    </row>
    <row r="54" spans="1:2" x14ac:dyDescent="0.25">
      <c r="A54" t="s">
        <v>73</v>
      </c>
      <c r="B54" t="s">
        <v>225</v>
      </c>
    </row>
    <row r="55" spans="1:2" x14ac:dyDescent="0.25">
      <c r="A55" t="s">
        <v>74</v>
      </c>
      <c r="B55" t="s">
        <v>225</v>
      </c>
    </row>
    <row r="56" spans="1:2" x14ac:dyDescent="0.25">
      <c r="A56" t="s">
        <v>75</v>
      </c>
      <c r="B56" t="s">
        <v>225</v>
      </c>
    </row>
    <row r="57" spans="1:2" x14ac:dyDescent="0.25">
      <c r="A57" t="s">
        <v>76</v>
      </c>
      <c r="B57" t="s">
        <v>225</v>
      </c>
    </row>
    <row r="58" spans="1:2" x14ac:dyDescent="0.25">
      <c r="A58" t="s">
        <v>77</v>
      </c>
      <c r="B58" t="s">
        <v>225</v>
      </c>
    </row>
    <row r="59" spans="1:2" x14ac:dyDescent="0.25">
      <c r="A59" t="s">
        <v>78</v>
      </c>
      <c r="B59" t="s">
        <v>225</v>
      </c>
    </row>
    <row r="60" spans="1:2" x14ac:dyDescent="0.25">
      <c r="A60" t="s">
        <v>79</v>
      </c>
      <c r="B60" t="s">
        <v>224</v>
      </c>
    </row>
    <row r="61" spans="1:2" x14ac:dyDescent="0.25">
      <c r="A61" t="s">
        <v>80</v>
      </c>
      <c r="B61" t="s">
        <v>224</v>
      </c>
    </row>
    <row r="62" spans="1:2" x14ac:dyDescent="0.25">
      <c r="A62" t="s">
        <v>81</v>
      </c>
      <c r="B62" t="s">
        <v>225</v>
      </c>
    </row>
    <row r="63" spans="1:2" x14ac:dyDescent="0.25">
      <c r="A63" t="s">
        <v>82</v>
      </c>
      <c r="B63" t="s">
        <v>225</v>
      </c>
    </row>
    <row r="64" spans="1:2" x14ac:dyDescent="0.25">
      <c r="A64" t="s">
        <v>83</v>
      </c>
      <c r="B64" t="s">
        <v>224</v>
      </c>
    </row>
    <row r="65" spans="1:2" x14ac:dyDescent="0.25">
      <c r="A65" t="s">
        <v>84</v>
      </c>
      <c r="B65" t="s">
        <v>225</v>
      </c>
    </row>
    <row r="66" spans="1:2" x14ac:dyDescent="0.25">
      <c r="A66" t="s">
        <v>85</v>
      </c>
      <c r="B66" t="s">
        <v>225</v>
      </c>
    </row>
    <row r="67" spans="1:2" x14ac:dyDescent="0.25">
      <c r="A67" t="s">
        <v>86</v>
      </c>
      <c r="B67" t="s">
        <v>225</v>
      </c>
    </row>
    <row r="68" spans="1:2" x14ac:dyDescent="0.25">
      <c r="A68" t="s">
        <v>87</v>
      </c>
      <c r="B68" t="s">
        <v>224</v>
      </c>
    </row>
    <row r="69" spans="1:2" x14ac:dyDescent="0.25">
      <c r="A69" t="s">
        <v>88</v>
      </c>
      <c r="B69" t="s">
        <v>224</v>
      </c>
    </row>
    <row r="70" spans="1:2" x14ac:dyDescent="0.25">
      <c r="A70" t="s">
        <v>89</v>
      </c>
      <c r="B70" t="s">
        <v>225</v>
      </c>
    </row>
    <row r="71" spans="1:2" x14ac:dyDescent="0.25">
      <c r="A71" t="s">
        <v>90</v>
      </c>
      <c r="B71" t="s">
        <v>225</v>
      </c>
    </row>
    <row r="72" spans="1:2" x14ac:dyDescent="0.25">
      <c r="A72" t="s">
        <v>91</v>
      </c>
      <c r="B72" t="s">
        <v>226</v>
      </c>
    </row>
    <row r="73" spans="1:2" x14ac:dyDescent="0.25">
      <c r="A73" t="s">
        <v>92</v>
      </c>
      <c r="B73" t="s">
        <v>224</v>
      </c>
    </row>
    <row r="74" spans="1:2" x14ac:dyDescent="0.25">
      <c r="A74" t="s">
        <v>93</v>
      </c>
      <c r="B74" t="s">
        <v>225</v>
      </c>
    </row>
    <row r="75" spans="1:2" x14ac:dyDescent="0.25">
      <c r="A75" t="s">
        <v>94</v>
      </c>
      <c r="B75" t="s">
        <v>224</v>
      </c>
    </row>
    <row r="76" spans="1:2" x14ac:dyDescent="0.25">
      <c r="A76" t="s">
        <v>95</v>
      </c>
      <c r="B76" t="s">
        <v>226</v>
      </c>
    </row>
    <row r="77" spans="1:2" x14ac:dyDescent="0.25">
      <c r="A77" t="s">
        <v>96</v>
      </c>
      <c r="B77" t="s">
        <v>226</v>
      </c>
    </row>
    <row r="78" spans="1:2" x14ac:dyDescent="0.25">
      <c r="A78" t="s">
        <v>97</v>
      </c>
      <c r="B78" t="s">
        <v>224</v>
      </c>
    </row>
    <row r="79" spans="1:2" x14ac:dyDescent="0.25">
      <c r="A79" t="s">
        <v>98</v>
      </c>
      <c r="B79" t="s">
        <v>226</v>
      </c>
    </row>
    <row r="80" spans="1:2" x14ac:dyDescent="0.25">
      <c r="A80" t="s">
        <v>99</v>
      </c>
      <c r="B80" t="s">
        <v>225</v>
      </c>
    </row>
    <row r="81" spans="1:2" x14ac:dyDescent="0.25">
      <c r="A81" t="s">
        <v>100</v>
      </c>
      <c r="B81" t="s">
        <v>224</v>
      </c>
    </row>
    <row r="82" spans="1:2" x14ac:dyDescent="0.25">
      <c r="A82" t="s">
        <v>101</v>
      </c>
      <c r="B82" t="s">
        <v>224</v>
      </c>
    </row>
    <row r="83" spans="1:2" x14ac:dyDescent="0.25">
      <c r="A83" t="s">
        <v>102</v>
      </c>
      <c r="B83" t="s">
        <v>225</v>
      </c>
    </row>
    <row r="84" spans="1:2" x14ac:dyDescent="0.25">
      <c r="A84" t="s">
        <v>103</v>
      </c>
      <c r="B84" t="s">
        <v>224</v>
      </c>
    </row>
    <row r="85" spans="1:2" x14ac:dyDescent="0.25">
      <c r="A85" t="s">
        <v>104</v>
      </c>
      <c r="B85" t="s">
        <v>225</v>
      </c>
    </row>
    <row r="86" spans="1:2" x14ac:dyDescent="0.25">
      <c r="A86" t="s">
        <v>105</v>
      </c>
      <c r="B86" t="s">
        <v>225</v>
      </c>
    </row>
    <row r="87" spans="1:2" x14ac:dyDescent="0.25">
      <c r="A87" t="s">
        <v>106</v>
      </c>
      <c r="B87" t="s">
        <v>226</v>
      </c>
    </row>
    <row r="88" spans="1:2" x14ac:dyDescent="0.25">
      <c r="A88" t="s">
        <v>107</v>
      </c>
      <c r="B88" t="s">
        <v>225</v>
      </c>
    </row>
    <row r="89" spans="1:2" x14ac:dyDescent="0.25">
      <c r="A89" t="s">
        <v>108</v>
      </c>
      <c r="B89" t="s">
        <v>225</v>
      </c>
    </row>
    <row r="90" spans="1:2" x14ac:dyDescent="0.25">
      <c r="A90" t="s">
        <v>109</v>
      </c>
      <c r="B90" t="s">
        <v>226</v>
      </c>
    </row>
    <row r="91" spans="1:2" x14ac:dyDescent="0.25">
      <c r="A91" t="s">
        <v>110</v>
      </c>
      <c r="B91" t="s">
        <v>225</v>
      </c>
    </row>
    <row r="92" spans="1:2" x14ac:dyDescent="0.25">
      <c r="A92" t="s">
        <v>111</v>
      </c>
      <c r="B92" t="s">
        <v>225</v>
      </c>
    </row>
    <row r="93" spans="1:2" x14ac:dyDescent="0.25">
      <c r="A93" t="s">
        <v>112</v>
      </c>
      <c r="B93" t="s">
        <v>226</v>
      </c>
    </row>
    <row r="94" spans="1:2" x14ac:dyDescent="0.25">
      <c r="A94" t="s">
        <v>113</v>
      </c>
      <c r="B94" t="s">
        <v>226</v>
      </c>
    </row>
    <row r="95" spans="1:2" x14ac:dyDescent="0.25">
      <c r="A95" t="s">
        <v>114</v>
      </c>
      <c r="B95" t="s">
        <v>224</v>
      </c>
    </row>
    <row r="96" spans="1:2" x14ac:dyDescent="0.25">
      <c r="A96" t="s">
        <v>115</v>
      </c>
      <c r="B96" t="s">
        <v>225</v>
      </c>
    </row>
    <row r="97" spans="1:2" x14ac:dyDescent="0.25">
      <c r="A97" t="s">
        <v>116</v>
      </c>
      <c r="B97" t="s">
        <v>226</v>
      </c>
    </row>
    <row r="98" spans="1:2" x14ac:dyDescent="0.25">
      <c r="A98" t="s">
        <v>117</v>
      </c>
      <c r="B98" t="s">
        <v>225</v>
      </c>
    </row>
    <row r="99" spans="1:2" x14ac:dyDescent="0.25">
      <c r="A99" t="s">
        <v>118</v>
      </c>
      <c r="B99" t="s">
        <v>225</v>
      </c>
    </row>
    <row r="100" spans="1:2" x14ac:dyDescent="0.25">
      <c r="A100" t="s">
        <v>119</v>
      </c>
      <c r="B100" t="s">
        <v>226</v>
      </c>
    </row>
    <row r="101" spans="1:2" x14ac:dyDescent="0.25">
      <c r="A101" t="s">
        <v>120</v>
      </c>
      <c r="B101" t="s">
        <v>226</v>
      </c>
    </row>
    <row r="102" spans="1:2" x14ac:dyDescent="0.25">
      <c r="A102" t="s">
        <v>121</v>
      </c>
      <c r="B102" t="s">
        <v>226</v>
      </c>
    </row>
    <row r="103" spans="1:2" x14ac:dyDescent="0.25">
      <c r="A103" t="s">
        <v>122</v>
      </c>
      <c r="B103" t="s">
        <v>224</v>
      </c>
    </row>
    <row r="104" spans="1:2" x14ac:dyDescent="0.25">
      <c r="A104" t="s">
        <v>123</v>
      </c>
      <c r="B104" t="s">
        <v>224</v>
      </c>
    </row>
    <row r="105" spans="1:2" x14ac:dyDescent="0.25">
      <c r="A105" t="s">
        <v>124</v>
      </c>
      <c r="B105" t="s">
        <v>224</v>
      </c>
    </row>
    <row r="106" spans="1:2" x14ac:dyDescent="0.25">
      <c r="A106" t="s">
        <v>125</v>
      </c>
      <c r="B106" t="s">
        <v>224</v>
      </c>
    </row>
    <row r="107" spans="1:2" x14ac:dyDescent="0.25">
      <c r="A107" t="s">
        <v>126</v>
      </c>
      <c r="B107" t="s">
        <v>225</v>
      </c>
    </row>
    <row r="108" spans="1:2" x14ac:dyDescent="0.25">
      <c r="A108" t="s">
        <v>127</v>
      </c>
      <c r="B108" t="s">
        <v>225</v>
      </c>
    </row>
    <row r="109" spans="1:2" x14ac:dyDescent="0.25">
      <c r="A109" t="s">
        <v>128</v>
      </c>
      <c r="B109" t="s">
        <v>225</v>
      </c>
    </row>
    <row r="110" spans="1:2" x14ac:dyDescent="0.25">
      <c r="A110" t="s">
        <v>129</v>
      </c>
      <c r="B110" t="s">
        <v>225</v>
      </c>
    </row>
    <row r="111" spans="1:2" x14ac:dyDescent="0.25">
      <c r="A111" t="s">
        <v>130</v>
      </c>
      <c r="B111" t="s">
        <v>225</v>
      </c>
    </row>
    <row r="112" spans="1:2" x14ac:dyDescent="0.25">
      <c r="A112" t="s">
        <v>131</v>
      </c>
      <c r="B112" t="s">
        <v>225</v>
      </c>
    </row>
    <row r="113" spans="1:2" x14ac:dyDescent="0.25">
      <c r="A113" t="s">
        <v>132</v>
      </c>
      <c r="B113" t="s">
        <v>225</v>
      </c>
    </row>
    <row r="114" spans="1:2" x14ac:dyDescent="0.25">
      <c r="A114" t="s">
        <v>133</v>
      </c>
      <c r="B114" t="s">
        <v>225</v>
      </c>
    </row>
    <row r="115" spans="1:2" x14ac:dyDescent="0.25">
      <c r="A115" t="s">
        <v>134</v>
      </c>
      <c r="B115" t="s">
        <v>225</v>
      </c>
    </row>
    <row r="116" spans="1:2" x14ac:dyDescent="0.25">
      <c r="A116" t="s">
        <v>135</v>
      </c>
      <c r="B116" t="s">
        <v>225</v>
      </c>
    </row>
    <row r="117" spans="1:2" x14ac:dyDescent="0.25">
      <c r="A117" t="s">
        <v>136</v>
      </c>
      <c r="B117" t="s">
        <v>225</v>
      </c>
    </row>
    <row r="118" spans="1:2" x14ac:dyDescent="0.25">
      <c r="A118" t="s">
        <v>137</v>
      </c>
      <c r="B118" t="s">
        <v>226</v>
      </c>
    </row>
    <row r="119" spans="1:2" x14ac:dyDescent="0.25">
      <c r="A119" t="s">
        <v>138</v>
      </c>
      <c r="B119" t="s">
        <v>224</v>
      </c>
    </row>
    <row r="120" spans="1:2" x14ac:dyDescent="0.25">
      <c r="A120" t="s">
        <v>139</v>
      </c>
      <c r="B120" t="s">
        <v>224</v>
      </c>
    </row>
    <row r="121" spans="1:2" x14ac:dyDescent="0.25">
      <c r="A121" t="s">
        <v>140</v>
      </c>
      <c r="B121" t="s">
        <v>224</v>
      </c>
    </row>
    <row r="122" spans="1:2" x14ac:dyDescent="0.25">
      <c r="A122" t="s">
        <v>141</v>
      </c>
      <c r="B122" t="s">
        <v>224</v>
      </c>
    </row>
    <row r="123" spans="1:2" x14ac:dyDescent="0.25">
      <c r="A123" t="s">
        <v>142</v>
      </c>
      <c r="B123" t="s">
        <v>226</v>
      </c>
    </row>
    <row r="124" spans="1:2" x14ac:dyDescent="0.25">
      <c r="A124" t="s">
        <v>143</v>
      </c>
      <c r="B124" t="s">
        <v>226</v>
      </c>
    </row>
    <row r="125" spans="1:2" x14ac:dyDescent="0.25">
      <c r="A125" t="s">
        <v>144</v>
      </c>
      <c r="B125" t="s">
        <v>226</v>
      </c>
    </row>
    <row r="126" spans="1:2" x14ac:dyDescent="0.25">
      <c r="A126" t="s">
        <v>145</v>
      </c>
      <c r="B126" t="s">
        <v>226</v>
      </c>
    </row>
    <row r="127" spans="1:2" x14ac:dyDescent="0.25">
      <c r="A127" t="s">
        <v>146</v>
      </c>
      <c r="B127" t="s">
        <v>225</v>
      </c>
    </row>
    <row r="128" spans="1:2" x14ac:dyDescent="0.25">
      <c r="A128" t="s">
        <v>147</v>
      </c>
      <c r="B128" t="s">
        <v>225</v>
      </c>
    </row>
    <row r="129" spans="1:2" x14ac:dyDescent="0.25">
      <c r="A129" t="s">
        <v>148</v>
      </c>
      <c r="B129" t="s">
        <v>225</v>
      </c>
    </row>
    <row r="130" spans="1:2" x14ac:dyDescent="0.25">
      <c r="A130" t="s">
        <v>149</v>
      </c>
      <c r="B130" t="s">
        <v>225</v>
      </c>
    </row>
    <row r="131" spans="1:2" x14ac:dyDescent="0.25">
      <c r="A131" t="s">
        <v>150</v>
      </c>
      <c r="B131" t="s">
        <v>225</v>
      </c>
    </row>
    <row r="132" spans="1:2" x14ac:dyDescent="0.25">
      <c r="A132" t="s">
        <v>151</v>
      </c>
      <c r="B132" t="s">
        <v>225</v>
      </c>
    </row>
    <row r="133" spans="1:2" x14ac:dyDescent="0.25">
      <c r="A133" t="s">
        <v>152</v>
      </c>
      <c r="B133" t="s">
        <v>225</v>
      </c>
    </row>
    <row r="134" spans="1:2" x14ac:dyDescent="0.25">
      <c r="A134" t="s">
        <v>153</v>
      </c>
      <c r="B134" t="s">
        <v>225</v>
      </c>
    </row>
    <row r="135" spans="1:2" x14ac:dyDescent="0.25">
      <c r="A135" t="s">
        <v>154</v>
      </c>
      <c r="B135" t="s">
        <v>225</v>
      </c>
    </row>
    <row r="136" spans="1:2" x14ac:dyDescent="0.25">
      <c r="A136" t="s">
        <v>155</v>
      </c>
      <c r="B136" t="s">
        <v>225</v>
      </c>
    </row>
    <row r="137" spans="1:2" x14ac:dyDescent="0.25">
      <c r="A137" t="s">
        <v>156</v>
      </c>
      <c r="B137" t="s">
        <v>225</v>
      </c>
    </row>
    <row r="138" spans="1:2" x14ac:dyDescent="0.25">
      <c r="A138" t="s">
        <v>157</v>
      </c>
      <c r="B138" t="s">
        <v>225</v>
      </c>
    </row>
    <row r="139" spans="1:2" x14ac:dyDescent="0.25">
      <c r="A139" t="s">
        <v>158</v>
      </c>
      <c r="B139" t="s">
        <v>225</v>
      </c>
    </row>
    <row r="140" spans="1:2" x14ac:dyDescent="0.25">
      <c r="A140" t="s">
        <v>159</v>
      </c>
      <c r="B140" t="s">
        <v>225</v>
      </c>
    </row>
    <row r="141" spans="1:2" x14ac:dyDescent="0.25">
      <c r="A141" t="s">
        <v>160</v>
      </c>
      <c r="B141" t="s">
        <v>226</v>
      </c>
    </row>
    <row r="142" spans="1:2" x14ac:dyDescent="0.25">
      <c r="A142" t="s">
        <v>161</v>
      </c>
      <c r="B142" t="s">
        <v>226</v>
      </c>
    </row>
    <row r="143" spans="1:2" x14ac:dyDescent="0.25">
      <c r="A143" t="s">
        <v>162</v>
      </c>
      <c r="B143" t="s">
        <v>226</v>
      </c>
    </row>
    <row r="144" spans="1:2" x14ac:dyDescent="0.25">
      <c r="A144" t="s">
        <v>163</v>
      </c>
      <c r="B144" t="s">
        <v>226</v>
      </c>
    </row>
    <row r="145" spans="1:2" x14ac:dyDescent="0.25">
      <c r="A145" t="s">
        <v>164</v>
      </c>
      <c r="B145" t="s">
        <v>226</v>
      </c>
    </row>
    <row r="146" spans="1:2" x14ac:dyDescent="0.25">
      <c r="A146" t="s">
        <v>165</v>
      </c>
      <c r="B146" t="s">
        <v>226</v>
      </c>
    </row>
    <row r="147" spans="1:2" x14ac:dyDescent="0.25">
      <c r="A147" t="s">
        <v>166</v>
      </c>
      <c r="B147" t="s">
        <v>224</v>
      </c>
    </row>
    <row r="148" spans="1:2" x14ac:dyDescent="0.25">
      <c r="A148" t="s">
        <v>167</v>
      </c>
      <c r="B148" t="s">
        <v>224</v>
      </c>
    </row>
    <row r="149" spans="1:2" x14ac:dyDescent="0.25">
      <c r="A149" t="s">
        <v>168</v>
      </c>
      <c r="B149" t="s">
        <v>224</v>
      </c>
    </row>
    <row r="150" spans="1:2" x14ac:dyDescent="0.25">
      <c r="A150" t="s">
        <v>169</v>
      </c>
      <c r="B150" t="s">
        <v>224</v>
      </c>
    </row>
    <row r="151" spans="1:2" x14ac:dyDescent="0.25">
      <c r="A151" t="s">
        <v>170</v>
      </c>
      <c r="B151" t="s">
        <v>224</v>
      </c>
    </row>
    <row r="152" spans="1:2" x14ac:dyDescent="0.25">
      <c r="A152" t="s">
        <v>171</v>
      </c>
      <c r="B152" t="s">
        <v>224</v>
      </c>
    </row>
    <row r="153" spans="1:2" x14ac:dyDescent="0.25">
      <c r="A153" t="s">
        <v>172</v>
      </c>
      <c r="B153" t="s">
        <v>224</v>
      </c>
    </row>
    <row r="154" spans="1:2" x14ac:dyDescent="0.25">
      <c r="A154" t="s">
        <v>173</v>
      </c>
      <c r="B154" t="s">
        <v>224</v>
      </c>
    </row>
    <row r="155" spans="1:2" x14ac:dyDescent="0.25">
      <c r="A155" t="s">
        <v>174</v>
      </c>
      <c r="B155" t="s">
        <v>224</v>
      </c>
    </row>
    <row r="156" spans="1:2" x14ac:dyDescent="0.25">
      <c r="A156" t="s">
        <v>175</v>
      </c>
      <c r="B156" t="s">
        <v>224</v>
      </c>
    </row>
    <row r="157" spans="1:2" x14ac:dyDescent="0.25">
      <c r="A157" t="s">
        <v>176</v>
      </c>
      <c r="B157" t="s">
        <v>226</v>
      </c>
    </row>
    <row r="158" spans="1:2" x14ac:dyDescent="0.25">
      <c r="A158" t="s">
        <v>177</v>
      </c>
      <c r="B158" t="s">
        <v>226</v>
      </c>
    </row>
    <row r="159" spans="1:2" x14ac:dyDescent="0.25">
      <c r="A159" t="s">
        <v>178</v>
      </c>
      <c r="B159" t="s">
        <v>226</v>
      </c>
    </row>
    <row r="160" spans="1:2" x14ac:dyDescent="0.25">
      <c r="A160" t="s">
        <v>179</v>
      </c>
      <c r="B160" t="s">
        <v>226</v>
      </c>
    </row>
    <row r="161" spans="1:2" x14ac:dyDescent="0.25">
      <c r="A161" t="s">
        <v>180</v>
      </c>
      <c r="B161" t="s">
        <v>226</v>
      </c>
    </row>
    <row r="162" spans="1:2" x14ac:dyDescent="0.25">
      <c r="A162" t="s">
        <v>181</v>
      </c>
      <c r="B162" t="s">
        <v>224</v>
      </c>
    </row>
    <row r="163" spans="1:2" x14ac:dyDescent="0.25">
      <c r="A163" t="s">
        <v>182</v>
      </c>
      <c r="B163" t="s">
        <v>226</v>
      </c>
    </row>
    <row r="164" spans="1:2" x14ac:dyDescent="0.25">
      <c r="A164" t="s">
        <v>183</v>
      </c>
      <c r="B164" t="s">
        <v>226</v>
      </c>
    </row>
    <row r="165" spans="1:2" x14ac:dyDescent="0.25">
      <c r="A165" t="s">
        <v>184</v>
      </c>
      <c r="B165" t="s">
        <v>224</v>
      </c>
    </row>
    <row r="166" spans="1:2" x14ac:dyDescent="0.25">
      <c r="A166" t="s">
        <v>185</v>
      </c>
      <c r="B166" t="s">
        <v>226</v>
      </c>
    </row>
    <row r="167" spans="1:2" x14ac:dyDescent="0.25">
      <c r="A167" t="s">
        <v>186</v>
      </c>
      <c r="B167" t="s">
        <v>226</v>
      </c>
    </row>
    <row r="168" spans="1:2" x14ac:dyDescent="0.25">
      <c r="A168" t="s">
        <v>187</v>
      </c>
      <c r="B168" t="s">
        <v>226</v>
      </c>
    </row>
    <row r="169" spans="1:2" x14ac:dyDescent="0.25">
      <c r="A169" t="s">
        <v>188</v>
      </c>
      <c r="B169" t="s">
        <v>226</v>
      </c>
    </row>
    <row r="170" spans="1:2" x14ac:dyDescent="0.25">
      <c r="A170" t="s">
        <v>189</v>
      </c>
      <c r="B170" t="s">
        <v>226</v>
      </c>
    </row>
    <row r="171" spans="1:2" x14ac:dyDescent="0.25">
      <c r="A171" t="s">
        <v>190</v>
      </c>
      <c r="B171" t="s">
        <v>224</v>
      </c>
    </row>
    <row r="172" spans="1:2" x14ac:dyDescent="0.25">
      <c r="A172" t="s">
        <v>191</v>
      </c>
      <c r="B172" t="s">
        <v>226</v>
      </c>
    </row>
    <row r="173" spans="1:2" x14ac:dyDescent="0.25">
      <c r="A173" t="s">
        <v>192</v>
      </c>
      <c r="B173" t="s">
        <v>226</v>
      </c>
    </row>
    <row r="174" spans="1:2" x14ac:dyDescent="0.25">
      <c r="A174" t="s">
        <v>193</v>
      </c>
      <c r="B174" t="s">
        <v>224</v>
      </c>
    </row>
    <row r="175" spans="1:2" x14ac:dyDescent="0.25">
      <c r="A175" t="s">
        <v>194</v>
      </c>
      <c r="B175" t="s">
        <v>226</v>
      </c>
    </row>
    <row r="176" spans="1:2" x14ac:dyDescent="0.25">
      <c r="A176" t="s">
        <v>195</v>
      </c>
      <c r="B176" t="s">
        <v>224</v>
      </c>
    </row>
    <row r="177" spans="1:2" x14ac:dyDescent="0.25">
      <c r="A177" t="s">
        <v>196</v>
      </c>
      <c r="B177" t="s">
        <v>226</v>
      </c>
    </row>
    <row r="178" spans="1:2" x14ac:dyDescent="0.25">
      <c r="A178" t="s">
        <v>197</v>
      </c>
      <c r="B178" t="s">
        <v>224</v>
      </c>
    </row>
    <row r="179" spans="1:2" x14ac:dyDescent="0.25">
      <c r="A179" t="s">
        <v>198</v>
      </c>
      <c r="B179" t="s">
        <v>226</v>
      </c>
    </row>
    <row r="180" spans="1:2" x14ac:dyDescent="0.25">
      <c r="A180" t="s">
        <v>199</v>
      </c>
      <c r="B180" t="s">
        <v>226</v>
      </c>
    </row>
    <row r="181" spans="1:2" x14ac:dyDescent="0.25">
      <c r="A181" t="s">
        <v>200</v>
      </c>
      <c r="B181" t="s">
        <v>226</v>
      </c>
    </row>
    <row r="182" spans="1:2" x14ac:dyDescent="0.25">
      <c r="A182" t="s">
        <v>201</v>
      </c>
      <c r="B182" t="s">
        <v>224</v>
      </c>
    </row>
    <row r="183" spans="1:2" x14ac:dyDescent="0.25">
      <c r="A183" t="s">
        <v>202</v>
      </c>
      <c r="B183" t="s">
        <v>226</v>
      </c>
    </row>
    <row r="184" spans="1:2" x14ac:dyDescent="0.25">
      <c r="A184" t="s">
        <v>203</v>
      </c>
      <c r="B184" t="s">
        <v>224</v>
      </c>
    </row>
    <row r="185" spans="1:2" x14ac:dyDescent="0.25">
      <c r="A185" t="s">
        <v>204</v>
      </c>
      <c r="B185" t="s">
        <v>224</v>
      </c>
    </row>
    <row r="186" spans="1:2" x14ac:dyDescent="0.25">
      <c r="A186" t="s">
        <v>205</v>
      </c>
      <c r="B186" t="s">
        <v>226</v>
      </c>
    </row>
    <row r="187" spans="1:2" x14ac:dyDescent="0.25">
      <c r="A187" t="s">
        <v>206</v>
      </c>
      <c r="B187" t="s">
        <v>224</v>
      </c>
    </row>
    <row r="188" spans="1:2" x14ac:dyDescent="0.25">
      <c r="A188" t="s">
        <v>207</v>
      </c>
      <c r="B188" t="s">
        <v>224</v>
      </c>
    </row>
    <row r="189" spans="1:2" x14ac:dyDescent="0.25">
      <c r="A189" t="s">
        <v>208</v>
      </c>
      <c r="B189" t="s">
        <v>226</v>
      </c>
    </row>
    <row r="190" spans="1:2" x14ac:dyDescent="0.25">
      <c r="A190" t="s">
        <v>209</v>
      </c>
      <c r="B190" t="s">
        <v>226</v>
      </c>
    </row>
    <row r="191" spans="1:2" x14ac:dyDescent="0.25">
      <c r="A191" t="s">
        <v>210</v>
      </c>
      <c r="B191" t="s">
        <v>226</v>
      </c>
    </row>
    <row r="192" spans="1:2" x14ac:dyDescent="0.25">
      <c r="A192" t="s">
        <v>211</v>
      </c>
      <c r="B192" t="s">
        <v>226</v>
      </c>
    </row>
    <row r="193" spans="1:2" x14ac:dyDescent="0.25">
      <c r="A193" t="s">
        <v>212</v>
      </c>
      <c r="B193" t="s">
        <v>226</v>
      </c>
    </row>
    <row r="194" spans="1:2" x14ac:dyDescent="0.25">
      <c r="A194" t="s">
        <v>213</v>
      </c>
      <c r="B194" t="s">
        <v>226</v>
      </c>
    </row>
    <row r="195" spans="1:2" x14ac:dyDescent="0.25">
      <c r="A195" t="s">
        <v>214</v>
      </c>
      <c r="B195" t="s">
        <v>226</v>
      </c>
    </row>
    <row r="196" spans="1:2" x14ac:dyDescent="0.25">
      <c r="A196" t="s">
        <v>215</v>
      </c>
      <c r="B196" t="s">
        <v>226</v>
      </c>
    </row>
    <row r="197" spans="1:2" x14ac:dyDescent="0.25">
      <c r="A197" t="s">
        <v>216</v>
      </c>
      <c r="B197" t="s">
        <v>226</v>
      </c>
    </row>
    <row r="198" spans="1:2" x14ac:dyDescent="0.25">
      <c r="A198" t="s">
        <v>217</v>
      </c>
      <c r="B198" t="s">
        <v>226</v>
      </c>
    </row>
    <row r="199" spans="1:2" x14ac:dyDescent="0.25">
      <c r="A199" t="s">
        <v>218</v>
      </c>
      <c r="B199" t="s">
        <v>226</v>
      </c>
    </row>
    <row r="200" spans="1:2" x14ac:dyDescent="0.25">
      <c r="A200" t="s">
        <v>219</v>
      </c>
      <c r="B200" t="s">
        <v>226</v>
      </c>
    </row>
    <row r="201" spans="1:2" x14ac:dyDescent="0.25">
      <c r="A201" t="s">
        <v>220</v>
      </c>
      <c r="B20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CFAB-7280-44DE-A1B0-C2124B679B12}">
  <dimension ref="A1:C201"/>
  <sheetViews>
    <sheetView workbookViewId="0">
      <selection activeCell="B1" sqref="B1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20</v>
      </c>
      <c r="B1" t="s">
        <v>228</v>
      </c>
      <c r="C1" t="s">
        <v>229</v>
      </c>
    </row>
    <row r="2" spans="1:3" x14ac:dyDescent="0.25">
      <c r="A2" t="s">
        <v>21</v>
      </c>
      <c r="B2">
        <v>0</v>
      </c>
      <c r="C2">
        <v>0</v>
      </c>
    </row>
    <row r="3" spans="1:3" x14ac:dyDescent="0.25">
      <c r="A3" t="s">
        <v>22</v>
      </c>
      <c r="B3">
        <v>1</v>
      </c>
      <c r="C3">
        <v>1</v>
      </c>
    </row>
    <row r="4" spans="1:3" x14ac:dyDescent="0.25">
      <c r="A4" t="s">
        <v>23</v>
      </c>
      <c r="B4">
        <v>1</v>
      </c>
      <c r="C4">
        <v>0</v>
      </c>
    </row>
    <row r="5" spans="1:3" x14ac:dyDescent="0.25">
      <c r="A5" t="s">
        <v>24</v>
      </c>
      <c r="B5">
        <v>1</v>
      </c>
      <c r="C5">
        <v>0</v>
      </c>
    </row>
    <row r="6" spans="1:3" x14ac:dyDescent="0.25">
      <c r="A6" t="s">
        <v>25</v>
      </c>
      <c r="B6">
        <v>0</v>
      </c>
      <c r="C6">
        <v>0</v>
      </c>
    </row>
    <row r="7" spans="1:3" x14ac:dyDescent="0.25">
      <c r="A7" t="s">
        <v>26</v>
      </c>
      <c r="B7">
        <v>1</v>
      </c>
      <c r="C7">
        <v>0</v>
      </c>
    </row>
    <row r="8" spans="1:3" x14ac:dyDescent="0.25">
      <c r="A8" t="s">
        <v>27</v>
      </c>
      <c r="B8">
        <v>0</v>
      </c>
      <c r="C8">
        <v>0</v>
      </c>
    </row>
    <row r="9" spans="1:3" x14ac:dyDescent="0.25">
      <c r="A9" t="s">
        <v>28</v>
      </c>
      <c r="B9">
        <v>0</v>
      </c>
      <c r="C9">
        <v>0</v>
      </c>
    </row>
    <row r="10" spans="1:3" x14ac:dyDescent="0.25">
      <c r="A10" t="s">
        <v>29</v>
      </c>
      <c r="B10">
        <v>0</v>
      </c>
      <c r="C10">
        <v>0</v>
      </c>
    </row>
    <row r="11" spans="1:3" x14ac:dyDescent="0.25">
      <c r="A11" t="s">
        <v>30</v>
      </c>
      <c r="B11">
        <v>1</v>
      </c>
      <c r="C11">
        <v>0</v>
      </c>
    </row>
    <row r="12" spans="1:3" x14ac:dyDescent="0.25">
      <c r="A12" t="s">
        <v>31</v>
      </c>
      <c r="B12">
        <v>0</v>
      </c>
      <c r="C12">
        <v>0</v>
      </c>
    </row>
    <row r="13" spans="1:3" x14ac:dyDescent="0.25">
      <c r="A13" t="s">
        <v>32</v>
      </c>
      <c r="B13">
        <v>1</v>
      </c>
      <c r="C13">
        <v>1</v>
      </c>
    </row>
    <row r="14" spans="1:3" x14ac:dyDescent="0.25">
      <c r="A14" t="s">
        <v>33</v>
      </c>
      <c r="B14">
        <v>0</v>
      </c>
      <c r="C14">
        <v>0</v>
      </c>
    </row>
    <row r="15" spans="1:3" x14ac:dyDescent="0.25">
      <c r="A15" t="s">
        <v>34</v>
      </c>
      <c r="B15">
        <v>0</v>
      </c>
      <c r="C15">
        <v>0</v>
      </c>
    </row>
    <row r="16" spans="1:3" x14ac:dyDescent="0.25">
      <c r="A16" t="s">
        <v>35</v>
      </c>
      <c r="B16">
        <v>0</v>
      </c>
      <c r="C16">
        <v>0</v>
      </c>
    </row>
    <row r="17" spans="1:3" x14ac:dyDescent="0.25">
      <c r="A17" t="s">
        <v>36</v>
      </c>
      <c r="B17">
        <v>0</v>
      </c>
      <c r="C17">
        <v>0</v>
      </c>
    </row>
    <row r="18" spans="1:3" x14ac:dyDescent="0.25">
      <c r="A18" t="s">
        <v>37</v>
      </c>
      <c r="B18">
        <v>1</v>
      </c>
      <c r="C18">
        <v>0</v>
      </c>
    </row>
    <row r="19" spans="1:3" x14ac:dyDescent="0.25">
      <c r="A19" t="s">
        <v>38</v>
      </c>
      <c r="B19">
        <v>1</v>
      </c>
      <c r="C19">
        <v>0</v>
      </c>
    </row>
    <row r="20" spans="1:3" x14ac:dyDescent="0.25">
      <c r="A20" t="s">
        <v>39</v>
      </c>
      <c r="B20">
        <v>1</v>
      </c>
      <c r="C20">
        <v>0</v>
      </c>
    </row>
    <row r="21" spans="1:3" x14ac:dyDescent="0.25">
      <c r="A21" t="s">
        <v>40</v>
      </c>
      <c r="B21">
        <v>1</v>
      </c>
      <c r="C21">
        <v>0</v>
      </c>
    </row>
    <row r="22" spans="1:3" x14ac:dyDescent="0.25">
      <c r="A22" t="s">
        <v>41</v>
      </c>
      <c r="B22">
        <v>1</v>
      </c>
      <c r="C22">
        <v>0</v>
      </c>
    </row>
    <row r="23" spans="1:3" x14ac:dyDescent="0.25">
      <c r="A23" t="s">
        <v>42</v>
      </c>
      <c r="B23">
        <v>0</v>
      </c>
      <c r="C23">
        <v>0</v>
      </c>
    </row>
    <row r="24" spans="1:3" x14ac:dyDescent="0.25">
      <c r="A24" t="s">
        <v>43</v>
      </c>
      <c r="B24">
        <v>0</v>
      </c>
      <c r="C24">
        <v>0</v>
      </c>
    </row>
    <row r="25" spans="1:3" x14ac:dyDescent="0.25">
      <c r="A25" t="s">
        <v>44</v>
      </c>
      <c r="B25">
        <v>1</v>
      </c>
      <c r="C25">
        <v>0</v>
      </c>
    </row>
    <row r="26" spans="1:3" x14ac:dyDescent="0.25">
      <c r="A26" t="s">
        <v>45</v>
      </c>
      <c r="B26">
        <v>0</v>
      </c>
      <c r="C26">
        <v>0</v>
      </c>
    </row>
    <row r="27" spans="1:3" x14ac:dyDescent="0.25">
      <c r="A27" t="s">
        <v>46</v>
      </c>
      <c r="B27">
        <v>0</v>
      </c>
      <c r="C27">
        <v>0</v>
      </c>
    </row>
    <row r="28" spans="1:3" x14ac:dyDescent="0.25">
      <c r="A28" t="s">
        <v>47</v>
      </c>
      <c r="B28">
        <v>1</v>
      </c>
      <c r="C28">
        <v>0</v>
      </c>
    </row>
    <row r="29" spans="1:3" x14ac:dyDescent="0.25">
      <c r="A29" t="s">
        <v>48</v>
      </c>
      <c r="B29">
        <v>0</v>
      </c>
      <c r="C29">
        <v>0</v>
      </c>
    </row>
    <row r="30" spans="1:3" x14ac:dyDescent="0.25">
      <c r="A30" t="s">
        <v>49</v>
      </c>
      <c r="B30">
        <v>1</v>
      </c>
      <c r="C30">
        <v>0</v>
      </c>
    </row>
    <row r="31" spans="1:3" x14ac:dyDescent="0.25">
      <c r="A31" t="s">
        <v>50</v>
      </c>
      <c r="B31">
        <v>0</v>
      </c>
      <c r="C31">
        <v>0</v>
      </c>
    </row>
    <row r="32" spans="1:3" x14ac:dyDescent="0.25">
      <c r="A32" t="s">
        <v>51</v>
      </c>
      <c r="B32">
        <v>1</v>
      </c>
      <c r="C32">
        <v>1</v>
      </c>
    </row>
    <row r="33" spans="1:3" x14ac:dyDescent="0.25">
      <c r="A33" t="s">
        <v>52</v>
      </c>
      <c r="B33">
        <v>1</v>
      </c>
      <c r="C33">
        <v>1</v>
      </c>
    </row>
    <row r="34" spans="1:3" x14ac:dyDescent="0.25">
      <c r="A34" t="s">
        <v>53</v>
      </c>
      <c r="B34">
        <v>0</v>
      </c>
      <c r="C34">
        <v>0</v>
      </c>
    </row>
    <row r="35" spans="1:3" x14ac:dyDescent="0.25">
      <c r="A35" t="s">
        <v>54</v>
      </c>
      <c r="B35">
        <v>1</v>
      </c>
      <c r="C35">
        <v>1</v>
      </c>
    </row>
    <row r="36" spans="1:3" x14ac:dyDescent="0.25">
      <c r="A36" t="s">
        <v>55</v>
      </c>
      <c r="B36">
        <v>0</v>
      </c>
      <c r="C36">
        <v>0</v>
      </c>
    </row>
    <row r="37" spans="1:3" x14ac:dyDescent="0.25">
      <c r="A37" t="s">
        <v>56</v>
      </c>
      <c r="B37">
        <v>0</v>
      </c>
      <c r="C37">
        <v>0</v>
      </c>
    </row>
    <row r="38" spans="1:3" x14ac:dyDescent="0.25">
      <c r="A38" t="s">
        <v>57</v>
      </c>
      <c r="B38">
        <v>0</v>
      </c>
      <c r="C38">
        <v>0</v>
      </c>
    </row>
    <row r="39" spans="1:3" x14ac:dyDescent="0.25">
      <c r="A39" t="s">
        <v>58</v>
      </c>
      <c r="B39">
        <v>1</v>
      </c>
      <c r="C39">
        <v>1</v>
      </c>
    </row>
    <row r="40" spans="1:3" x14ac:dyDescent="0.25">
      <c r="A40" t="s">
        <v>59</v>
      </c>
      <c r="B40">
        <v>1</v>
      </c>
      <c r="C40">
        <v>0</v>
      </c>
    </row>
    <row r="41" spans="1:3" x14ac:dyDescent="0.25">
      <c r="A41" t="s">
        <v>60</v>
      </c>
      <c r="B41">
        <v>0</v>
      </c>
      <c r="C41">
        <v>0</v>
      </c>
    </row>
    <row r="42" spans="1:3" x14ac:dyDescent="0.25">
      <c r="A42" t="s">
        <v>61</v>
      </c>
      <c r="B42">
        <v>0</v>
      </c>
      <c r="C42">
        <v>0</v>
      </c>
    </row>
    <row r="43" spans="1:3" x14ac:dyDescent="0.25">
      <c r="A43" t="s">
        <v>62</v>
      </c>
      <c r="B43">
        <v>1</v>
      </c>
      <c r="C43">
        <v>1</v>
      </c>
    </row>
    <row r="44" spans="1:3" x14ac:dyDescent="0.25">
      <c r="A44" t="s">
        <v>63</v>
      </c>
      <c r="B44">
        <v>1</v>
      </c>
      <c r="C44">
        <v>1</v>
      </c>
    </row>
    <row r="45" spans="1:3" x14ac:dyDescent="0.25">
      <c r="A45" t="s">
        <v>64</v>
      </c>
      <c r="B45">
        <v>0</v>
      </c>
      <c r="C45">
        <v>0</v>
      </c>
    </row>
    <row r="46" spans="1:3" x14ac:dyDescent="0.25">
      <c r="A46" t="s">
        <v>65</v>
      </c>
      <c r="B46">
        <v>0</v>
      </c>
      <c r="C46">
        <v>0</v>
      </c>
    </row>
    <row r="47" spans="1:3" x14ac:dyDescent="0.25">
      <c r="A47" t="s">
        <v>66</v>
      </c>
      <c r="B47">
        <v>1</v>
      </c>
      <c r="C47">
        <v>1</v>
      </c>
    </row>
    <row r="48" spans="1:3" x14ac:dyDescent="0.25">
      <c r="A48" t="s">
        <v>67</v>
      </c>
      <c r="B48">
        <v>0</v>
      </c>
      <c r="C48">
        <v>0</v>
      </c>
    </row>
    <row r="49" spans="1:3" x14ac:dyDescent="0.25">
      <c r="A49" t="s">
        <v>68</v>
      </c>
      <c r="B49">
        <v>1</v>
      </c>
      <c r="C49">
        <v>1</v>
      </c>
    </row>
    <row r="50" spans="1:3" x14ac:dyDescent="0.25">
      <c r="A50" t="s">
        <v>69</v>
      </c>
      <c r="B50">
        <v>0</v>
      </c>
      <c r="C50">
        <v>0</v>
      </c>
    </row>
    <row r="51" spans="1:3" x14ac:dyDescent="0.25">
      <c r="A51" t="s">
        <v>70</v>
      </c>
      <c r="B51">
        <v>1</v>
      </c>
      <c r="C51">
        <v>0</v>
      </c>
    </row>
    <row r="52" spans="1:3" x14ac:dyDescent="0.25">
      <c r="A52" t="s">
        <v>71</v>
      </c>
      <c r="B52">
        <v>1</v>
      </c>
      <c r="C52">
        <v>0</v>
      </c>
    </row>
    <row r="53" spans="1:3" x14ac:dyDescent="0.25">
      <c r="A53" t="s">
        <v>72</v>
      </c>
      <c r="B53">
        <v>0</v>
      </c>
      <c r="C53">
        <v>0</v>
      </c>
    </row>
    <row r="54" spans="1:3" x14ac:dyDescent="0.25">
      <c r="A54" t="s">
        <v>73</v>
      </c>
      <c r="B54">
        <v>0</v>
      </c>
      <c r="C54">
        <v>0</v>
      </c>
    </row>
    <row r="55" spans="1:3" x14ac:dyDescent="0.25">
      <c r="A55" t="s">
        <v>74</v>
      </c>
      <c r="B55">
        <v>0</v>
      </c>
      <c r="C55">
        <v>0</v>
      </c>
    </row>
    <row r="56" spans="1:3" x14ac:dyDescent="0.25">
      <c r="A56" t="s">
        <v>75</v>
      </c>
      <c r="B56">
        <v>0</v>
      </c>
      <c r="C56">
        <v>0</v>
      </c>
    </row>
    <row r="57" spans="1:3" x14ac:dyDescent="0.25">
      <c r="A57" t="s">
        <v>76</v>
      </c>
      <c r="B57">
        <v>0</v>
      </c>
      <c r="C57">
        <v>0</v>
      </c>
    </row>
    <row r="58" spans="1:3" x14ac:dyDescent="0.25">
      <c r="A58" t="s">
        <v>77</v>
      </c>
      <c r="B58">
        <v>0</v>
      </c>
      <c r="C58">
        <v>0</v>
      </c>
    </row>
    <row r="59" spans="1:3" x14ac:dyDescent="0.25">
      <c r="A59" t="s">
        <v>78</v>
      </c>
      <c r="B59">
        <v>1</v>
      </c>
      <c r="C59">
        <v>0</v>
      </c>
    </row>
    <row r="60" spans="1:3" x14ac:dyDescent="0.25">
      <c r="A60" t="s">
        <v>79</v>
      </c>
      <c r="B60">
        <v>0</v>
      </c>
      <c r="C60">
        <v>0</v>
      </c>
    </row>
    <row r="61" spans="1:3" x14ac:dyDescent="0.25">
      <c r="A61" t="s">
        <v>80</v>
      </c>
      <c r="B61">
        <v>0</v>
      </c>
      <c r="C61">
        <v>0</v>
      </c>
    </row>
    <row r="62" spans="1:3" x14ac:dyDescent="0.25">
      <c r="A62" t="s">
        <v>81</v>
      </c>
      <c r="B62">
        <v>0</v>
      </c>
      <c r="C62">
        <v>0</v>
      </c>
    </row>
    <row r="63" spans="1:3" x14ac:dyDescent="0.25">
      <c r="A63" t="s">
        <v>82</v>
      </c>
      <c r="B63">
        <v>1</v>
      </c>
      <c r="C63">
        <v>0</v>
      </c>
    </row>
    <row r="64" spans="1:3" x14ac:dyDescent="0.25">
      <c r="A64" t="s">
        <v>83</v>
      </c>
      <c r="B64">
        <v>0</v>
      </c>
      <c r="C64">
        <v>0</v>
      </c>
    </row>
    <row r="65" spans="1:3" x14ac:dyDescent="0.25">
      <c r="A65" t="s">
        <v>84</v>
      </c>
      <c r="B65">
        <v>1</v>
      </c>
      <c r="C65">
        <v>0</v>
      </c>
    </row>
    <row r="66" spans="1:3" x14ac:dyDescent="0.25">
      <c r="A66" t="s">
        <v>85</v>
      </c>
      <c r="B66">
        <v>0</v>
      </c>
      <c r="C66">
        <v>0</v>
      </c>
    </row>
    <row r="67" spans="1:3" x14ac:dyDescent="0.25">
      <c r="A67" t="s">
        <v>86</v>
      </c>
      <c r="B67">
        <v>0</v>
      </c>
      <c r="C67">
        <v>0</v>
      </c>
    </row>
    <row r="68" spans="1:3" x14ac:dyDescent="0.25">
      <c r="A68" t="s">
        <v>87</v>
      </c>
      <c r="B68">
        <v>0</v>
      </c>
      <c r="C68">
        <v>0</v>
      </c>
    </row>
    <row r="69" spans="1:3" x14ac:dyDescent="0.25">
      <c r="A69" t="s">
        <v>88</v>
      </c>
      <c r="B69">
        <v>0</v>
      </c>
      <c r="C69">
        <v>0</v>
      </c>
    </row>
    <row r="70" spans="1:3" x14ac:dyDescent="0.25">
      <c r="A70" t="s">
        <v>89</v>
      </c>
      <c r="B70">
        <v>0</v>
      </c>
      <c r="C70">
        <v>0</v>
      </c>
    </row>
    <row r="71" spans="1:3" x14ac:dyDescent="0.25">
      <c r="A71" t="s">
        <v>90</v>
      </c>
      <c r="B71">
        <v>0</v>
      </c>
      <c r="C71">
        <v>0</v>
      </c>
    </row>
    <row r="72" spans="1:3" x14ac:dyDescent="0.25">
      <c r="A72" t="s">
        <v>91</v>
      </c>
      <c r="B72">
        <v>0</v>
      </c>
      <c r="C72">
        <v>1</v>
      </c>
    </row>
    <row r="73" spans="1:3" x14ac:dyDescent="0.25">
      <c r="A73" t="s">
        <v>92</v>
      </c>
      <c r="B73">
        <v>0</v>
      </c>
      <c r="C73">
        <v>0</v>
      </c>
    </row>
    <row r="74" spans="1:3" x14ac:dyDescent="0.25">
      <c r="A74" t="s">
        <v>93</v>
      </c>
      <c r="B74">
        <v>1</v>
      </c>
      <c r="C74">
        <v>0</v>
      </c>
    </row>
    <row r="75" spans="1:3" x14ac:dyDescent="0.25">
      <c r="A75" t="s">
        <v>94</v>
      </c>
      <c r="B75">
        <v>0</v>
      </c>
      <c r="C75">
        <v>0</v>
      </c>
    </row>
    <row r="76" spans="1:3" x14ac:dyDescent="0.25">
      <c r="A76" t="s">
        <v>95</v>
      </c>
      <c r="B76">
        <v>1</v>
      </c>
      <c r="C76">
        <v>1</v>
      </c>
    </row>
    <row r="77" spans="1:3" x14ac:dyDescent="0.25">
      <c r="A77" t="s">
        <v>96</v>
      </c>
      <c r="B77">
        <v>1</v>
      </c>
      <c r="C77">
        <v>1</v>
      </c>
    </row>
    <row r="78" spans="1:3" x14ac:dyDescent="0.25">
      <c r="A78" t="s">
        <v>97</v>
      </c>
      <c r="B78">
        <v>0</v>
      </c>
      <c r="C78">
        <v>0</v>
      </c>
    </row>
    <row r="79" spans="1:3" x14ac:dyDescent="0.25">
      <c r="A79" t="s">
        <v>98</v>
      </c>
      <c r="B79">
        <v>1</v>
      </c>
      <c r="C79">
        <v>1</v>
      </c>
    </row>
    <row r="80" spans="1:3" x14ac:dyDescent="0.25">
      <c r="A80" t="s">
        <v>99</v>
      </c>
      <c r="B80">
        <v>0</v>
      </c>
      <c r="C80">
        <v>0</v>
      </c>
    </row>
    <row r="81" spans="1:3" x14ac:dyDescent="0.25">
      <c r="A81" t="s">
        <v>100</v>
      </c>
      <c r="B81">
        <v>0</v>
      </c>
      <c r="C81">
        <v>1</v>
      </c>
    </row>
    <row r="82" spans="1:3" x14ac:dyDescent="0.25">
      <c r="A82" t="s">
        <v>101</v>
      </c>
      <c r="B82">
        <v>0</v>
      </c>
      <c r="C82">
        <v>0</v>
      </c>
    </row>
    <row r="83" spans="1:3" x14ac:dyDescent="0.25">
      <c r="A83" t="s">
        <v>102</v>
      </c>
      <c r="B83">
        <v>1</v>
      </c>
      <c r="C83">
        <v>0</v>
      </c>
    </row>
    <row r="84" spans="1:3" x14ac:dyDescent="0.25">
      <c r="A84" t="s">
        <v>103</v>
      </c>
      <c r="B84">
        <v>0</v>
      </c>
      <c r="C84">
        <v>1</v>
      </c>
    </row>
    <row r="85" spans="1:3" x14ac:dyDescent="0.25">
      <c r="A85" t="s">
        <v>104</v>
      </c>
      <c r="B85">
        <v>0</v>
      </c>
      <c r="C85">
        <v>0</v>
      </c>
    </row>
    <row r="86" spans="1:3" x14ac:dyDescent="0.25">
      <c r="A86" t="s">
        <v>105</v>
      </c>
      <c r="B86">
        <v>1</v>
      </c>
      <c r="C86">
        <v>0</v>
      </c>
    </row>
    <row r="87" spans="1:3" x14ac:dyDescent="0.25">
      <c r="A87" t="s">
        <v>106</v>
      </c>
      <c r="B87">
        <v>1</v>
      </c>
      <c r="C87">
        <v>1</v>
      </c>
    </row>
    <row r="88" spans="1:3" x14ac:dyDescent="0.25">
      <c r="A88" t="s">
        <v>107</v>
      </c>
      <c r="B88">
        <v>0</v>
      </c>
      <c r="C88">
        <v>0</v>
      </c>
    </row>
    <row r="89" spans="1:3" x14ac:dyDescent="0.25">
      <c r="A89" t="s">
        <v>108</v>
      </c>
      <c r="B89">
        <v>0</v>
      </c>
      <c r="C89">
        <v>0</v>
      </c>
    </row>
    <row r="90" spans="1:3" x14ac:dyDescent="0.25">
      <c r="A90" t="s">
        <v>109</v>
      </c>
      <c r="B90">
        <v>1</v>
      </c>
      <c r="C90">
        <v>1</v>
      </c>
    </row>
    <row r="91" spans="1:3" x14ac:dyDescent="0.25">
      <c r="A91" t="s">
        <v>110</v>
      </c>
      <c r="B91">
        <v>0</v>
      </c>
      <c r="C91">
        <v>0</v>
      </c>
    </row>
    <row r="92" spans="1:3" x14ac:dyDescent="0.25">
      <c r="A92" t="s">
        <v>111</v>
      </c>
      <c r="B92">
        <v>1</v>
      </c>
      <c r="C92">
        <v>0</v>
      </c>
    </row>
    <row r="93" spans="1:3" x14ac:dyDescent="0.25">
      <c r="A93" t="s">
        <v>112</v>
      </c>
      <c r="B93">
        <v>1</v>
      </c>
      <c r="C93">
        <v>1</v>
      </c>
    </row>
    <row r="94" spans="1:3" x14ac:dyDescent="0.25">
      <c r="A94" t="s">
        <v>113</v>
      </c>
      <c r="B94">
        <v>1</v>
      </c>
      <c r="C94">
        <v>1</v>
      </c>
    </row>
    <row r="95" spans="1:3" x14ac:dyDescent="0.25">
      <c r="A95" t="s">
        <v>114</v>
      </c>
      <c r="B95">
        <v>0</v>
      </c>
      <c r="C95">
        <v>0</v>
      </c>
    </row>
    <row r="96" spans="1:3" x14ac:dyDescent="0.25">
      <c r="A96" t="s">
        <v>115</v>
      </c>
      <c r="B96">
        <v>0</v>
      </c>
      <c r="C96">
        <v>0</v>
      </c>
    </row>
    <row r="97" spans="1:3" x14ac:dyDescent="0.25">
      <c r="A97" t="s">
        <v>116</v>
      </c>
      <c r="B97">
        <v>0</v>
      </c>
      <c r="C97">
        <v>0</v>
      </c>
    </row>
    <row r="98" spans="1:3" x14ac:dyDescent="0.25">
      <c r="A98" t="s">
        <v>117</v>
      </c>
      <c r="B98">
        <v>0</v>
      </c>
      <c r="C98">
        <v>0</v>
      </c>
    </row>
    <row r="99" spans="1:3" x14ac:dyDescent="0.25">
      <c r="A99" t="s">
        <v>118</v>
      </c>
      <c r="B99">
        <v>0</v>
      </c>
      <c r="C99">
        <v>0</v>
      </c>
    </row>
    <row r="100" spans="1:3" x14ac:dyDescent="0.25">
      <c r="A100" t="s">
        <v>119</v>
      </c>
      <c r="B100">
        <v>1</v>
      </c>
      <c r="C100">
        <v>1</v>
      </c>
    </row>
    <row r="101" spans="1:3" x14ac:dyDescent="0.25">
      <c r="A101" t="s">
        <v>120</v>
      </c>
      <c r="B101">
        <v>1</v>
      </c>
      <c r="C101">
        <v>1</v>
      </c>
    </row>
    <row r="102" spans="1:3" x14ac:dyDescent="0.25">
      <c r="A102" t="s">
        <v>121</v>
      </c>
      <c r="B102">
        <v>1</v>
      </c>
      <c r="C102">
        <v>1</v>
      </c>
    </row>
    <row r="103" spans="1:3" x14ac:dyDescent="0.25">
      <c r="A103" t="s">
        <v>122</v>
      </c>
      <c r="B103">
        <v>0</v>
      </c>
      <c r="C103">
        <v>0</v>
      </c>
    </row>
    <row r="104" spans="1:3" x14ac:dyDescent="0.25">
      <c r="A104" t="s">
        <v>123</v>
      </c>
      <c r="B104">
        <v>0</v>
      </c>
      <c r="C104">
        <v>0</v>
      </c>
    </row>
    <row r="105" spans="1:3" x14ac:dyDescent="0.25">
      <c r="A105" t="s">
        <v>124</v>
      </c>
      <c r="B105">
        <v>0</v>
      </c>
      <c r="C105">
        <v>0</v>
      </c>
    </row>
    <row r="106" spans="1:3" x14ac:dyDescent="0.25">
      <c r="A106" t="s">
        <v>125</v>
      </c>
      <c r="B106">
        <v>1</v>
      </c>
      <c r="C106">
        <v>0</v>
      </c>
    </row>
    <row r="107" spans="1:3" x14ac:dyDescent="0.25">
      <c r="A107" t="s">
        <v>126</v>
      </c>
      <c r="B107">
        <v>0</v>
      </c>
      <c r="C107">
        <v>0</v>
      </c>
    </row>
    <row r="108" spans="1:3" x14ac:dyDescent="0.25">
      <c r="A108" t="s">
        <v>127</v>
      </c>
      <c r="B108">
        <v>1</v>
      </c>
      <c r="C108">
        <v>0</v>
      </c>
    </row>
    <row r="109" spans="1:3" x14ac:dyDescent="0.25">
      <c r="A109" t="s">
        <v>128</v>
      </c>
      <c r="B109">
        <v>0</v>
      </c>
      <c r="C109">
        <v>0</v>
      </c>
    </row>
    <row r="110" spans="1:3" x14ac:dyDescent="0.25">
      <c r="A110" t="s">
        <v>129</v>
      </c>
      <c r="B110">
        <v>0</v>
      </c>
      <c r="C110">
        <v>0</v>
      </c>
    </row>
    <row r="111" spans="1:3" x14ac:dyDescent="0.25">
      <c r="A111" t="s">
        <v>130</v>
      </c>
      <c r="B111">
        <v>1</v>
      </c>
      <c r="C111">
        <v>0</v>
      </c>
    </row>
    <row r="112" spans="1:3" x14ac:dyDescent="0.25">
      <c r="A112" t="s">
        <v>131</v>
      </c>
      <c r="B112">
        <v>1</v>
      </c>
      <c r="C112">
        <v>0</v>
      </c>
    </row>
    <row r="113" spans="1:3" x14ac:dyDescent="0.25">
      <c r="A113" t="s">
        <v>132</v>
      </c>
      <c r="B113">
        <v>1</v>
      </c>
      <c r="C113">
        <v>0</v>
      </c>
    </row>
    <row r="114" spans="1:3" x14ac:dyDescent="0.25">
      <c r="A114" t="s">
        <v>133</v>
      </c>
      <c r="B114">
        <v>0</v>
      </c>
      <c r="C114">
        <v>0</v>
      </c>
    </row>
    <row r="115" spans="1:3" x14ac:dyDescent="0.25">
      <c r="A115" t="s">
        <v>134</v>
      </c>
      <c r="B115">
        <v>1</v>
      </c>
      <c r="C115">
        <v>0</v>
      </c>
    </row>
    <row r="116" spans="1:3" x14ac:dyDescent="0.25">
      <c r="A116" t="s">
        <v>135</v>
      </c>
      <c r="B116">
        <v>1</v>
      </c>
      <c r="C116">
        <v>0</v>
      </c>
    </row>
    <row r="117" spans="1:3" x14ac:dyDescent="0.25">
      <c r="A117" t="s">
        <v>136</v>
      </c>
      <c r="B117">
        <v>1</v>
      </c>
      <c r="C117">
        <v>0</v>
      </c>
    </row>
    <row r="118" spans="1:3" x14ac:dyDescent="0.25">
      <c r="A118" t="s">
        <v>137</v>
      </c>
      <c r="B118">
        <v>1</v>
      </c>
      <c r="C118">
        <v>1</v>
      </c>
    </row>
    <row r="119" spans="1:3" x14ac:dyDescent="0.25">
      <c r="A119" t="s">
        <v>138</v>
      </c>
      <c r="B119">
        <v>0</v>
      </c>
      <c r="C119">
        <v>0</v>
      </c>
    </row>
    <row r="120" spans="1:3" x14ac:dyDescent="0.25">
      <c r="A120" t="s">
        <v>139</v>
      </c>
      <c r="B120">
        <v>0</v>
      </c>
      <c r="C120">
        <v>0</v>
      </c>
    </row>
    <row r="121" spans="1:3" x14ac:dyDescent="0.25">
      <c r="A121" t="s">
        <v>140</v>
      </c>
      <c r="B121">
        <v>0</v>
      </c>
      <c r="C121">
        <v>0</v>
      </c>
    </row>
    <row r="122" spans="1:3" x14ac:dyDescent="0.25">
      <c r="A122" t="s">
        <v>141</v>
      </c>
      <c r="B122">
        <v>0</v>
      </c>
      <c r="C122">
        <v>0</v>
      </c>
    </row>
    <row r="123" spans="1:3" x14ac:dyDescent="0.25">
      <c r="A123" t="s">
        <v>142</v>
      </c>
      <c r="B123">
        <v>1</v>
      </c>
      <c r="C123">
        <v>1</v>
      </c>
    </row>
    <row r="124" spans="1:3" x14ac:dyDescent="0.25">
      <c r="A124" t="s">
        <v>143</v>
      </c>
      <c r="B124">
        <v>1</v>
      </c>
      <c r="C124">
        <v>1</v>
      </c>
    </row>
    <row r="125" spans="1:3" x14ac:dyDescent="0.25">
      <c r="A125" t="s">
        <v>144</v>
      </c>
      <c r="B125">
        <v>0</v>
      </c>
      <c r="C125">
        <v>1</v>
      </c>
    </row>
    <row r="126" spans="1:3" x14ac:dyDescent="0.25">
      <c r="A126" t="s">
        <v>145</v>
      </c>
      <c r="B126">
        <v>1</v>
      </c>
      <c r="C126">
        <v>0</v>
      </c>
    </row>
    <row r="127" spans="1:3" x14ac:dyDescent="0.25">
      <c r="A127" t="s">
        <v>146</v>
      </c>
      <c r="B127">
        <v>1</v>
      </c>
      <c r="C127">
        <v>0</v>
      </c>
    </row>
    <row r="128" spans="1:3" x14ac:dyDescent="0.25">
      <c r="A128" t="s">
        <v>147</v>
      </c>
      <c r="B128">
        <v>0</v>
      </c>
      <c r="C128">
        <v>0</v>
      </c>
    </row>
    <row r="129" spans="1:3" x14ac:dyDescent="0.25">
      <c r="A129" t="s">
        <v>148</v>
      </c>
      <c r="B129">
        <v>1</v>
      </c>
      <c r="C129">
        <v>0</v>
      </c>
    </row>
    <row r="130" spans="1:3" x14ac:dyDescent="0.25">
      <c r="A130" t="s">
        <v>149</v>
      </c>
      <c r="B130">
        <v>0</v>
      </c>
      <c r="C130">
        <v>0</v>
      </c>
    </row>
    <row r="131" spans="1:3" x14ac:dyDescent="0.25">
      <c r="A131" t="s">
        <v>150</v>
      </c>
      <c r="B131">
        <v>0</v>
      </c>
      <c r="C131">
        <v>0</v>
      </c>
    </row>
    <row r="132" spans="1:3" x14ac:dyDescent="0.25">
      <c r="A132" t="s">
        <v>151</v>
      </c>
      <c r="B132">
        <v>0</v>
      </c>
      <c r="C132">
        <v>0</v>
      </c>
    </row>
    <row r="133" spans="1:3" x14ac:dyDescent="0.25">
      <c r="A133" t="s">
        <v>152</v>
      </c>
      <c r="B133">
        <v>1</v>
      </c>
      <c r="C133">
        <v>0</v>
      </c>
    </row>
    <row r="134" spans="1:3" x14ac:dyDescent="0.25">
      <c r="A134" t="s">
        <v>153</v>
      </c>
      <c r="B134">
        <v>0</v>
      </c>
      <c r="C134">
        <v>0</v>
      </c>
    </row>
    <row r="135" spans="1:3" x14ac:dyDescent="0.25">
      <c r="A135" t="s">
        <v>154</v>
      </c>
      <c r="B135">
        <v>0</v>
      </c>
      <c r="C135">
        <v>0</v>
      </c>
    </row>
    <row r="136" spans="1:3" x14ac:dyDescent="0.25">
      <c r="A136" t="s">
        <v>155</v>
      </c>
      <c r="B136">
        <v>0</v>
      </c>
      <c r="C136">
        <v>0</v>
      </c>
    </row>
    <row r="137" spans="1:3" x14ac:dyDescent="0.25">
      <c r="A137" t="s">
        <v>156</v>
      </c>
      <c r="B137">
        <v>0</v>
      </c>
      <c r="C137">
        <v>0</v>
      </c>
    </row>
    <row r="138" spans="1:3" x14ac:dyDescent="0.25">
      <c r="A138" t="s">
        <v>157</v>
      </c>
      <c r="B138">
        <v>0</v>
      </c>
      <c r="C138">
        <v>0</v>
      </c>
    </row>
    <row r="139" spans="1:3" x14ac:dyDescent="0.25">
      <c r="A139" t="s">
        <v>158</v>
      </c>
      <c r="B139">
        <v>0</v>
      </c>
      <c r="C139">
        <v>0</v>
      </c>
    </row>
    <row r="140" spans="1:3" x14ac:dyDescent="0.25">
      <c r="A140" t="s">
        <v>159</v>
      </c>
      <c r="B140">
        <v>0</v>
      </c>
      <c r="C140">
        <v>0</v>
      </c>
    </row>
    <row r="141" spans="1:3" x14ac:dyDescent="0.25">
      <c r="A141" t="s">
        <v>160</v>
      </c>
      <c r="B141">
        <v>1</v>
      </c>
      <c r="C141">
        <v>1</v>
      </c>
    </row>
    <row r="142" spans="1:3" x14ac:dyDescent="0.25">
      <c r="A142" t="s">
        <v>161</v>
      </c>
      <c r="B142">
        <v>1</v>
      </c>
      <c r="C142">
        <v>1</v>
      </c>
    </row>
    <row r="143" spans="1:3" x14ac:dyDescent="0.25">
      <c r="A143" t="s">
        <v>162</v>
      </c>
      <c r="B143">
        <v>1</v>
      </c>
      <c r="C143">
        <v>1</v>
      </c>
    </row>
    <row r="144" spans="1:3" x14ac:dyDescent="0.25">
      <c r="A144" t="s">
        <v>163</v>
      </c>
      <c r="B144">
        <v>1</v>
      </c>
      <c r="C144">
        <v>1</v>
      </c>
    </row>
    <row r="145" spans="1:3" x14ac:dyDescent="0.25">
      <c r="A145" t="s">
        <v>164</v>
      </c>
      <c r="B145">
        <v>1</v>
      </c>
      <c r="C145">
        <v>1</v>
      </c>
    </row>
    <row r="146" spans="1:3" x14ac:dyDescent="0.25">
      <c r="A146" t="s">
        <v>165</v>
      </c>
      <c r="B146">
        <v>1</v>
      </c>
      <c r="C146">
        <v>1</v>
      </c>
    </row>
    <row r="147" spans="1:3" x14ac:dyDescent="0.25">
      <c r="A147" t="s">
        <v>166</v>
      </c>
      <c r="B147">
        <v>0</v>
      </c>
      <c r="C147">
        <v>0</v>
      </c>
    </row>
    <row r="148" spans="1:3" x14ac:dyDescent="0.25">
      <c r="A148" t="s">
        <v>167</v>
      </c>
      <c r="B148">
        <v>0</v>
      </c>
      <c r="C148">
        <v>0</v>
      </c>
    </row>
    <row r="149" spans="1:3" x14ac:dyDescent="0.25">
      <c r="A149" t="s">
        <v>168</v>
      </c>
      <c r="B149">
        <v>0</v>
      </c>
      <c r="C149">
        <v>0</v>
      </c>
    </row>
    <row r="150" spans="1:3" x14ac:dyDescent="0.25">
      <c r="A150" t="s">
        <v>169</v>
      </c>
      <c r="B150">
        <v>0</v>
      </c>
      <c r="C150">
        <v>0</v>
      </c>
    </row>
    <row r="151" spans="1:3" x14ac:dyDescent="0.25">
      <c r="A151" t="s">
        <v>170</v>
      </c>
      <c r="B151">
        <v>0</v>
      </c>
      <c r="C151">
        <v>0</v>
      </c>
    </row>
    <row r="152" spans="1:3" x14ac:dyDescent="0.25">
      <c r="A152" t="s">
        <v>171</v>
      </c>
      <c r="B152">
        <v>0</v>
      </c>
      <c r="C152">
        <v>0</v>
      </c>
    </row>
    <row r="153" spans="1:3" x14ac:dyDescent="0.25">
      <c r="A153" t="s">
        <v>172</v>
      </c>
      <c r="B153">
        <v>0</v>
      </c>
      <c r="C153">
        <v>0</v>
      </c>
    </row>
    <row r="154" spans="1:3" x14ac:dyDescent="0.25">
      <c r="A154" t="s">
        <v>173</v>
      </c>
      <c r="B154">
        <v>0</v>
      </c>
      <c r="C154">
        <v>0</v>
      </c>
    </row>
    <row r="155" spans="1:3" x14ac:dyDescent="0.25">
      <c r="A155" t="s">
        <v>174</v>
      </c>
      <c r="B155">
        <v>0</v>
      </c>
      <c r="C155">
        <v>0</v>
      </c>
    </row>
    <row r="156" spans="1:3" x14ac:dyDescent="0.25">
      <c r="A156" t="s">
        <v>175</v>
      </c>
      <c r="B156">
        <v>0</v>
      </c>
      <c r="C156">
        <v>0</v>
      </c>
    </row>
    <row r="157" spans="1:3" x14ac:dyDescent="0.25">
      <c r="A157" t="s">
        <v>176</v>
      </c>
      <c r="B157">
        <v>1</v>
      </c>
      <c r="C157">
        <v>1</v>
      </c>
    </row>
    <row r="158" spans="1:3" x14ac:dyDescent="0.25">
      <c r="A158" t="s">
        <v>177</v>
      </c>
      <c r="B158">
        <v>0</v>
      </c>
      <c r="C158">
        <v>0</v>
      </c>
    </row>
    <row r="159" spans="1:3" x14ac:dyDescent="0.25">
      <c r="A159" t="s">
        <v>178</v>
      </c>
      <c r="B159">
        <v>0</v>
      </c>
      <c r="C159">
        <v>1</v>
      </c>
    </row>
    <row r="160" spans="1:3" x14ac:dyDescent="0.25">
      <c r="A160" t="s">
        <v>179</v>
      </c>
      <c r="B160">
        <v>1</v>
      </c>
      <c r="C160">
        <v>1</v>
      </c>
    </row>
    <row r="161" spans="1:3" x14ac:dyDescent="0.25">
      <c r="A161" t="s">
        <v>180</v>
      </c>
      <c r="B161">
        <v>0</v>
      </c>
      <c r="C161">
        <v>1</v>
      </c>
    </row>
    <row r="162" spans="1:3" x14ac:dyDescent="0.25">
      <c r="A162" t="s">
        <v>181</v>
      </c>
      <c r="B162">
        <v>0</v>
      </c>
      <c r="C162">
        <v>0</v>
      </c>
    </row>
    <row r="163" spans="1:3" x14ac:dyDescent="0.25">
      <c r="A163" t="s">
        <v>182</v>
      </c>
      <c r="B163">
        <v>0</v>
      </c>
      <c r="C163">
        <v>1</v>
      </c>
    </row>
    <row r="164" spans="1:3" x14ac:dyDescent="0.25">
      <c r="A164" t="s">
        <v>183</v>
      </c>
      <c r="B164">
        <v>0</v>
      </c>
      <c r="C164">
        <v>1</v>
      </c>
    </row>
    <row r="165" spans="1:3" x14ac:dyDescent="0.25">
      <c r="A165" t="s">
        <v>184</v>
      </c>
      <c r="B165">
        <v>1</v>
      </c>
      <c r="C165">
        <v>0</v>
      </c>
    </row>
    <row r="166" spans="1:3" x14ac:dyDescent="0.25">
      <c r="A166" t="s">
        <v>185</v>
      </c>
      <c r="B166">
        <v>0</v>
      </c>
      <c r="C166">
        <v>0</v>
      </c>
    </row>
    <row r="167" spans="1:3" x14ac:dyDescent="0.25">
      <c r="A167" t="s">
        <v>186</v>
      </c>
      <c r="B167">
        <v>0</v>
      </c>
      <c r="C167">
        <v>1</v>
      </c>
    </row>
    <row r="168" spans="1:3" x14ac:dyDescent="0.25">
      <c r="A168" t="s">
        <v>187</v>
      </c>
      <c r="B168">
        <v>1</v>
      </c>
      <c r="C168">
        <v>1</v>
      </c>
    </row>
    <row r="169" spans="1:3" x14ac:dyDescent="0.25">
      <c r="A169" t="s">
        <v>188</v>
      </c>
      <c r="B169">
        <v>0</v>
      </c>
      <c r="C169">
        <v>1</v>
      </c>
    </row>
    <row r="170" spans="1:3" x14ac:dyDescent="0.25">
      <c r="A170" t="s">
        <v>189</v>
      </c>
      <c r="B170">
        <v>1</v>
      </c>
      <c r="C170">
        <v>1</v>
      </c>
    </row>
    <row r="171" spans="1:3" x14ac:dyDescent="0.25">
      <c r="A171" t="s">
        <v>190</v>
      </c>
      <c r="B171">
        <v>0</v>
      </c>
      <c r="C171">
        <v>0</v>
      </c>
    </row>
    <row r="172" spans="1:3" x14ac:dyDescent="0.25">
      <c r="A172" t="s">
        <v>191</v>
      </c>
      <c r="B172">
        <v>1</v>
      </c>
      <c r="C172">
        <v>1</v>
      </c>
    </row>
    <row r="173" spans="1:3" x14ac:dyDescent="0.25">
      <c r="A173" t="s">
        <v>192</v>
      </c>
      <c r="B173">
        <v>0</v>
      </c>
      <c r="C173">
        <v>1</v>
      </c>
    </row>
    <row r="174" spans="1:3" x14ac:dyDescent="0.25">
      <c r="A174" t="s">
        <v>193</v>
      </c>
      <c r="B174">
        <v>0</v>
      </c>
      <c r="C174">
        <v>0</v>
      </c>
    </row>
    <row r="175" spans="1:3" x14ac:dyDescent="0.25">
      <c r="A175" t="s">
        <v>194</v>
      </c>
      <c r="B175">
        <v>0</v>
      </c>
      <c r="C175">
        <v>0</v>
      </c>
    </row>
    <row r="176" spans="1:3" x14ac:dyDescent="0.25">
      <c r="A176" t="s">
        <v>195</v>
      </c>
      <c r="B176">
        <v>0</v>
      </c>
      <c r="C176">
        <v>0</v>
      </c>
    </row>
    <row r="177" spans="1:3" x14ac:dyDescent="0.25">
      <c r="A177" t="s">
        <v>196</v>
      </c>
      <c r="B177">
        <v>0</v>
      </c>
      <c r="C177">
        <v>1</v>
      </c>
    </row>
    <row r="178" spans="1:3" x14ac:dyDescent="0.25">
      <c r="A178" t="s">
        <v>197</v>
      </c>
      <c r="B178">
        <v>0</v>
      </c>
      <c r="C178">
        <v>0</v>
      </c>
    </row>
    <row r="179" spans="1:3" x14ac:dyDescent="0.25">
      <c r="A179" t="s">
        <v>198</v>
      </c>
      <c r="B179">
        <v>0</v>
      </c>
      <c r="C179">
        <v>1</v>
      </c>
    </row>
    <row r="180" spans="1:3" x14ac:dyDescent="0.25">
      <c r="A180" t="s">
        <v>199</v>
      </c>
      <c r="B180">
        <v>1</v>
      </c>
      <c r="C180">
        <v>1</v>
      </c>
    </row>
    <row r="181" spans="1:3" x14ac:dyDescent="0.25">
      <c r="A181" t="s">
        <v>200</v>
      </c>
      <c r="B181">
        <v>1</v>
      </c>
      <c r="C181">
        <v>1</v>
      </c>
    </row>
    <row r="182" spans="1:3" x14ac:dyDescent="0.25">
      <c r="A182" t="s">
        <v>201</v>
      </c>
      <c r="B182">
        <v>1</v>
      </c>
      <c r="C182">
        <v>0</v>
      </c>
    </row>
    <row r="183" spans="1:3" x14ac:dyDescent="0.25">
      <c r="A183" t="s">
        <v>202</v>
      </c>
      <c r="B183">
        <v>0</v>
      </c>
      <c r="C183">
        <v>0</v>
      </c>
    </row>
    <row r="184" spans="1:3" x14ac:dyDescent="0.25">
      <c r="A184" t="s">
        <v>203</v>
      </c>
      <c r="B184">
        <v>0</v>
      </c>
      <c r="C184">
        <v>0</v>
      </c>
    </row>
    <row r="185" spans="1:3" x14ac:dyDescent="0.25">
      <c r="A185" t="s">
        <v>204</v>
      </c>
      <c r="B185">
        <v>0</v>
      </c>
      <c r="C185">
        <v>0</v>
      </c>
    </row>
    <row r="186" spans="1:3" x14ac:dyDescent="0.25">
      <c r="A186" t="s">
        <v>205</v>
      </c>
      <c r="B186">
        <v>1</v>
      </c>
      <c r="C186">
        <v>0</v>
      </c>
    </row>
    <row r="187" spans="1:3" x14ac:dyDescent="0.25">
      <c r="A187" t="s">
        <v>206</v>
      </c>
      <c r="B187">
        <v>0</v>
      </c>
      <c r="C187">
        <v>0</v>
      </c>
    </row>
    <row r="188" spans="1:3" x14ac:dyDescent="0.25">
      <c r="A188" t="s">
        <v>207</v>
      </c>
      <c r="B188">
        <v>0</v>
      </c>
      <c r="C188">
        <v>0</v>
      </c>
    </row>
    <row r="189" spans="1:3" x14ac:dyDescent="0.25">
      <c r="A189" t="s">
        <v>208</v>
      </c>
      <c r="B189">
        <v>1</v>
      </c>
      <c r="C189">
        <v>1</v>
      </c>
    </row>
    <row r="190" spans="1:3" x14ac:dyDescent="0.25">
      <c r="A190" t="s">
        <v>209</v>
      </c>
      <c r="B190">
        <v>1</v>
      </c>
      <c r="C190">
        <v>1</v>
      </c>
    </row>
    <row r="191" spans="1:3" x14ac:dyDescent="0.25">
      <c r="A191" t="s">
        <v>210</v>
      </c>
      <c r="B191">
        <v>1</v>
      </c>
      <c r="C191">
        <v>0</v>
      </c>
    </row>
    <row r="192" spans="1:3" x14ac:dyDescent="0.25">
      <c r="A192" t="s">
        <v>211</v>
      </c>
      <c r="B192">
        <v>1</v>
      </c>
      <c r="C192">
        <v>0</v>
      </c>
    </row>
    <row r="193" spans="1:3" x14ac:dyDescent="0.25">
      <c r="A193" t="s">
        <v>212</v>
      </c>
      <c r="B193">
        <v>1</v>
      </c>
      <c r="C193">
        <v>0</v>
      </c>
    </row>
    <row r="194" spans="1:3" x14ac:dyDescent="0.25">
      <c r="A194" t="s">
        <v>213</v>
      </c>
      <c r="B194">
        <v>1</v>
      </c>
      <c r="C194">
        <v>1</v>
      </c>
    </row>
    <row r="195" spans="1:3" x14ac:dyDescent="0.25">
      <c r="A195" t="s">
        <v>214</v>
      </c>
      <c r="B195">
        <v>1</v>
      </c>
      <c r="C195">
        <v>1</v>
      </c>
    </row>
    <row r="196" spans="1:3" x14ac:dyDescent="0.25">
      <c r="A196" t="s">
        <v>215</v>
      </c>
      <c r="B196">
        <v>0</v>
      </c>
      <c r="C196">
        <v>1</v>
      </c>
    </row>
    <row r="197" spans="1:3" x14ac:dyDescent="0.25">
      <c r="A197" t="s">
        <v>216</v>
      </c>
      <c r="B197">
        <v>0</v>
      </c>
      <c r="C197">
        <v>0</v>
      </c>
    </row>
    <row r="198" spans="1:3" x14ac:dyDescent="0.25">
      <c r="A198" t="s">
        <v>217</v>
      </c>
      <c r="B198">
        <v>0</v>
      </c>
      <c r="C198">
        <v>1</v>
      </c>
    </row>
    <row r="199" spans="1:3" x14ac:dyDescent="0.25">
      <c r="A199" t="s">
        <v>218</v>
      </c>
      <c r="B199">
        <v>0</v>
      </c>
      <c r="C199">
        <v>0</v>
      </c>
    </row>
    <row r="200" spans="1:3" x14ac:dyDescent="0.25">
      <c r="A200" t="s">
        <v>219</v>
      </c>
      <c r="B200">
        <v>1</v>
      </c>
      <c r="C200">
        <v>1</v>
      </c>
    </row>
    <row r="201" spans="1:3" x14ac:dyDescent="0.25">
      <c r="A201" t="s">
        <v>220</v>
      </c>
      <c r="B201">
        <v>1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937B-C4F6-40DE-B80A-50344E25F1B8}">
  <sheetPr filterMode="1"/>
  <dimension ref="A1:F201"/>
  <sheetViews>
    <sheetView workbookViewId="0">
      <selection activeCell="C202" sqref="C202"/>
    </sheetView>
  </sheetViews>
  <sheetFormatPr defaultRowHeight="15" x14ac:dyDescent="0.25"/>
  <cols>
    <col min="1" max="1" width="15.42578125" customWidth="1"/>
    <col min="3" max="3" width="53" customWidth="1"/>
    <col min="4" max="4" width="21.85546875" customWidth="1"/>
  </cols>
  <sheetData>
    <row r="1" spans="1:6" x14ac:dyDescent="0.25">
      <c r="A1" t="s">
        <v>20</v>
      </c>
      <c r="B1" s="1" t="s">
        <v>221</v>
      </c>
      <c r="C1" s="1" t="s">
        <v>0</v>
      </c>
      <c r="D1" t="s">
        <v>227</v>
      </c>
      <c r="E1" t="s">
        <v>228</v>
      </c>
      <c r="F1" t="s">
        <v>229</v>
      </c>
    </row>
    <row r="2" spans="1:6" hidden="1" x14ac:dyDescent="0.25">
      <c r="A2" t="s">
        <v>21</v>
      </c>
      <c r="B2" t="s">
        <v>222</v>
      </c>
      <c r="D2" t="s">
        <v>224</v>
      </c>
      <c r="E2">
        <f>+VLOOKUP(projects_participation!A2,Sheet4!A:C,2,FALSE)</f>
        <v>0</v>
      </c>
      <c r="F2">
        <f>+VLOOKUP(projects_participation!A2,Sheet4!A:C,3,FALSE)</f>
        <v>0</v>
      </c>
    </row>
    <row r="3" spans="1:6" hidden="1" x14ac:dyDescent="0.25">
      <c r="A3" t="s">
        <v>22</v>
      </c>
      <c r="B3" t="s">
        <v>222</v>
      </c>
      <c r="D3" t="s">
        <v>224</v>
      </c>
      <c r="E3">
        <f>+VLOOKUP(projects_participation!A3,Sheet4!A:C,2,FALSE)</f>
        <v>1</v>
      </c>
      <c r="F3">
        <f>+VLOOKUP(projects_participation!A3,Sheet4!A:C,3,FALSE)</f>
        <v>1</v>
      </c>
    </row>
    <row r="4" spans="1:6" hidden="1" x14ac:dyDescent="0.25">
      <c r="A4" t="s">
        <v>23</v>
      </c>
      <c r="B4" t="s">
        <v>222</v>
      </c>
      <c r="D4" t="s">
        <v>225</v>
      </c>
      <c r="E4">
        <f>+VLOOKUP(projects_participation!A4,Sheet4!A:C,2,FALSE)</f>
        <v>1</v>
      </c>
      <c r="F4">
        <f>+VLOOKUP(projects_participation!A4,Sheet4!A:C,3,FALSE)</f>
        <v>0</v>
      </c>
    </row>
    <row r="5" spans="1:6" hidden="1" x14ac:dyDescent="0.25">
      <c r="A5" t="s">
        <v>24</v>
      </c>
      <c r="B5" t="s">
        <v>222</v>
      </c>
      <c r="D5" t="s">
        <v>224</v>
      </c>
      <c r="E5">
        <f>+VLOOKUP(projects_participation!A5,Sheet4!A:C,2,FALSE)</f>
        <v>1</v>
      </c>
      <c r="F5">
        <f>+VLOOKUP(projects_participation!A5,Sheet4!A:C,3,FALSE)</f>
        <v>0</v>
      </c>
    </row>
    <row r="6" spans="1:6" hidden="1" x14ac:dyDescent="0.25">
      <c r="A6" t="s">
        <v>25</v>
      </c>
      <c r="B6" t="s">
        <v>222</v>
      </c>
      <c r="D6" t="s">
        <v>226</v>
      </c>
      <c r="E6">
        <f>+VLOOKUP(projects_participation!A6,Sheet4!A:C,2,FALSE)</f>
        <v>0</v>
      </c>
      <c r="F6">
        <f>+VLOOKUP(projects_participation!A6,Sheet4!A:C,3,FALSE)</f>
        <v>0</v>
      </c>
    </row>
    <row r="7" spans="1:6" hidden="1" x14ac:dyDescent="0.25">
      <c r="A7" t="s">
        <v>26</v>
      </c>
      <c r="B7" t="s">
        <v>223</v>
      </c>
      <c r="C7" t="s">
        <v>1</v>
      </c>
      <c r="D7" t="s">
        <v>225</v>
      </c>
      <c r="E7">
        <f>+VLOOKUP(projects_participation!A7,Sheet4!A:C,2,FALSE)</f>
        <v>1</v>
      </c>
      <c r="F7">
        <f>+VLOOKUP(projects_participation!A7,Sheet4!A:C,3,FALSE)</f>
        <v>0</v>
      </c>
    </row>
    <row r="8" spans="1:6" hidden="1" x14ac:dyDescent="0.25">
      <c r="A8" t="s">
        <v>27</v>
      </c>
      <c r="B8" t="s">
        <v>222</v>
      </c>
      <c r="D8" t="s">
        <v>225</v>
      </c>
      <c r="E8">
        <f>+VLOOKUP(projects_participation!A8,Sheet4!A:C,2,FALSE)</f>
        <v>0</v>
      </c>
      <c r="F8">
        <f>+VLOOKUP(projects_participation!A8,Sheet4!A:C,3,FALSE)</f>
        <v>0</v>
      </c>
    </row>
    <row r="9" spans="1:6" hidden="1" x14ac:dyDescent="0.25">
      <c r="A9" t="s">
        <v>28</v>
      </c>
      <c r="B9" t="s">
        <v>222</v>
      </c>
      <c r="D9" t="s">
        <v>224</v>
      </c>
      <c r="E9">
        <f>+VLOOKUP(projects_participation!A9,Sheet4!A:C,2,FALSE)</f>
        <v>0</v>
      </c>
      <c r="F9">
        <f>+VLOOKUP(projects_participation!A9,Sheet4!A:C,3,FALSE)</f>
        <v>0</v>
      </c>
    </row>
    <row r="10" spans="1:6" hidden="1" x14ac:dyDescent="0.25">
      <c r="A10" t="s">
        <v>29</v>
      </c>
      <c r="B10" t="s">
        <v>222</v>
      </c>
      <c r="D10" t="s">
        <v>224</v>
      </c>
      <c r="E10">
        <f>+VLOOKUP(projects_participation!A10,Sheet4!A:C,2,FALSE)</f>
        <v>0</v>
      </c>
      <c r="F10">
        <f>+VLOOKUP(projects_participation!A10,Sheet4!A:C,3,FALSE)</f>
        <v>0</v>
      </c>
    </row>
    <row r="11" spans="1:6" hidden="1" x14ac:dyDescent="0.25">
      <c r="A11" t="s">
        <v>30</v>
      </c>
      <c r="B11" t="s">
        <v>223</v>
      </c>
      <c r="C11" t="s">
        <v>2</v>
      </c>
      <c r="D11" t="s">
        <v>226</v>
      </c>
      <c r="E11">
        <f>+VLOOKUP(projects_participation!A11,Sheet4!A:C,2,FALSE)</f>
        <v>1</v>
      </c>
      <c r="F11">
        <f>+VLOOKUP(projects_participation!A11,Sheet4!A:C,3,FALSE)</f>
        <v>0</v>
      </c>
    </row>
    <row r="12" spans="1:6" hidden="1" x14ac:dyDescent="0.25">
      <c r="A12" t="s">
        <v>31</v>
      </c>
      <c r="B12" t="s">
        <v>222</v>
      </c>
      <c r="D12" t="s">
        <v>225</v>
      </c>
      <c r="E12">
        <f>+VLOOKUP(projects_participation!A12,Sheet4!A:C,2,FALSE)</f>
        <v>0</v>
      </c>
      <c r="F12">
        <f>+VLOOKUP(projects_participation!A12,Sheet4!A:C,3,FALSE)</f>
        <v>0</v>
      </c>
    </row>
    <row r="13" spans="1:6" hidden="1" x14ac:dyDescent="0.25">
      <c r="A13" t="s">
        <v>32</v>
      </c>
      <c r="B13" t="s">
        <v>222</v>
      </c>
      <c r="D13" t="s">
        <v>226</v>
      </c>
      <c r="E13">
        <f>+VLOOKUP(projects_participation!A13,Sheet4!A:C,2,FALSE)</f>
        <v>1</v>
      </c>
      <c r="F13">
        <f>+VLOOKUP(projects_participation!A13,Sheet4!A:C,3,FALSE)</f>
        <v>1</v>
      </c>
    </row>
    <row r="14" spans="1:6" hidden="1" x14ac:dyDescent="0.25">
      <c r="A14" t="s">
        <v>33</v>
      </c>
      <c r="B14" t="s">
        <v>222</v>
      </c>
      <c r="D14" t="s">
        <v>224</v>
      </c>
      <c r="E14">
        <f>+VLOOKUP(projects_participation!A14,Sheet4!A:C,2,FALSE)</f>
        <v>0</v>
      </c>
      <c r="F14">
        <f>+VLOOKUP(projects_participation!A14,Sheet4!A:C,3,FALSE)</f>
        <v>0</v>
      </c>
    </row>
    <row r="15" spans="1:6" hidden="1" x14ac:dyDescent="0.25">
      <c r="A15" t="s">
        <v>34</v>
      </c>
      <c r="B15" t="s">
        <v>222</v>
      </c>
      <c r="D15" t="s">
        <v>225</v>
      </c>
      <c r="E15">
        <f>+VLOOKUP(projects_participation!A15,Sheet4!A:C,2,FALSE)</f>
        <v>0</v>
      </c>
      <c r="F15">
        <f>+VLOOKUP(projects_participation!A15,Sheet4!A:C,3,FALSE)</f>
        <v>0</v>
      </c>
    </row>
    <row r="16" spans="1:6" hidden="1" x14ac:dyDescent="0.25">
      <c r="A16" t="s">
        <v>35</v>
      </c>
      <c r="B16" t="s">
        <v>222</v>
      </c>
      <c r="D16" t="s">
        <v>225</v>
      </c>
      <c r="E16">
        <f>+VLOOKUP(projects_participation!A16,Sheet4!A:C,2,FALSE)</f>
        <v>0</v>
      </c>
      <c r="F16">
        <f>+VLOOKUP(projects_participation!A16,Sheet4!A:C,3,FALSE)</f>
        <v>0</v>
      </c>
    </row>
    <row r="17" spans="1:6" hidden="1" x14ac:dyDescent="0.25">
      <c r="A17" t="s">
        <v>36</v>
      </c>
      <c r="B17" t="s">
        <v>222</v>
      </c>
      <c r="D17" t="s">
        <v>225</v>
      </c>
      <c r="E17">
        <f>+VLOOKUP(projects_participation!A17,Sheet4!A:C,2,FALSE)</f>
        <v>0</v>
      </c>
      <c r="F17">
        <f>+VLOOKUP(projects_participation!A17,Sheet4!A:C,3,FALSE)</f>
        <v>0</v>
      </c>
    </row>
    <row r="18" spans="1:6" hidden="1" x14ac:dyDescent="0.25">
      <c r="A18" t="s">
        <v>37</v>
      </c>
      <c r="B18" t="s">
        <v>222</v>
      </c>
      <c r="D18" t="s">
        <v>226</v>
      </c>
      <c r="E18">
        <f>+VLOOKUP(projects_participation!A18,Sheet4!A:C,2,FALSE)</f>
        <v>1</v>
      </c>
      <c r="F18">
        <f>+VLOOKUP(projects_participation!A18,Sheet4!A:C,3,FALSE)</f>
        <v>0</v>
      </c>
    </row>
    <row r="19" spans="1:6" hidden="1" x14ac:dyDescent="0.25">
      <c r="A19" t="s">
        <v>38</v>
      </c>
      <c r="B19" t="s">
        <v>223</v>
      </c>
      <c r="C19" t="s">
        <v>3</v>
      </c>
      <c r="D19" t="s">
        <v>225</v>
      </c>
      <c r="E19">
        <f>+VLOOKUP(projects_participation!A19,Sheet4!A:C,2,FALSE)</f>
        <v>1</v>
      </c>
      <c r="F19">
        <f>+VLOOKUP(projects_participation!A19,Sheet4!A:C,3,FALSE)</f>
        <v>0</v>
      </c>
    </row>
    <row r="20" spans="1:6" hidden="1" x14ac:dyDescent="0.25">
      <c r="A20" t="s">
        <v>39</v>
      </c>
      <c r="B20" t="s">
        <v>223</v>
      </c>
      <c r="C20" t="s">
        <v>3</v>
      </c>
      <c r="D20" t="s">
        <v>225</v>
      </c>
      <c r="E20">
        <f>+VLOOKUP(projects_participation!A20,Sheet4!A:C,2,FALSE)</f>
        <v>1</v>
      </c>
      <c r="F20">
        <f>+VLOOKUP(projects_participation!A20,Sheet4!A:C,3,FALSE)</f>
        <v>0</v>
      </c>
    </row>
    <row r="21" spans="1:6" hidden="1" x14ac:dyDescent="0.25">
      <c r="A21" t="s">
        <v>40</v>
      </c>
      <c r="B21" t="s">
        <v>222</v>
      </c>
      <c r="D21" t="s">
        <v>226</v>
      </c>
      <c r="E21">
        <f>+VLOOKUP(projects_participation!A21,Sheet4!A:C,2,FALSE)</f>
        <v>1</v>
      </c>
      <c r="F21">
        <f>+VLOOKUP(projects_participation!A21,Sheet4!A:C,3,FALSE)</f>
        <v>0</v>
      </c>
    </row>
    <row r="22" spans="1:6" hidden="1" x14ac:dyDescent="0.25">
      <c r="A22" t="s">
        <v>41</v>
      </c>
      <c r="B22" t="s">
        <v>222</v>
      </c>
      <c r="D22" t="s">
        <v>226</v>
      </c>
      <c r="E22">
        <f>+VLOOKUP(projects_participation!A22,Sheet4!A:C,2,FALSE)</f>
        <v>1</v>
      </c>
      <c r="F22">
        <f>+VLOOKUP(projects_participation!A22,Sheet4!A:C,3,FALSE)</f>
        <v>0</v>
      </c>
    </row>
    <row r="23" spans="1:6" hidden="1" x14ac:dyDescent="0.25">
      <c r="A23" t="s">
        <v>42</v>
      </c>
      <c r="B23" t="s">
        <v>222</v>
      </c>
      <c r="D23" t="s">
        <v>224</v>
      </c>
      <c r="E23">
        <f>+VLOOKUP(projects_participation!A23,Sheet4!A:C,2,FALSE)</f>
        <v>0</v>
      </c>
      <c r="F23">
        <f>+VLOOKUP(projects_participation!A23,Sheet4!A:C,3,FALSE)</f>
        <v>0</v>
      </c>
    </row>
    <row r="24" spans="1:6" hidden="1" x14ac:dyDescent="0.25">
      <c r="A24" t="s">
        <v>43</v>
      </c>
      <c r="B24" t="s">
        <v>222</v>
      </c>
      <c r="D24" t="s">
        <v>225</v>
      </c>
      <c r="E24">
        <f>+VLOOKUP(projects_participation!A24,Sheet4!A:C,2,FALSE)</f>
        <v>0</v>
      </c>
      <c r="F24">
        <f>+VLOOKUP(projects_participation!A24,Sheet4!A:C,3,FALSE)</f>
        <v>0</v>
      </c>
    </row>
    <row r="25" spans="1:6" hidden="1" x14ac:dyDescent="0.25">
      <c r="A25" t="s">
        <v>44</v>
      </c>
      <c r="B25" t="s">
        <v>223</v>
      </c>
      <c r="C25" t="s">
        <v>3</v>
      </c>
      <c r="D25" t="s">
        <v>225</v>
      </c>
      <c r="E25">
        <f>+VLOOKUP(projects_participation!A25,Sheet4!A:C,2,FALSE)</f>
        <v>1</v>
      </c>
      <c r="F25">
        <f>+VLOOKUP(projects_participation!A25,Sheet4!A:C,3,FALSE)</f>
        <v>0</v>
      </c>
    </row>
    <row r="26" spans="1:6" hidden="1" x14ac:dyDescent="0.25">
      <c r="A26" t="s">
        <v>45</v>
      </c>
      <c r="B26" t="s">
        <v>222</v>
      </c>
      <c r="D26" t="s">
        <v>225</v>
      </c>
      <c r="E26">
        <f>+VLOOKUP(projects_participation!A26,Sheet4!A:C,2,FALSE)</f>
        <v>0</v>
      </c>
      <c r="F26">
        <f>+VLOOKUP(projects_participation!A26,Sheet4!A:C,3,FALSE)</f>
        <v>0</v>
      </c>
    </row>
    <row r="27" spans="1:6" hidden="1" x14ac:dyDescent="0.25">
      <c r="A27" t="s">
        <v>46</v>
      </c>
      <c r="B27" t="s">
        <v>222</v>
      </c>
      <c r="D27" t="s">
        <v>226</v>
      </c>
      <c r="E27">
        <f>+VLOOKUP(projects_participation!A27,Sheet4!A:C,2,FALSE)</f>
        <v>0</v>
      </c>
      <c r="F27">
        <f>+VLOOKUP(projects_participation!A27,Sheet4!A:C,3,FALSE)</f>
        <v>0</v>
      </c>
    </row>
    <row r="28" spans="1:6" hidden="1" x14ac:dyDescent="0.25">
      <c r="A28" t="s">
        <v>47</v>
      </c>
      <c r="B28" t="s">
        <v>223</v>
      </c>
      <c r="C28" t="s">
        <v>3</v>
      </c>
      <c r="D28" t="s">
        <v>225</v>
      </c>
      <c r="E28">
        <f>+VLOOKUP(projects_participation!A28,Sheet4!A:C,2,FALSE)</f>
        <v>1</v>
      </c>
      <c r="F28">
        <f>+VLOOKUP(projects_participation!A28,Sheet4!A:C,3,FALSE)</f>
        <v>0</v>
      </c>
    </row>
    <row r="29" spans="1:6" hidden="1" x14ac:dyDescent="0.25">
      <c r="A29" t="s">
        <v>48</v>
      </c>
      <c r="B29" t="s">
        <v>222</v>
      </c>
      <c r="D29" t="s">
        <v>224</v>
      </c>
      <c r="E29">
        <f>+VLOOKUP(projects_participation!A29,Sheet4!A:C,2,FALSE)</f>
        <v>0</v>
      </c>
      <c r="F29">
        <f>+VLOOKUP(projects_participation!A29,Sheet4!A:C,3,FALSE)</f>
        <v>0</v>
      </c>
    </row>
    <row r="30" spans="1:6" hidden="1" x14ac:dyDescent="0.25">
      <c r="A30" t="s">
        <v>49</v>
      </c>
      <c r="B30" t="s">
        <v>222</v>
      </c>
      <c r="D30" t="s">
        <v>224</v>
      </c>
      <c r="E30">
        <f>+VLOOKUP(projects_participation!A30,Sheet4!A:C,2,FALSE)</f>
        <v>1</v>
      </c>
      <c r="F30">
        <f>+VLOOKUP(projects_participation!A30,Sheet4!A:C,3,FALSE)</f>
        <v>0</v>
      </c>
    </row>
    <row r="31" spans="1:6" hidden="1" x14ac:dyDescent="0.25">
      <c r="A31" t="s">
        <v>50</v>
      </c>
      <c r="B31" t="s">
        <v>222</v>
      </c>
      <c r="D31" t="s">
        <v>224</v>
      </c>
      <c r="E31">
        <f>+VLOOKUP(projects_participation!A31,Sheet4!A:C,2,FALSE)</f>
        <v>0</v>
      </c>
      <c r="F31">
        <f>+VLOOKUP(projects_participation!A31,Sheet4!A:C,3,FALSE)</f>
        <v>0</v>
      </c>
    </row>
    <row r="32" spans="1:6" x14ac:dyDescent="0.25">
      <c r="A32" t="s">
        <v>51</v>
      </c>
      <c r="B32" t="s">
        <v>223</v>
      </c>
      <c r="C32" t="s">
        <v>4</v>
      </c>
      <c r="D32" t="s">
        <v>226</v>
      </c>
      <c r="E32">
        <f>+VLOOKUP(projects_participation!A32,Sheet4!A:C,2,FALSE)</f>
        <v>1</v>
      </c>
      <c r="F32">
        <f>+VLOOKUP(projects_participation!A32,Sheet4!A:C,3,FALSE)</f>
        <v>1</v>
      </c>
    </row>
    <row r="33" spans="1:6" x14ac:dyDescent="0.25">
      <c r="A33" t="s">
        <v>52</v>
      </c>
      <c r="B33" t="s">
        <v>223</v>
      </c>
      <c r="C33" t="s">
        <v>5</v>
      </c>
      <c r="D33" t="s">
        <v>226</v>
      </c>
      <c r="E33">
        <f>+VLOOKUP(projects_participation!A33,Sheet4!A:C,2,FALSE)</f>
        <v>1</v>
      </c>
      <c r="F33">
        <f>+VLOOKUP(projects_participation!A33,Sheet4!A:C,3,FALSE)</f>
        <v>1</v>
      </c>
    </row>
    <row r="34" spans="1:6" hidden="1" x14ac:dyDescent="0.25">
      <c r="A34" t="s">
        <v>53</v>
      </c>
      <c r="B34" t="s">
        <v>222</v>
      </c>
      <c r="D34" t="s">
        <v>224</v>
      </c>
      <c r="E34">
        <f>+VLOOKUP(projects_participation!A34,Sheet4!A:C,2,FALSE)</f>
        <v>0</v>
      </c>
      <c r="F34">
        <f>+VLOOKUP(projects_participation!A34,Sheet4!A:C,3,FALSE)</f>
        <v>0</v>
      </c>
    </row>
    <row r="35" spans="1:6" hidden="1" x14ac:dyDescent="0.25">
      <c r="A35" t="s">
        <v>54</v>
      </c>
      <c r="B35" t="s">
        <v>222</v>
      </c>
      <c r="D35" t="s">
        <v>225</v>
      </c>
      <c r="E35">
        <f>+VLOOKUP(projects_participation!A35,Sheet4!A:C,2,FALSE)</f>
        <v>1</v>
      </c>
      <c r="F35">
        <f>+VLOOKUP(projects_participation!A35,Sheet4!A:C,3,FALSE)</f>
        <v>1</v>
      </c>
    </row>
    <row r="36" spans="1:6" hidden="1" x14ac:dyDescent="0.25">
      <c r="A36" t="s">
        <v>55</v>
      </c>
      <c r="B36" t="s">
        <v>222</v>
      </c>
      <c r="D36" t="s">
        <v>225</v>
      </c>
      <c r="E36">
        <f>+VLOOKUP(projects_participation!A36,Sheet4!A:C,2,FALSE)</f>
        <v>0</v>
      </c>
      <c r="F36">
        <f>+VLOOKUP(projects_participation!A36,Sheet4!A:C,3,FALSE)</f>
        <v>0</v>
      </c>
    </row>
    <row r="37" spans="1:6" hidden="1" x14ac:dyDescent="0.25">
      <c r="A37" t="s">
        <v>56</v>
      </c>
      <c r="B37" t="s">
        <v>222</v>
      </c>
      <c r="D37" t="s">
        <v>224</v>
      </c>
      <c r="E37">
        <f>+VLOOKUP(projects_participation!A37,Sheet4!A:C,2,FALSE)</f>
        <v>0</v>
      </c>
      <c r="F37">
        <f>+VLOOKUP(projects_participation!A37,Sheet4!A:C,3,FALSE)</f>
        <v>0</v>
      </c>
    </row>
    <row r="38" spans="1:6" hidden="1" x14ac:dyDescent="0.25">
      <c r="A38" t="s">
        <v>57</v>
      </c>
      <c r="B38" t="s">
        <v>222</v>
      </c>
      <c r="D38" t="s">
        <v>225</v>
      </c>
      <c r="E38">
        <f>+VLOOKUP(projects_participation!A38,Sheet4!A:C,2,FALSE)</f>
        <v>0</v>
      </c>
      <c r="F38">
        <f>+VLOOKUP(projects_participation!A38,Sheet4!A:C,3,FALSE)</f>
        <v>0</v>
      </c>
    </row>
    <row r="39" spans="1:6" x14ac:dyDescent="0.25">
      <c r="A39" t="s">
        <v>58</v>
      </c>
      <c r="B39" t="s">
        <v>223</v>
      </c>
      <c r="C39" t="s">
        <v>6</v>
      </c>
      <c r="D39" t="s">
        <v>224</v>
      </c>
      <c r="E39">
        <f>+VLOOKUP(projects_participation!A39,Sheet4!A:C,2,FALSE)</f>
        <v>1</v>
      </c>
      <c r="F39">
        <f>+VLOOKUP(projects_participation!A39,Sheet4!A:C,3,FALSE)</f>
        <v>1</v>
      </c>
    </row>
    <row r="40" spans="1:6" hidden="1" x14ac:dyDescent="0.25">
      <c r="A40" t="s">
        <v>59</v>
      </c>
      <c r="B40" t="s">
        <v>223</v>
      </c>
      <c r="C40" t="s">
        <v>6</v>
      </c>
      <c r="D40" t="s">
        <v>224</v>
      </c>
      <c r="E40">
        <f>+VLOOKUP(projects_participation!A40,Sheet4!A:C,2,FALSE)</f>
        <v>1</v>
      </c>
      <c r="F40">
        <f>+VLOOKUP(projects_participation!A40,Sheet4!A:C,3,FALSE)</f>
        <v>0</v>
      </c>
    </row>
    <row r="41" spans="1:6" hidden="1" x14ac:dyDescent="0.25">
      <c r="A41" t="s">
        <v>60</v>
      </c>
      <c r="B41" t="s">
        <v>222</v>
      </c>
      <c r="D41" t="s">
        <v>225</v>
      </c>
      <c r="E41">
        <f>+VLOOKUP(projects_participation!A41,Sheet4!A:C,2,FALSE)</f>
        <v>0</v>
      </c>
      <c r="F41">
        <f>+VLOOKUP(projects_participation!A41,Sheet4!A:C,3,FALSE)</f>
        <v>0</v>
      </c>
    </row>
    <row r="42" spans="1:6" hidden="1" x14ac:dyDescent="0.25">
      <c r="A42" t="s">
        <v>61</v>
      </c>
      <c r="B42" t="s">
        <v>222</v>
      </c>
      <c r="D42" t="s">
        <v>224</v>
      </c>
      <c r="E42">
        <f>+VLOOKUP(projects_participation!A42,Sheet4!A:C,2,FALSE)</f>
        <v>0</v>
      </c>
      <c r="F42">
        <f>+VLOOKUP(projects_participation!A42,Sheet4!A:C,3,FALSE)</f>
        <v>0</v>
      </c>
    </row>
    <row r="43" spans="1:6" x14ac:dyDescent="0.25">
      <c r="A43" t="s">
        <v>62</v>
      </c>
      <c r="B43" t="s">
        <v>223</v>
      </c>
      <c r="C43" t="s">
        <v>7</v>
      </c>
      <c r="D43" t="s">
        <v>226</v>
      </c>
      <c r="E43">
        <f>+VLOOKUP(projects_participation!A43,Sheet4!A:C,2,FALSE)</f>
        <v>1</v>
      </c>
      <c r="F43">
        <f>+VLOOKUP(projects_participation!A43,Sheet4!A:C,3,FALSE)</f>
        <v>1</v>
      </c>
    </row>
    <row r="44" spans="1:6" x14ac:dyDescent="0.25">
      <c r="A44" t="s">
        <v>63</v>
      </c>
      <c r="B44" t="s">
        <v>223</v>
      </c>
      <c r="C44" t="s">
        <v>5</v>
      </c>
      <c r="D44" t="s">
        <v>226</v>
      </c>
      <c r="E44">
        <f>+VLOOKUP(projects_participation!A44,Sheet4!A:C,2,FALSE)</f>
        <v>1</v>
      </c>
      <c r="F44">
        <f>+VLOOKUP(projects_participation!A44,Sheet4!A:C,3,FALSE)</f>
        <v>1</v>
      </c>
    </row>
    <row r="45" spans="1:6" hidden="1" x14ac:dyDescent="0.25">
      <c r="A45" t="s">
        <v>64</v>
      </c>
      <c r="B45" t="s">
        <v>222</v>
      </c>
      <c r="D45" t="s">
        <v>224</v>
      </c>
      <c r="E45">
        <f>+VLOOKUP(projects_participation!A45,Sheet4!A:C,2,FALSE)</f>
        <v>0</v>
      </c>
      <c r="F45">
        <f>+VLOOKUP(projects_participation!A45,Sheet4!A:C,3,FALSE)</f>
        <v>0</v>
      </c>
    </row>
    <row r="46" spans="1:6" hidden="1" x14ac:dyDescent="0.25">
      <c r="A46" t="s">
        <v>65</v>
      </c>
      <c r="B46" t="s">
        <v>222</v>
      </c>
      <c r="D46" t="s">
        <v>225</v>
      </c>
      <c r="E46">
        <f>+VLOOKUP(projects_participation!A46,Sheet4!A:C,2,FALSE)</f>
        <v>0</v>
      </c>
      <c r="F46">
        <f>+VLOOKUP(projects_participation!A46,Sheet4!A:C,3,FALSE)</f>
        <v>0</v>
      </c>
    </row>
    <row r="47" spans="1:6" x14ac:dyDescent="0.25">
      <c r="A47" t="s">
        <v>66</v>
      </c>
      <c r="B47" t="s">
        <v>223</v>
      </c>
      <c r="C47" t="s">
        <v>8</v>
      </c>
      <c r="D47" t="s">
        <v>224</v>
      </c>
      <c r="E47">
        <f>+VLOOKUP(projects_participation!A47,Sheet4!A:C,2,FALSE)</f>
        <v>1</v>
      </c>
      <c r="F47">
        <f>+VLOOKUP(projects_participation!A47,Sheet4!A:C,3,FALSE)</f>
        <v>1</v>
      </c>
    </row>
    <row r="48" spans="1:6" hidden="1" x14ac:dyDescent="0.25">
      <c r="A48" t="s">
        <v>67</v>
      </c>
      <c r="B48" t="s">
        <v>222</v>
      </c>
      <c r="D48" t="s">
        <v>226</v>
      </c>
      <c r="E48">
        <f>+VLOOKUP(projects_participation!A48,Sheet4!A:C,2,FALSE)</f>
        <v>0</v>
      </c>
      <c r="F48">
        <f>+VLOOKUP(projects_participation!A48,Sheet4!A:C,3,FALSE)</f>
        <v>0</v>
      </c>
    </row>
    <row r="49" spans="1:6" hidden="1" x14ac:dyDescent="0.25">
      <c r="A49" t="s">
        <v>68</v>
      </c>
      <c r="B49" t="s">
        <v>222</v>
      </c>
      <c r="D49" t="s">
        <v>226</v>
      </c>
      <c r="E49">
        <f>+VLOOKUP(projects_participation!A49,Sheet4!A:C,2,FALSE)</f>
        <v>1</v>
      </c>
      <c r="F49">
        <f>+VLOOKUP(projects_participation!A49,Sheet4!A:C,3,FALSE)</f>
        <v>1</v>
      </c>
    </row>
    <row r="50" spans="1:6" hidden="1" x14ac:dyDescent="0.25">
      <c r="A50" t="s">
        <v>69</v>
      </c>
      <c r="B50" t="s">
        <v>222</v>
      </c>
      <c r="D50" t="s">
        <v>224</v>
      </c>
      <c r="E50">
        <f>+VLOOKUP(projects_participation!A50,Sheet4!A:C,2,FALSE)</f>
        <v>0</v>
      </c>
      <c r="F50">
        <f>+VLOOKUP(projects_participation!A50,Sheet4!A:C,3,FALSE)</f>
        <v>0</v>
      </c>
    </row>
    <row r="51" spans="1:6" hidden="1" x14ac:dyDescent="0.25">
      <c r="A51" t="s">
        <v>70</v>
      </c>
      <c r="B51" t="s">
        <v>222</v>
      </c>
      <c r="D51" t="s">
        <v>225</v>
      </c>
      <c r="E51">
        <f>+VLOOKUP(projects_participation!A51,Sheet4!A:C,2,FALSE)</f>
        <v>1</v>
      </c>
      <c r="F51">
        <f>+VLOOKUP(projects_participation!A51,Sheet4!A:C,3,FALSE)</f>
        <v>0</v>
      </c>
    </row>
    <row r="52" spans="1:6" hidden="1" x14ac:dyDescent="0.25">
      <c r="A52" t="s">
        <v>71</v>
      </c>
      <c r="B52" t="s">
        <v>222</v>
      </c>
      <c r="D52" t="s">
        <v>225</v>
      </c>
      <c r="E52">
        <f>+VLOOKUP(projects_participation!A52,Sheet4!A:C,2,FALSE)</f>
        <v>1</v>
      </c>
      <c r="F52">
        <f>+VLOOKUP(projects_participation!A52,Sheet4!A:C,3,FALSE)</f>
        <v>0</v>
      </c>
    </row>
    <row r="53" spans="1:6" hidden="1" x14ac:dyDescent="0.25">
      <c r="A53" t="s">
        <v>72</v>
      </c>
      <c r="B53" t="s">
        <v>222</v>
      </c>
      <c r="D53" t="s">
        <v>224</v>
      </c>
      <c r="E53">
        <f>+VLOOKUP(projects_participation!A53,Sheet4!A:C,2,FALSE)</f>
        <v>0</v>
      </c>
      <c r="F53">
        <f>+VLOOKUP(projects_participation!A53,Sheet4!A:C,3,FALSE)</f>
        <v>0</v>
      </c>
    </row>
    <row r="54" spans="1:6" hidden="1" x14ac:dyDescent="0.25">
      <c r="A54" t="s">
        <v>73</v>
      </c>
      <c r="B54" t="s">
        <v>222</v>
      </c>
      <c r="D54" t="s">
        <v>225</v>
      </c>
      <c r="E54">
        <f>+VLOOKUP(projects_participation!A54,Sheet4!A:C,2,FALSE)</f>
        <v>0</v>
      </c>
      <c r="F54">
        <f>+VLOOKUP(projects_participation!A54,Sheet4!A:C,3,FALSE)</f>
        <v>0</v>
      </c>
    </row>
    <row r="55" spans="1:6" hidden="1" x14ac:dyDescent="0.25">
      <c r="A55" t="s">
        <v>74</v>
      </c>
      <c r="B55" t="s">
        <v>223</v>
      </c>
      <c r="C55" t="s">
        <v>3</v>
      </c>
      <c r="D55" t="s">
        <v>225</v>
      </c>
      <c r="E55">
        <f>+VLOOKUP(projects_participation!A55,Sheet4!A:C,2,FALSE)</f>
        <v>0</v>
      </c>
      <c r="F55">
        <f>+VLOOKUP(projects_participation!A55,Sheet4!A:C,3,FALSE)</f>
        <v>0</v>
      </c>
    </row>
    <row r="56" spans="1:6" hidden="1" x14ac:dyDescent="0.25">
      <c r="A56" t="s">
        <v>75</v>
      </c>
      <c r="B56" t="s">
        <v>223</v>
      </c>
      <c r="C56" t="s">
        <v>3</v>
      </c>
      <c r="D56" t="s">
        <v>225</v>
      </c>
      <c r="E56">
        <f>+VLOOKUP(projects_participation!A56,Sheet4!A:C,2,FALSE)</f>
        <v>0</v>
      </c>
      <c r="F56">
        <f>+VLOOKUP(projects_participation!A56,Sheet4!A:C,3,FALSE)</f>
        <v>0</v>
      </c>
    </row>
    <row r="57" spans="1:6" hidden="1" x14ac:dyDescent="0.25">
      <c r="A57" t="s">
        <v>76</v>
      </c>
      <c r="B57" t="s">
        <v>223</v>
      </c>
      <c r="C57" t="s">
        <v>3</v>
      </c>
      <c r="D57" t="s">
        <v>225</v>
      </c>
      <c r="E57">
        <f>+VLOOKUP(projects_participation!A57,Sheet4!A:C,2,FALSE)</f>
        <v>0</v>
      </c>
      <c r="F57">
        <f>+VLOOKUP(projects_participation!A57,Sheet4!A:C,3,FALSE)</f>
        <v>0</v>
      </c>
    </row>
    <row r="58" spans="1:6" hidden="1" x14ac:dyDescent="0.25">
      <c r="A58" t="s">
        <v>77</v>
      </c>
      <c r="B58" t="s">
        <v>223</v>
      </c>
      <c r="C58" t="s">
        <v>3</v>
      </c>
      <c r="D58" t="s">
        <v>225</v>
      </c>
      <c r="E58">
        <f>+VLOOKUP(projects_participation!A58,Sheet4!A:C,2,FALSE)</f>
        <v>0</v>
      </c>
      <c r="F58">
        <f>+VLOOKUP(projects_participation!A58,Sheet4!A:C,3,FALSE)</f>
        <v>0</v>
      </c>
    </row>
    <row r="59" spans="1:6" hidden="1" x14ac:dyDescent="0.25">
      <c r="A59" t="s">
        <v>78</v>
      </c>
      <c r="B59" t="s">
        <v>222</v>
      </c>
      <c r="D59" t="s">
        <v>225</v>
      </c>
      <c r="E59">
        <f>+VLOOKUP(projects_participation!A59,Sheet4!A:C,2,FALSE)</f>
        <v>1</v>
      </c>
      <c r="F59">
        <f>+VLOOKUP(projects_participation!A59,Sheet4!A:C,3,FALSE)</f>
        <v>0</v>
      </c>
    </row>
    <row r="60" spans="1:6" hidden="1" x14ac:dyDescent="0.25">
      <c r="A60" t="s">
        <v>79</v>
      </c>
      <c r="B60" t="s">
        <v>222</v>
      </c>
      <c r="D60" t="s">
        <v>224</v>
      </c>
      <c r="E60">
        <f>+VLOOKUP(projects_participation!A60,Sheet4!A:C,2,FALSE)</f>
        <v>0</v>
      </c>
      <c r="F60">
        <f>+VLOOKUP(projects_participation!A60,Sheet4!A:C,3,FALSE)</f>
        <v>0</v>
      </c>
    </row>
    <row r="61" spans="1:6" hidden="1" x14ac:dyDescent="0.25">
      <c r="A61" t="s">
        <v>80</v>
      </c>
      <c r="B61" t="s">
        <v>222</v>
      </c>
      <c r="D61" t="s">
        <v>224</v>
      </c>
      <c r="E61">
        <f>+VLOOKUP(projects_participation!A61,Sheet4!A:C,2,FALSE)</f>
        <v>0</v>
      </c>
      <c r="F61">
        <f>+VLOOKUP(projects_participation!A61,Sheet4!A:C,3,FALSE)</f>
        <v>0</v>
      </c>
    </row>
    <row r="62" spans="1:6" hidden="1" x14ac:dyDescent="0.25">
      <c r="A62" t="s">
        <v>81</v>
      </c>
      <c r="B62" t="s">
        <v>222</v>
      </c>
      <c r="D62" t="s">
        <v>225</v>
      </c>
      <c r="E62">
        <f>+VLOOKUP(projects_participation!A62,Sheet4!A:C,2,FALSE)</f>
        <v>0</v>
      </c>
      <c r="F62">
        <f>+VLOOKUP(projects_participation!A62,Sheet4!A:C,3,FALSE)</f>
        <v>0</v>
      </c>
    </row>
    <row r="63" spans="1:6" hidden="1" x14ac:dyDescent="0.25">
      <c r="A63" t="s">
        <v>82</v>
      </c>
      <c r="B63" t="s">
        <v>223</v>
      </c>
      <c r="C63" t="s">
        <v>3</v>
      </c>
      <c r="D63" t="s">
        <v>225</v>
      </c>
      <c r="E63">
        <f>+VLOOKUP(projects_participation!A63,Sheet4!A:C,2,FALSE)</f>
        <v>1</v>
      </c>
      <c r="F63">
        <f>+VLOOKUP(projects_participation!A63,Sheet4!A:C,3,FALSE)</f>
        <v>0</v>
      </c>
    </row>
    <row r="64" spans="1:6" hidden="1" x14ac:dyDescent="0.25">
      <c r="A64" t="s">
        <v>83</v>
      </c>
      <c r="B64" t="s">
        <v>222</v>
      </c>
      <c r="D64" t="s">
        <v>224</v>
      </c>
      <c r="E64">
        <f>+VLOOKUP(projects_participation!A64,Sheet4!A:C,2,FALSE)</f>
        <v>0</v>
      </c>
      <c r="F64">
        <f>+VLOOKUP(projects_participation!A64,Sheet4!A:C,3,FALSE)</f>
        <v>0</v>
      </c>
    </row>
    <row r="65" spans="1:6" hidden="1" x14ac:dyDescent="0.25">
      <c r="A65" t="s">
        <v>84</v>
      </c>
      <c r="B65" t="s">
        <v>222</v>
      </c>
      <c r="D65" t="s">
        <v>225</v>
      </c>
      <c r="E65">
        <f>+VLOOKUP(projects_participation!A65,Sheet4!A:C,2,FALSE)</f>
        <v>1</v>
      </c>
      <c r="F65">
        <f>+VLOOKUP(projects_participation!A65,Sheet4!A:C,3,FALSE)</f>
        <v>0</v>
      </c>
    </row>
    <row r="66" spans="1:6" hidden="1" x14ac:dyDescent="0.25">
      <c r="A66" t="s">
        <v>85</v>
      </c>
      <c r="B66" t="s">
        <v>223</v>
      </c>
      <c r="C66" t="s">
        <v>3</v>
      </c>
      <c r="D66" t="s">
        <v>225</v>
      </c>
      <c r="E66">
        <f>+VLOOKUP(projects_participation!A66,Sheet4!A:C,2,FALSE)</f>
        <v>0</v>
      </c>
      <c r="F66">
        <f>+VLOOKUP(projects_participation!A66,Sheet4!A:C,3,FALSE)</f>
        <v>0</v>
      </c>
    </row>
    <row r="67" spans="1:6" hidden="1" x14ac:dyDescent="0.25">
      <c r="A67" t="s">
        <v>86</v>
      </c>
      <c r="B67" t="s">
        <v>223</v>
      </c>
      <c r="C67" t="s">
        <v>3</v>
      </c>
      <c r="D67" t="s">
        <v>225</v>
      </c>
      <c r="E67">
        <f>+VLOOKUP(projects_participation!A67,Sheet4!A:C,2,FALSE)</f>
        <v>0</v>
      </c>
      <c r="F67">
        <f>+VLOOKUP(projects_participation!A67,Sheet4!A:C,3,FALSE)</f>
        <v>0</v>
      </c>
    </row>
    <row r="68" spans="1:6" hidden="1" x14ac:dyDescent="0.25">
      <c r="A68" t="s">
        <v>87</v>
      </c>
      <c r="B68" t="s">
        <v>222</v>
      </c>
      <c r="D68" t="s">
        <v>224</v>
      </c>
      <c r="E68">
        <f>+VLOOKUP(projects_participation!A68,Sheet4!A:C,2,FALSE)</f>
        <v>0</v>
      </c>
      <c r="F68">
        <f>+VLOOKUP(projects_participation!A68,Sheet4!A:C,3,FALSE)</f>
        <v>0</v>
      </c>
    </row>
    <row r="69" spans="1:6" hidden="1" x14ac:dyDescent="0.25">
      <c r="A69" t="s">
        <v>88</v>
      </c>
      <c r="B69" t="s">
        <v>222</v>
      </c>
      <c r="D69" t="s">
        <v>224</v>
      </c>
      <c r="E69">
        <f>+VLOOKUP(projects_participation!A69,Sheet4!A:C,2,FALSE)</f>
        <v>0</v>
      </c>
      <c r="F69">
        <f>+VLOOKUP(projects_participation!A69,Sheet4!A:C,3,FALSE)</f>
        <v>0</v>
      </c>
    </row>
    <row r="70" spans="1:6" hidden="1" x14ac:dyDescent="0.25">
      <c r="A70" t="s">
        <v>89</v>
      </c>
      <c r="B70" t="s">
        <v>223</v>
      </c>
      <c r="C70" t="s">
        <v>3</v>
      </c>
      <c r="D70" t="s">
        <v>225</v>
      </c>
      <c r="E70">
        <f>+VLOOKUP(projects_participation!A70,Sheet4!A:C,2,FALSE)</f>
        <v>0</v>
      </c>
      <c r="F70">
        <f>+VLOOKUP(projects_participation!A70,Sheet4!A:C,3,FALSE)</f>
        <v>0</v>
      </c>
    </row>
    <row r="71" spans="1:6" hidden="1" x14ac:dyDescent="0.25">
      <c r="A71" t="s">
        <v>90</v>
      </c>
      <c r="B71" t="s">
        <v>223</v>
      </c>
      <c r="C71" t="s">
        <v>3</v>
      </c>
      <c r="D71" t="s">
        <v>225</v>
      </c>
      <c r="E71">
        <f>+VLOOKUP(projects_participation!A71,Sheet4!A:C,2,FALSE)</f>
        <v>0</v>
      </c>
      <c r="F71">
        <f>+VLOOKUP(projects_participation!A71,Sheet4!A:C,3,FALSE)</f>
        <v>0</v>
      </c>
    </row>
    <row r="72" spans="1:6" hidden="1" x14ac:dyDescent="0.25">
      <c r="A72" t="s">
        <v>91</v>
      </c>
      <c r="B72" t="s">
        <v>222</v>
      </c>
      <c r="D72" t="s">
        <v>226</v>
      </c>
      <c r="E72">
        <f>+VLOOKUP(projects_participation!A72,Sheet4!A:C,2,FALSE)</f>
        <v>0</v>
      </c>
      <c r="F72">
        <f>+VLOOKUP(projects_participation!A72,Sheet4!A:C,3,FALSE)</f>
        <v>1</v>
      </c>
    </row>
    <row r="73" spans="1:6" hidden="1" x14ac:dyDescent="0.25">
      <c r="A73" t="s">
        <v>92</v>
      </c>
      <c r="B73" t="s">
        <v>222</v>
      </c>
      <c r="D73" t="s">
        <v>224</v>
      </c>
      <c r="E73">
        <f>+VLOOKUP(projects_participation!A73,Sheet4!A:C,2,FALSE)</f>
        <v>0</v>
      </c>
      <c r="F73">
        <f>+VLOOKUP(projects_participation!A73,Sheet4!A:C,3,FALSE)</f>
        <v>0</v>
      </c>
    </row>
    <row r="74" spans="1:6" hidden="1" x14ac:dyDescent="0.25">
      <c r="A74" t="s">
        <v>93</v>
      </c>
      <c r="B74" t="s">
        <v>223</v>
      </c>
      <c r="C74" t="s">
        <v>3</v>
      </c>
      <c r="D74" t="s">
        <v>225</v>
      </c>
      <c r="E74">
        <f>+VLOOKUP(projects_participation!A74,Sheet4!A:C,2,FALSE)</f>
        <v>1</v>
      </c>
      <c r="F74">
        <f>+VLOOKUP(projects_participation!A74,Sheet4!A:C,3,FALSE)</f>
        <v>0</v>
      </c>
    </row>
    <row r="75" spans="1:6" hidden="1" x14ac:dyDescent="0.25">
      <c r="A75" t="s">
        <v>94</v>
      </c>
      <c r="B75" t="s">
        <v>222</v>
      </c>
      <c r="D75" t="s">
        <v>224</v>
      </c>
      <c r="E75">
        <f>+VLOOKUP(projects_participation!A75,Sheet4!A:C,2,FALSE)</f>
        <v>0</v>
      </c>
      <c r="F75">
        <f>+VLOOKUP(projects_participation!A75,Sheet4!A:C,3,FALSE)</f>
        <v>0</v>
      </c>
    </row>
    <row r="76" spans="1:6" x14ac:dyDescent="0.25">
      <c r="A76" t="s">
        <v>95</v>
      </c>
      <c r="B76" t="s">
        <v>223</v>
      </c>
      <c r="C76" t="s">
        <v>9</v>
      </c>
      <c r="D76" t="s">
        <v>226</v>
      </c>
      <c r="E76">
        <f>+VLOOKUP(projects_participation!A76,Sheet4!A:C,2,FALSE)</f>
        <v>1</v>
      </c>
      <c r="F76">
        <f>+VLOOKUP(projects_participation!A76,Sheet4!A:C,3,FALSE)</f>
        <v>1</v>
      </c>
    </row>
    <row r="77" spans="1:6" x14ac:dyDescent="0.25">
      <c r="A77" t="s">
        <v>96</v>
      </c>
      <c r="B77" t="s">
        <v>223</v>
      </c>
      <c r="C77" t="s">
        <v>7</v>
      </c>
      <c r="D77" t="s">
        <v>226</v>
      </c>
      <c r="E77">
        <f>+VLOOKUP(projects_participation!A77,Sheet4!A:C,2,FALSE)</f>
        <v>1</v>
      </c>
      <c r="F77">
        <f>+VLOOKUP(projects_participation!A77,Sheet4!A:C,3,FALSE)</f>
        <v>1</v>
      </c>
    </row>
    <row r="78" spans="1:6" hidden="1" x14ac:dyDescent="0.25">
      <c r="A78" t="s">
        <v>97</v>
      </c>
      <c r="B78" t="s">
        <v>222</v>
      </c>
      <c r="D78" t="s">
        <v>224</v>
      </c>
      <c r="E78">
        <f>+VLOOKUP(projects_participation!A78,Sheet4!A:C,2,FALSE)</f>
        <v>0</v>
      </c>
      <c r="F78">
        <f>+VLOOKUP(projects_participation!A78,Sheet4!A:C,3,FALSE)</f>
        <v>0</v>
      </c>
    </row>
    <row r="79" spans="1:6" x14ac:dyDescent="0.25">
      <c r="A79" t="s">
        <v>98</v>
      </c>
      <c r="B79" t="s">
        <v>223</v>
      </c>
      <c r="C79" t="s">
        <v>7</v>
      </c>
      <c r="D79" t="s">
        <v>226</v>
      </c>
      <c r="E79">
        <f>+VLOOKUP(projects_participation!A79,Sheet4!A:C,2,FALSE)</f>
        <v>1</v>
      </c>
      <c r="F79">
        <f>+VLOOKUP(projects_participation!A79,Sheet4!A:C,3,FALSE)</f>
        <v>1</v>
      </c>
    </row>
    <row r="80" spans="1:6" hidden="1" x14ac:dyDescent="0.25">
      <c r="A80" t="s">
        <v>99</v>
      </c>
      <c r="B80" t="s">
        <v>222</v>
      </c>
      <c r="D80" t="s">
        <v>225</v>
      </c>
      <c r="E80">
        <f>+VLOOKUP(projects_participation!A80,Sheet4!A:C,2,FALSE)</f>
        <v>0</v>
      </c>
      <c r="F80">
        <f>+VLOOKUP(projects_participation!A80,Sheet4!A:C,3,FALSE)</f>
        <v>0</v>
      </c>
    </row>
    <row r="81" spans="1:6" hidden="1" x14ac:dyDescent="0.25">
      <c r="A81" t="s">
        <v>100</v>
      </c>
      <c r="B81" t="s">
        <v>222</v>
      </c>
      <c r="D81" t="s">
        <v>224</v>
      </c>
      <c r="E81">
        <f>+VLOOKUP(projects_participation!A81,Sheet4!A:C,2,FALSE)</f>
        <v>0</v>
      </c>
      <c r="F81">
        <f>+VLOOKUP(projects_participation!A81,Sheet4!A:C,3,FALSE)</f>
        <v>1</v>
      </c>
    </row>
    <row r="82" spans="1:6" hidden="1" x14ac:dyDescent="0.25">
      <c r="A82" t="s">
        <v>101</v>
      </c>
      <c r="B82" t="s">
        <v>222</v>
      </c>
      <c r="D82" t="s">
        <v>224</v>
      </c>
      <c r="E82">
        <f>+VLOOKUP(projects_participation!A82,Sheet4!A:C,2,FALSE)</f>
        <v>0</v>
      </c>
      <c r="F82">
        <f>+VLOOKUP(projects_participation!A82,Sheet4!A:C,3,FALSE)</f>
        <v>0</v>
      </c>
    </row>
    <row r="83" spans="1:6" hidden="1" x14ac:dyDescent="0.25">
      <c r="A83" t="s">
        <v>102</v>
      </c>
      <c r="B83" t="s">
        <v>223</v>
      </c>
      <c r="C83" t="s">
        <v>3</v>
      </c>
      <c r="D83" t="s">
        <v>225</v>
      </c>
      <c r="E83">
        <f>+VLOOKUP(projects_participation!A83,Sheet4!A:C,2,FALSE)</f>
        <v>1</v>
      </c>
      <c r="F83">
        <f>+VLOOKUP(projects_participation!A83,Sheet4!A:C,3,FALSE)</f>
        <v>0</v>
      </c>
    </row>
    <row r="84" spans="1:6" hidden="1" x14ac:dyDescent="0.25">
      <c r="A84" t="s">
        <v>103</v>
      </c>
      <c r="B84" t="s">
        <v>222</v>
      </c>
      <c r="D84" t="s">
        <v>224</v>
      </c>
      <c r="E84">
        <f>+VLOOKUP(projects_participation!A84,Sheet4!A:C,2,FALSE)</f>
        <v>0</v>
      </c>
      <c r="F84">
        <f>+VLOOKUP(projects_participation!A84,Sheet4!A:C,3,FALSE)</f>
        <v>1</v>
      </c>
    </row>
    <row r="85" spans="1:6" hidden="1" x14ac:dyDescent="0.25">
      <c r="A85" t="s">
        <v>104</v>
      </c>
      <c r="B85" t="s">
        <v>223</v>
      </c>
      <c r="C85" t="s">
        <v>3</v>
      </c>
      <c r="D85" t="s">
        <v>225</v>
      </c>
      <c r="E85">
        <f>+VLOOKUP(projects_participation!A85,Sheet4!A:C,2,FALSE)</f>
        <v>0</v>
      </c>
      <c r="F85">
        <f>+VLOOKUP(projects_participation!A85,Sheet4!A:C,3,FALSE)</f>
        <v>0</v>
      </c>
    </row>
    <row r="86" spans="1:6" hidden="1" x14ac:dyDescent="0.25">
      <c r="A86" t="s">
        <v>105</v>
      </c>
      <c r="B86" t="s">
        <v>223</v>
      </c>
      <c r="C86" t="s">
        <v>3</v>
      </c>
      <c r="D86" t="s">
        <v>225</v>
      </c>
      <c r="E86">
        <f>+VLOOKUP(projects_participation!A86,Sheet4!A:C,2,FALSE)</f>
        <v>1</v>
      </c>
      <c r="F86">
        <f>+VLOOKUP(projects_participation!A86,Sheet4!A:C,3,FALSE)</f>
        <v>0</v>
      </c>
    </row>
    <row r="87" spans="1:6" x14ac:dyDescent="0.25">
      <c r="A87" t="s">
        <v>106</v>
      </c>
      <c r="B87" t="s">
        <v>223</v>
      </c>
      <c r="C87" t="s">
        <v>5</v>
      </c>
      <c r="D87" t="s">
        <v>226</v>
      </c>
      <c r="E87">
        <f>+VLOOKUP(projects_participation!A87,Sheet4!A:C,2,FALSE)</f>
        <v>1</v>
      </c>
      <c r="F87">
        <f>+VLOOKUP(projects_participation!A87,Sheet4!A:C,3,FALSE)</f>
        <v>1</v>
      </c>
    </row>
    <row r="88" spans="1:6" hidden="1" x14ac:dyDescent="0.25">
      <c r="A88" t="s">
        <v>107</v>
      </c>
      <c r="B88" t="s">
        <v>223</v>
      </c>
      <c r="C88" t="s">
        <v>3</v>
      </c>
      <c r="D88" t="s">
        <v>225</v>
      </c>
      <c r="E88">
        <f>+VLOOKUP(projects_participation!A88,Sheet4!A:C,2,FALSE)</f>
        <v>0</v>
      </c>
      <c r="F88">
        <f>+VLOOKUP(projects_participation!A88,Sheet4!A:C,3,FALSE)</f>
        <v>0</v>
      </c>
    </row>
    <row r="89" spans="1:6" hidden="1" x14ac:dyDescent="0.25">
      <c r="A89" t="s">
        <v>108</v>
      </c>
      <c r="B89" t="s">
        <v>222</v>
      </c>
      <c r="D89" t="s">
        <v>225</v>
      </c>
      <c r="E89">
        <f>+VLOOKUP(projects_participation!A89,Sheet4!A:C,2,FALSE)</f>
        <v>0</v>
      </c>
      <c r="F89">
        <f>+VLOOKUP(projects_participation!A89,Sheet4!A:C,3,FALSE)</f>
        <v>0</v>
      </c>
    </row>
    <row r="90" spans="1:6" x14ac:dyDescent="0.25">
      <c r="A90" t="s">
        <v>109</v>
      </c>
      <c r="B90" t="s">
        <v>223</v>
      </c>
      <c r="C90" t="s">
        <v>7</v>
      </c>
      <c r="D90" t="s">
        <v>226</v>
      </c>
      <c r="E90">
        <f>+VLOOKUP(projects_participation!A90,Sheet4!A:C,2,FALSE)</f>
        <v>1</v>
      </c>
      <c r="F90">
        <f>+VLOOKUP(projects_participation!A90,Sheet4!A:C,3,FALSE)</f>
        <v>1</v>
      </c>
    </row>
    <row r="91" spans="1:6" hidden="1" x14ac:dyDescent="0.25">
      <c r="A91" t="s">
        <v>110</v>
      </c>
      <c r="B91" t="s">
        <v>222</v>
      </c>
      <c r="D91" t="s">
        <v>225</v>
      </c>
      <c r="E91">
        <f>+VLOOKUP(projects_participation!A91,Sheet4!A:C,2,FALSE)</f>
        <v>0</v>
      </c>
      <c r="F91">
        <f>+VLOOKUP(projects_participation!A91,Sheet4!A:C,3,FALSE)</f>
        <v>0</v>
      </c>
    </row>
    <row r="92" spans="1:6" hidden="1" x14ac:dyDescent="0.25">
      <c r="A92" t="s">
        <v>111</v>
      </c>
      <c r="B92" t="s">
        <v>222</v>
      </c>
      <c r="D92" t="s">
        <v>225</v>
      </c>
      <c r="E92">
        <f>+VLOOKUP(projects_participation!A92,Sheet4!A:C,2,FALSE)</f>
        <v>1</v>
      </c>
      <c r="F92">
        <f>+VLOOKUP(projects_participation!A92,Sheet4!A:C,3,FALSE)</f>
        <v>0</v>
      </c>
    </row>
    <row r="93" spans="1:6" x14ac:dyDescent="0.25">
      <c r="A93" t="s">
        <v>112</v>
      </c>
      <c r="B93" t="s">
        <v>223</v>
      </c>
      <c r="C93" t="s">
        <v>5</v>
      </c>
      <c r="D93" t="s">
        <v>226</v>
      </c>
      <c r="E93">
        <f>+VLOOKUP(projects_participation!A93,Sheet4!A:C,2,FALSE)</f>
        <v>1</v>
      </c>
      <c r="F93">
        <f>+VLOOKUP(projects_participation!A93,Sheet4!A:C,3,FALSE)</f>
        <v>1</v>
      </c>
    </row>
    <row r="94" spans="1:6" hidden="1" x14ac:dyDescent="0.25">
      <c r="A94" t="s">
        <v>113</v>
      </c>
      <c r="B94" t="s">
        <v>222</v>
      </c>
      <c r="D94" t="s">
        <v>226</v>
      </c>
      <c r="E94">
        <f>+VLOOKUP(projects_participation!A94,Sheet4!A:C,2,FALSE)</f>
        <v>1</v>
      </c>
      <c r="F94">
        <f>+VLOOKUP(projects_participation!A94,Sheet4!A:C,3,FALSE)</f>
        <v>1</v>
      </c>
    </row>
    <row r="95" spans="1:6" hidden="1" x14ac:dyDescent="0.25">
      <c r="A95" t="s">
        <v>114</v>
      </c>
      <c r="B95" t="s">
        <v>222</v>
      </c>
      <c r="D95" t="s">
        <v>224</v>
      </c>
      <c r="E95">
        <f>+VLOOKUP(projects_participation!A95,Sheet4!A:C,2,FALSE)</f>
        <v>0</v>
      </c>
      <c r="F95">
        <f>+VLOOKUP(projects_participation!A95,Sheet4!A:C,3,FALSE)</f>
        <v>0</v>
      </c>
    </row>
    <row r="96" spans="1:6" hidden="1" x14ac:dyDescent="0.25">
      <c r="A96" t="s">
        <v>115</v>
      </c>
      <c r="B96" t="s">
        <v>222</v>
      </c>
      <c r="D96" t="s">
        <v>225</v>
      </c>
      <c r="E96">
        <f>+VLOOKUP(projects_participation!A96,Sheet4!A:C,2,FALSE)</f>
        <v>0</v>
      </c>
      <c r="F96">
        <f>+VLOOKUP(projects_participation!A96,Sheet4!A:C,3,FALSE)</f>
        <v>0</v>
      </c>
    </row>
    <row r="97" spans="1:6" hidden="1" x14ac:dyDescent="0.25">
      <c r="A97" t="s">
        <v>116</v>
      </c>
      <c r="B97" t="s">
        <v>223</v>
      </c>
      <c r="C97" t="s">
        <v>5</v>
      </c>
      <c r="D97" t="s">
        <v>226</v>
      </c>
      <c r="E97">
        <f>+VLOOKUP(projects_participation!A97,Sheet4!A:C,2,FALSE)</f>
        <v>0</v>
      </c>
      <c r="F97">
        <f>+VLOOKUP(projects_participation!A97,Sheet4!A:C,3,FALSE)</f>
        <v>0</v>
      </c>
    </row>
    <row r="98" spans="1:6" hidden="1" x14ac:dyDescent="0.25">
      <c r="A98" t="s">
        <v>117</v>
      </c>
      <c r="B98" t="s">
        <v>222</v>
      </c>
      <c r="D98" t="s">
        <v>225</v>
      </c>
      <c r="E98">
        <f>+VLOOKUP(projects_participation!A98,Sheet4!A:C,2,FALSE)</f>
        <v>0</v>
      </c>
      <c r="F98">
        <f>+VLOOKUP(projects_participation!A98,Sheet4!A:C,3,FALSE)</f>
        <v>0</v>
      </c>
    </row>
    <row r="99" spans="1:6" hidden="1" x14ac:dyDescent="0.25">
      <c r="A99" t="s">
        <v>118</v>
      </c>
      <c r="B99" t="s">
        <v>222</v>
      </c>
      <c r="D99" t="s">
        <v>225</v>
      </c>
      <c r="E99">
        <f>+VLOOKUP(projects_participation!A99,Sheet4!A:C,2,FALSE)</f>
        <v>0</v>
      </c>
      <c r="F99">
        <f>+VLOOKUP(projects_participation!A99,Sheet4!A:C,3,FALSE)</f>
        <v>0</v>
      </c>
    </row>
    <row r="100" spans="1:6" x14ac:dyDescent="0.25">
      <c r="A100" t="s">
        <v>119</v>
      </c>
      <c r="B100" t="s">
        <v>223</v>
      </c>
      <c r="C100" t="s">
        <v>5</v>
      </c>
      <c r="D100" t="s">
        <v>226</v>
      </c>
      <c r="E100">
        <f>+VLOOKUP(projects_participation!A100,Sheet4!A:C,2,FALSE)</f>
        <v>1</v>
      </c>
      <c r="F100">
        <f>+VLOOKUP(projects_participation!A100,Sheet4!A:C,3,FALSE)</f>
        <v>1</v>
      </c>
    </row>
    <row r="101" spans="1:6" x14ac:dyDescent="0.25">
      <c r="A101" t="s">
        <v>120</v>
      </c>
      <c r="B101" t="s">
        <v>223</v>
      </c>
      <c r="C101" t="s">
        <v>10</v>
      </c>
      <c r="D101" t="s">
        <v>226</v>
      </c>
      <c r="E101">
        <f>+VLOOKUP(projects_participation!A101,Sheet4!A:C,2,FALSE)</f>
        <v>1</v>
      </c>
      <c r="F101">
        <f>+VLOOKUP(projects_participation!A101,Sheet4!A:C,3,FALSE)</f>
        <v>1</v>
      </c>
    </row>
    <row r="102" spans="1:6" x14ac:dyDescent="0.25">
      <c r="A102" t="s">
        <v>121</v>
      </c>
      <c r="B102" t="s">
        <v>223</v>
      </c>
      <c r="C102" t="s">
        <v>5</v>
      </c>
      <c r="D102" t="s">
        <v>226</v>
      </c>
      <c r="E102">
        <f>+VLOOKUP(projects_participation!A102,Sheet4!A:C,2,FALSE)</f>
        <v>1</v>
      </c>
      <c r="F102">
        <f>+VLOOKUP(projects_participation!A102,Sheet4!A:C,3,FALSE)</f>
        <v>1</v>
      </c>
    </row>
    <row r="103" spans="1:6" hidden="1" x14ac:dyDescent="0.25">
      <c r="A103" t="s">
        <v>122</v>
      </c>
      <c r="B103" t="s">
        <v>223</v>
      </c>
      <c r="C103" t="s">
        <v>11</v>
      </c>
      <c r="D103" t="s">
        <v>224</v>
      </c>
      <c r="E103">
        <f>+VLOOKUP(projects_participation!A103,Sheet4!A:C,2,FALSE)</f>
        <v>0</v>
      </c>
      <c r="F103">
        <f>+VLOOKUP(projects_participation!A103,Sheet4!A:C,3,FALSE)</f>
        <v>0</v>
      </c>
    </row>
    <row r="104" spans="1:6" hidden="1" x14ac:dyDescent="0.25">
      <c r="A104" t="s">
        <v>123</v>
      </c>
      <c r="B104" t="s">
        <v>222</v>
      </c>
      <c r="D104" t="s">
        <v>224</v>
      </c>
      <c r="E104">
        <f>+VLOOKUP(projects_participation!A104,Sheet4!A:C,2,FALSE)</f>
        <v>0</v>
      </c>
      <c r="F104">
        <f>+VLOOKUP(projects_participation!A104,Sheet4!A:C,3,FALSE)</f>
        <v>0</v>
      </c>
    </row>
    <row r="105" spans="1:6" hidden="1" x14ac:dyDescent="0.25">
      <c r="A105" t="s">
        <v>124</v>
      </c>
      <c r="B105" t="s">
        <v>222</v>
      </c>
      <c r="D105" t="s">
        <v>224</v>
      </c>
      <c r="E105">
        <f>+VLOOKUP(projects_participation!A105,Sheet4!A:C,2,FALSE)</f>
        <v>0</v>
      </c>
      <c r="F105">
        <f>+VLOOKUP(projects_participation!A105,Sheet4!A:C,3,FALSE)</f>
        <v>0</v>
      </c>
    </row>
    <row r="106" spans="1:6" hidden="1" x14ac:dyDescent="0.25">
      <c r="A106" t="s">
        <v>125</v>
      </c>
      <c r="B106" t="s">
        <v>222</v>
      </c>
      <c r="D106" t="s">
        <v>224</v>
      </c>
      <c r="E106">
        <f>+VLOOKUP(projects_participation!A106,Sheet4!A:C,2,FALSE)</f>
        <v>1</v>
      </c>
      <c r="F106">
        <f>+VLOOKUP(projects_participation!A106,Sheet4!A:C,3,FALSE)</f>
        <v>0</v>
      </c>
    </row>
    <row r="107" spans="1:6" hidden="1" x14ac:dyDescent="0.25">
      <c r="A107" t="s">
        <v>126</v>
      </c>
      <c r="B107" t="s">
        <v>222</v>
      </c>
      <c r="D107" t="s">
        <v>225</v>
      </c>
      <c r="E107">
        <f>+VLOOKUP(projects_participation!A107,Sheet4!A:C,2,FALSE)</f>
        <v>0</v>
      </c>
      <c r="F107">
        <f>+VLOOKUP(projects_participation!A107,Sheet4!A:C,3,FALSE)</f>
        <v>0</v>
      </c>
    </row>
    <row r="108" spans="1:6" hidden="1" x14ac:dyDescent="0.25">
      <c r="A108" t="s">
        <v>127</v>
      </c>
      <c r="B108" t="s">
        <v>222</v>
      </c>
      <c r="D108" t="s">
        <v>225</v>
      </c>
      <c r="E108">
        <f>+VLOOKUP(projects_participation!A108,Sheet4!A:C,2,FALSE)</f>
        <v>1</v>
      </c>
      <c r="F108">
        <f>+VLOOKUP(projects_participation!A108,Sheet4!A:C,3,FALSE)</f>
        <v>0</v>
      </c>
    </row>
    <row r="109" spans="1:6" hidden="1" x14ac:dyDescent="0.25">
      <c r="A109" t="s">
        <v>128</v>
      </c>
      <c r="B109" t="s">
        <v>222</v>
      </c>
      <c r="D109" t="s">
        <v>225</v>
      </c>
      <c r="E109">
        <f>+VLOOKUP(projects_participation!A109,Sheet4!A:C,2,FALSE)</f>
        <v>0</v>
      </c>
      <c r="F109">
        <f>+VLOOKUP(projects_participation!A109,Sheet4!A:C,3,FALSE)</f>
        <v>0</v>
      </c>
    </row>
    <row r="110" spans="1:6" hidden="1" x14ac:dyDescent="0.25">
      <c r="A110" t="s">
        <v>129</v>
      </c>
      <c r="B110" t="s">
        <v>222</v>
      </c>
      <c r="D110" t="s">
        <v>225</v>
      </c>
      <c r="E110">
        <f>+VLOOKUP(projects_participation!A110,Sheet4!A:C,2,FALSE)</f>
        <v>0</v>
      </c>
      <c r="F110">
        <f>+VLOOKUP(projects_participation!A110,Sheet4!A:C,3,FALSE)</f>
        <v>0</v>
      </c>
    </row>
    <row r="111" spans="1:6" hidden="1" x14ac:dyDescent="0.25">
      <c r="A111" t="s">
        <v>130</v>
      </c>
      <c r="B111" t="s">
        <v>222</v>
      </c>
      <c r="D111" t="s">
        <v>225</v>
      </c>
      <c r="E111">
        <f>+VLOOKUP(projects_participation!A111,Sheet4!A:C,2,FALSE)</f>
        <v>1</v>
      </c>
      <c r="F111">
        <f>+VLOOKUP(projects_participation!A111,Sheet4!A:C,3,FALSE)</f>
        <v>0</v>
      </c>
    </row>
    <row r="112" spans="1:6" hidden="1" x14ac:dyDescent="0.25">
      <c r="A112" t="s">
        <v>131</v>
      </c>
      <c r="B112" t="s">
        <v>222</v>
      </c>
      <c r="D112" t="s">
        <v>225</v>
      </c>
      <c r="E112">
        <f>+VLOOKUP(projects_participation!A112,Sheet4!A:C,2,FALSE)</f>
        <v>1</v>
      </c>
      <c r="F112">
        <f>+VLOOKUP(projects_participation!A112,Sheet4!A:C,3,FALSE)</f>
        <v>0</v>
      </c>
    </row>
    <row r="113" spans="1:6" hidden="1" x14ac:dyDescent="0.25">
      <c r="A113" t="s">
        <v>132</v>
      </c>
      <c r="B113" t="s">
        <v>222</v>
      </c>
      <c r="D113" t="s">
        <v>225</v>
      </c>
      <c r="E113">
        <f>+VLOOKUP(projects_participation!A113,Sheet4!A:C,2,FALSE)</f>
        <v>1</v>
      </c>
      <c r="F113">
        <f>+VLOOKUP(projects_participation!A113,Sheet4!A:C,3,FALSE)</f>
        <v>0</v>
      </c>
    </row>
    <row r="114" spans="1:6" hidden="1" x14ac:dyDescent="0.25">
      <c r="A114" t="s">
        <v>133</v>
      </c>
      <c r="B114" t="s">
        <v>222</v>
      </c>
      <c r="D114" t="s">
        <v>225</v>
      </c>
      <c r="E114">
        <f>+VLOOKUP(projects_participation!A114,Sheet4!A:C,2,FALSE)</f>
        <v>0</v>
      </c>
      <c r="F114">
        <f>+VLOOKUP(projects_participation!A114,Sheet4!A:C,3,FALSE)</f>
        <v>0</v>
      </c>
    </row>
    <row r="115" spans="1:6" hidden="1" x14ac:dyDescent="0.25">
      <c r="A115" t="s">
        <v>134</v>
      </c>
      <c r="B115" t="s">
        <v>222</v>
      </c>
      <c r="D115" t="s">
        <v>225</v>
      </c>
      <c r="E115">
        <f>+VLOOKUP(projects_participation!A115,Sheet4!A:C,2,FALSE)</f>
        <v>1</v>
      </c>
      <c r="F115">
        <f>+VLOOKUP(projects_participation!A115,Sheet4!A:C,3,FALSE)</f>
        <v>0</v>
      </c>
    </row>
    <row r="116" spans="1:6" hidden="1" x14ac:dyDescent="0.25">
      <c r="A116" t="s">
        <v>135</v>
      </c>
      <c r="B116" t="s">
        <v>222</v>
      </c>
      <c r="D116" t="s">
        <v>225</v>
      </c>
      <c r="E116">
        <f>+VLOOKUP(projects_participation!A116,Sheet4!A:C,2,FALSE)</f>
        <v>1</v>
      </c>
      <c r="F116">
        <f>+VLOOKUP(projects_participation!A116,Sheet4!A:C,3,FALSE)</f>
        <v>0</v>
      </c>
    </row>
    <row r="117" spans="1:6" hidden="1" x14ac:dyDescent="0.25">
      <c r="A117" t="s">
        <v>136</v>
      </c>
      <c r="B117" t="s">
        <v>222</v>
      </c>
      <c r="D117" t="s">
        <v>225</v>
      </c>
      <c r="E117">
        <f>+VLOOKUP(projects_participation!A117,Sheet4!A:C,2,FALSE)</f>
        <v>1</v>
      </c>
      <c r="F117">
        <f>+VLOOKUP(projects_participation!A117,Sheet4!A:C,3,FALSE)</f>
        <v>0</v>
      </c>
    </row>
    <row r="118" spans="1:6" hidden="1" x14ac:dyDescent="0.25">
      <c r="A118" t="s">
        <v>137</v>
      </c>
      <c r="B118" t="s">
        <v>222</v>
      </c>
      <c r="D118" t="s">
        <v>226</v>
      </c>
      <c r="E118">
        <f>+VLOOKUP(projects_participation!A118,Sheet4!A:C,2,FALSE)</f>
        <v>1</v>
      </c>
      <c r="F118">
        <f>+VLOOKUP(projects_participation!A118,Sheet4!A:C,3,FALSE)</f>
        <v>1</v>
      </c>
    </row>
    <row r="119" spans="1:6" hidden="1" x14ac:dyDescent="0.25">
      <c r="A119" t="s">
        <v>138</v>
      </c>
      <c r="B119" t="s">
        <v>222</v>
      </c>
      <c r="D119" t="s">
        <v>224</v>
      </c>
      <c r="E119">
        <f>+VLOOKUP(projects_participation!A119,Sheet4!A:C,2,FALSE)</f>
        <v>0</v>
      </c>
      <c r="F119">
        <f>+VLOOKUP(projects_participation!A119,Sheet4!A:C,3,FALSE)</f>
        <v>0</v>
      </c>
    </row>
    <row r="120" spans="1:6" hidden="1" x14ac:dyDescent="0.25">
      <c r="A120" t="s">
        <v>139</v>
      </c>
      <c r="B120" t="s">
        <v>222</v>
      </c>
      <c r="D120" t="s">
        <v>224</v>
      </c>
      <c r="E120">
        <f>+VLOOKUP(projects_participation!A120,Sheet4!A:C,2,FALSE)</f>
        <v>0</v>
      </c>
      <c r="F120">
        <f>+VLOOKUP(projects_participation!A120,Sheet4!A:C,3,FALSE)</f>
        <v>0</v>
      </c>
    </row>
    <row r="121" spans="1:6" hidden="1" x14ac:dyDescent="0.25">
      <c r="A121" t="s">
        <v>140</v>
      </c>
      <c r="B121" t="s">
        <v>222</v>
      </c>
      <c r="D121" t="s">
        <v>224</v>
      </c>
      <c r="E121">
        <f>+VLOOKUP(projects_participation!A121,Sheet4!A:C,2,FALSE)</f>
        <v>0</v>
      </c>
      <c r="F121">
        <f>+VLOOKUP(projects_participation!A121,Sheet4!A:C,3,FALSE)</f>
        <v>0</v>
      </c>
    </row>
    <row r="122" spans="1:6" hidden="1" x14ac:dyDescent="0.25">
      <c r="A122" t="s">
        <v>141</v>
      </c>
      <c r="B122" t="s">
        <v>222</v>
      </c>
      <c r="D122" t="s">
        <v>224</v>
      </c>
      <c r="E122">
        <f>+VLOOKUP(projects_participation!A122,Sheet4!A:C,2,FALSE)</f>
        <v>0</v>
      </c>
      <c r="F122">
        <f>+VLOOKUP(projects_participation!A122,Sheet4!A:C,3,FALSE)</f>
        <v>0</v>
      </c>
    </row>
    <row r="123" spans="1:6" x14ac:dyDescent="0.25">
      <c r="A123" t="s">
        <v>142</v>
      </c>
      <c r="B123" t="s">
        <v>223</v>
      </c>
      <c r="C123" t="s">
        <v>12</v>
      </c>
      <c r="D123" t="s">
        <v>226</v>
      </c>
      <c r="E123">
        <f>+VLOOKUP(projects_participation!A123,Sheet4!A:C,2,FALSE)</f>
        <v>1</v>
      </c>
      <c r="F123">
        <f>+VLOOKUP(projects_participation!A123,Sheet4!A:C,3,FALSE)</f>
        <v>1</v>
      </c>
    </row>
    <row r="124" spans="1:6" hidden="1" x14ac:dyDescent="0.25">
      <c r="A124" t="s">
        <v>143</v>
      </c>
      <c r="B124" t="s">
        <v>222</v>
      </c>
      <c r="D124" t="s">
        <v>226</v>
      </c>
      <c r="E124">
        <f>+VLOOKUP(projects_participation!A124,Sheet4!A:C,2,FALSE)</f>
        <v>1</v>
      </c>
      <c r="F124">
        <f>+VLOOKUP(projects_participation!A124,Sheet4!A:C,3,FALSE)</f>
        <v>1</v>
      </c>
    </row>
    <row r="125" spans="1:6" hidden="1" x14ac:dyDescent="0.25">
      <c r="A125" t="s">
        <v>144</v>
      </c>
      <c r="B125" t="s">
        <v>222</v>
      </c>
      <c r="D125" t="s">
        <v>226</v>
      </c>
      <c r="E125">
        <f>+VLOOKUP(projects_participation!A125,Sheet4!A:C,2,FALSE)</f>
        <v>0</v>
      </c>
      <c r="F125">
        <f>+VLOOKUP(projects_participation!A125,Sheet4!A:C,3,FALSE)</f>
        <v>1</v>
      </c>
    </row>
    <row r="126" spans="1:6" hidden="1" x14ac:dyDescent="0.25">
      <c r="A126" t="s">
        <v>145</v>
      </c>
      <c r="B126" t="s">
        <v>223</v>
      </c>
      <c r="C126" t="s">
        <v>13</v>
      </c>
      <c r="D126" t="s">
        <v>226</v>
      </c>
      <c r="E126">
        <f>+VLOOKUP(projects_participation!A126,Sheet4!A:C,2,FALSE)</f>
        <v>1</v>
      </c>
      <c r="F126">
        <f>+VLOOKUP(projects_participation!A126,Sheet4!A:C,3,FALSE)</f>
        <v>0</v>
      </c>
    </row>
    <row r="127" spans="1:6" hidden="1" x14ac:dyDescent="0.25">
      <c r="A127" t="s">
        <v>146</v>
      </c>
      <c r="B127" t="s">
        <v>222</v>
      </c>
      <c r="D127" t="s">
        <v>225</v>
      </c>
      <c r="E127">
        <f>+VLOOKUP(projects_participation!A127,Sheet4!A:C,2,FALSE)</f>
        <v>1</v>
      </c>
      <c r="F127">
        <f>+VLOOKUP(projects_participation!A127,Sheet4!A:C,3,FALSE)</f>
        <v>0</v>
      </c>
    </row>
    <row r="128" spans="1:6" hidden="1" x14ac:dyDescent="0.25">
      <c r="A128" t="s">
        <v>147</v>
      </c>
      <c r="B128" t="s">
        <v>222</v>
      </c>
      <c r="D128" t="s">
        <v>225</v>
      </c>
      <c r="E128">
        <f>+VLOOKUP(projects_participation!A128,Sheet4!A:C,2,FALSE)</f>
        <v>0</v>
      </c>
      <c r="F128">
        <f>+VLOOKUP(projects_participation!A128,Sheet4!A:C,3,FALSE)</f>
        <v>0</v>
      </c>
    </row>
    <row r="129" spans="1:6" hidden="1" x14ac:dyDescent="0.25">
      <c r="A129" t="s">
        <v>148</v>
      </c>
      <c r="B129" t="s">
        <v>222</v>
      </c>
      <c r="D129" t="s">
        <v>225</v>
      </c>
      <c r="E129">
        <f>+VLOOKUP(projects_participation!A129,Sheet4!A:C,2,FALSE)</f>
        <v>1</v>
      </c>
      <c r="F129">
        <f>+VLOOKUP(projects_participation!A129,Sheet4!A:C,3,FALSE)</f>
        <v>0</v>
      </c>
    </row>
    <row r="130" spans="1:6" hidden="1" x14ac:dyDescent="0.25">
      <c r="A130" t="s">
        <v>149</v>
      </c>
      <c r="B130" t="s">
        <v>222</v>
      </c>
      <c r="D130" t="s">
        <v>225</v>
      </c>
      <c r="E130">
        <f>+VLOOKUP(projects_participation!A130,Sheet4!A:C,2,FALSE)</f>
        <v>0</v>
      </c>
      <c r="F130">
        <f>+VLOOKUP(projects_participation!A130,Sheet4!A:C,3,FALSE)</f>
        <v>0</v>
      </c>
    </row>
    <row r="131" spans="1:6" hidden="1" x14ac:dyDescent="0.25">
      <c r="A131" t="s">
        <v>150</v>
      </c>
      <c r="B131" t="s">
        <v>222</v>
      </c>
      <c r="D131" t="s">
        <v>225</v>
      </c>
      <c r="E131">
        <f>+VLOOKUP(projects_participation!A131,Sheet4!A:C,2,FALSE)</f>
        <v>0</v>
      </c>
      <c r="F131">
        <f>+VLOOKUP(projects_participation!A131,Sheet4!A:C,3,FALSE)</f>
        <v>0</v>
      </c>
    </row>
    <row r="132" spans="1:6" hidden="1" x14ac:dyDescent="0.25">
      <c r="A132" t="s">
        <v>151</v>
      </c>
      <c r="B132" t="s">
        <v>222</v>
      </c>
      <c r="D132" t="s">
        <v>225</v>
      </c>
      <c r="E132">
        <f>+VLOOKUP(projects_participation!A132,Sheet4!A:C,2,FALSE)</f>
        <v>0</v>
      </c>
      <c r="F132">
        <f>+VLOOKUP(projects_participation!A132,Sheet4!A:C,3,FALSE)</f>
        <v>0</v>
      </c>
    </row>
    <row r="133" spans="1:6" hidden="1" x14ac:dyDescent="0.25">
      <c r="A133" t="s">
        <v>152</v>
      </c>
      <c r="B133" t="s">
        <v>222</v>
      </c>
      <c r="D133" t="s">
        <v>225</v>
      </c>
      <c r="E133">
        <f>+VLOOKUP(projects_participation!A133,Sheet4!A:C,2,FALSE)</f>
        <v>1</v>
      </c>
      <c r="F133">
        <f>+VLOOKUP(projects_participation!A133,Sheet4!A:C,3,FALSE)</f>
        <v>0</v>
      </c>
    </row>
    <row r="134" spans="1:6" hidden="1" x14ac:dyDescent="0.25">
      <c r="A134" t="s">
        <v>153</v>
      </c>
      <c r="B134" t="s">
        <v>222</v>
      </c>
      <c r="D134" t="s">
        <v>225</v>
      </c>
      <c r="E134">
        <f>+VLOOKUP(projects_participation!A134,Sheet4!A:C,2,FALSE)</f>
        <v>0</v>
      </c>
      <c r="F134">
        <f>+VLOOKUP(projects_participation!A134,Sheet4!A:C,3,FALSE)</f>
        <v>0</v>
      </c>
    </row>
    <row r="135" spans="1:6" hidden="1" x14ac:dyDescent="0.25">
      <c r="A135" t="s">
        <v>154</v>
      </c>
      <c r="B135" t="s">
        <v>222</v>
      </c>
      <c r="D135" t="s">
        <v>225</v>
      </c>
      <c r="E135">
        <f>+VLOOKUP(projects_participation!A135,Sheet4!A:C,2,FALSE)</f>
        <v>0</v>
      </c>
      <c r="F135">
        <f>+VLOOKUP(projects_participation!A135,Sheet4!A:C,3,FALSE)</f>
        <v>0</v>
      </c>
    </row>
    <row r="136" spans="1:6" hidden="1" x14ac:dyDescent="0.25">
      <c r="A136" t="s">
        <v>155</v>
      </c>
      <c r="B136" t="s">
        <v>222</v>
      </c>
      <c r="D136" t="s">
        <v>225</v>
      </c>
      <c r="E136">
        <f>+VLOOKUP(projects_participation!A136,Sheet4!A:C,2,FALSE)</f>
        <v>0</v>
      </c>
      <c r="F136">
        <f>+VLOOKUP(projects_participation!A136,Sheet4!A:C,3,FALSE)</f>
        <v>0</v>
      </c>
    </row>
    <row r="137" spans="1:6" hidden="1" x14ac:dyDescent="0.25">
      <c r="A137" t="s">
        <v>156</v>
      </c>
      <c r="B137" t="s">
        <v>222</v>
      </c>
      <c r="D137" t="s">
        <v>225</v>
      </c>
      <c r="E137">
        <f>+VLOOKUP(projects_participation!A137,Sheet4!A:C,2,FALSE)</f>
        <v>0</v>
      </c>
      <c r="F137">
        <f>+VLOOKUP(projects_participation!A137,Sheet4!A:C,3,FALSE)</f>
        <v>0</v>
      </c>
    </row>
    <row r="138" spans="1:6" hidden="1" x14ac:dyDescent="0.25">
      <c r="A138" t="s">
        <v>157</v>
      </c>
      <c r="B138" t="s">
        <v>222</v>
      </c>
      <c r="D138" t="s">
        <v>225</v>
      </c>
      <c r="E138">
        <f>+VLOOKUP(projects_participation!A138,Sheet4!A:C,2,FALSE)</f>
        <v>0</v>
      </c>
      <c r="F138">
        <f>+VLOOKUP(projects_participation!A138,Sheet4!A:C,3,FALSE)</f>
        <v>0</v>
      </c>
    </row>
    <row r="139" spans="1:6" hidden="1" x14ac:dyDescent="0.25">
      <c r="A139" t="s">
        <v>158</v>
      </c>
      <c r="B139" t="s">
        <v>222</v>
      </c>
      <c r="D139" t="s">
        <v>225</v>
      </c>
      <c r="E139">
        <f>+VLOOKUP(projects_participation!A139,Sheet4!A:C,2,FALSE)</f>
        <v>0</v>
      </c>
      <c r="F139">
        <f>+VLOOKUP(projects_participation!A139,Sheet4!A:C,3,FALSE)</f>
        <v>0</v>
      </c>
    </row>
    <row r="140" spans="1:6" hidden="1" x14ac:dyDescent="0.25">
      <c r="A140" t="s">
        <v>159</v>
      </c>
      <c r="B140" t="s">
        <v>222</v>
      </c>
      <c r="D140" t="s">
        <v>225</v>
      </c>
      <c r="E140">
        <f>+VLOOKUP(projects_participation!A140,Sheet4!A:C,2,FALSE)</f>
        <v>0</v>
      </c>
      <c r="F140">
        <f>+VLOOKUP(projects_participation!A140,Sheet4!A:C,3,FALSE)</f>
        <v>0</v>
      </c>
    </row>
    <row r="141" spans="1:6" hidden="1" x14ac:dyDescent="0.25">
      <c r="A141" t="s">
        <v>160</v>
      </c>
      <c r="B141" t="s">
        <v>222</v>
      </c>
      <c r="D141" t="s">
        <v>226</v>
      </c>
      <c r="E141">
        <f>+VLOOKUP(projects_participation!A141,Sheet4!A:C,2,FALSE)</f>
        <v>1</v>
      </c>
      <c r="F141">
        <f>+VLOOKUP(projects_participation!A141,Sheet4!A:C,3,FALSE)</f>
        <v>1</v>
      </c>
    </row>
    <row r="142" spans="1:6" hidden="1" x14ac:dyDescent="0.25">
      <c r="A142" t="s">
        <v>161</v>
      </c>
      <c r="B142" t="s">
        <v>222</v>
      </c>
      <c r="D142" t="s">
        <v>226</v>
      </c>
      <c r="E142">
        <f>+VLOOKUP(projects_participation!A142,Sheet4!A:C,2,FALSE)</f>
        <v>1</v>
      </c>
      <c r="F142">
        <f>+VLOOKUP(projects_participation!A142,Sheet4!A:C,3,FALSE)</f>
        <v>1</v>
      </c>
    </row>
    <row r="143" spans="1:6" x14ac:dyDescent="0.25">
      <c r="A143" t="s">
        <v>162</v>
      </c>
      <c r="B143" t="s">
        <v>223</v>
      </c>
      <c r="C143" t="s">
        <v>14</v>
      </c>
      <c r="D143" t="s">
        <v>226</v>
      </c>
      <c r="E143">
        <f>+VLOOKUP(projects_participation!A143,Sheet4!A:C,2,FALSE)</f>
        <v>1</v>
      </c>
      <c r="F143">
        <f>+VLOOKUP(projects_participation!A143,Sheet4!A:C,3,FALSE)</f>
        <v>1</v>
      </c>
    </row>
    <row r="144" spans="1:6" hidden="1" x14ac:dyDescent="0.25">
      <c r="A144" t="s">
        <v>163</v>
      </c>
      <c r="B144" t="s">
        <v>222</v>
      </c>
      <c r="D144" t="s">
        <v>226</v>
      </c>
      <c r="E144">
        <f>+VLOOKUP(projects_participation!A144,Sheet4!A:C,2,FALSE)</f>
        <v>1</v>
      </c>
      <c r="F144">
        <f>+VLOOKUP(projects_participation!A144,Sheet4!A:C,3,FALSE)</f>
        <v>1</v>
      </c>
    </row>
    <row r="145" spans="1:6" hidden="1" x14ac:dyDescent="0.25">
      <c r="A145" t="s">
        <v>164</v>
      </c>
      <c r="B145" t="s">
        <v>222</v>
      </c>
      <c r="D145" t="s">
        <v>226</v>
      </c>
      <c r="E145">
        <f>+VLOOKUP(projects_participation!A145,Sheet4!A:C,2,FALSE)</f>
        <v>1</v>
      </c>
      <c r="F145">
        <f>+VLOOKUP(projects_participation!A145,Sheet4!A:C,3,FALSE)</f>
        <v>1</v>
      </c>
    </row>
    <row r="146" spans="1:6" x14ac:dyDescent="0.25">
      <c r="A146" t="s">
        <v>165</v>
      </c>
      <c r="B146" t="s">
        <v>223</v>
      </c>
      <c r="C146" t="s">
        <v>7</v>
      </c>
      <c r="D146" t="s">
        <v>226</v>
      </c>
      <c r="E146">
        <f>+VLOOKUP(projects_participation!A146,Sheet4!A:C,2,FALSE)</f>
        <v>1</v>
      </c>
      <c r="F146">
        <f>+VLOOKUP(projects_participation!A146,Sheet4!A:C,3,FALSE)</f>
        <v>1</v>
      </c>
    </row>
    <row r="147" spans="1:6" hidden="1" x14ac:dyDescent="0.25">
      <c r="A147" t="s">
        <v>166</v>
      </c>
      <c r="B147" t="s">
        <v>222</v>
      </c>
      <c r="D147" t="s">
        <v>224</v>
      </c>
      <c r="E147">
        <f>+VLOOKUP(projects_participation!A147,Sheet4!A:C,2,FALSE)</f>
        <v>0</v>
      </c>
      <c r="F147">
        <f>+VLOOKUP(projects_participation!A147,Sheet4!A:C,3,FALSE)</f>
        <v>0</v>
      </c>
    </row>
    <row r="148" spans="1:6" hidden="1" x14ac:dyDescent="0.25">
      <c r="A148" t="s">
        <v>167</v>
      </c>
      <c r="B148" t="s">
        <v>222</v>
      </c>
      <c r="D148" t="s">
        <v>224</v>
      </c>
      <c r="E148">
        <f>+VLOOKUP(projects_participation!A148,Sheet4!A:C,2,FALSE)</f>
        <v>0</v>
      </c>
      <c r="F148">
        <f>+VLOOKUP(projects_participation!A148,Sheet4!A:C,3,FALSE)</f>
        <v>0</v>
      </c>
    </row>
    <row r="149" spans="1:6" hidden="1" x14ac:dyDescent="0.25">
      <c r="A149" t="s">
        <v>168</v>
      </c>
      <c r="B149" t="s">
        <v>222</v>
      </c>
      <c r="D149" t="s">
        <v>224</v>
      </c>
      <c r="E149">
        <f>+VLOOKUP(projects_participation!A149,Sheet4!A:C,2,FALSE)</f>
        <v>0</v>
      </c>
      <c r="F149">
        <f>+VLOOKUP(projects_participation!A149,Sheet4!A:C,3,FALSE)</f>
        <v>0</v>
      </c>
    </row>
    <row r="150" spans="1:6" hidden="1" x14ac:dyDescent="0.25">
      <c r="A150" t="s">
        <v>169</v>
      </c>
      <c r="B150" t="s">
        <v>222</v>
      </c>
      <c r="D150" t="s">
        <v>224</v>
      </c>
      <c r="E150">
        <f>+VLOOKUP(projects_participation!A150,Sheet4!A:C,2,FALSE)</f>
        <v>0</v>
      </c>
      <c r="F150">
        <f>+VLOOKUP(projects_participation!A150,Sheet4!A:C,3,FALSE)</f>
        <v>0</v>
      </c>
    </row>
    <row r="151" spans="1:6" hidden="1" x14ac:dyDescent="0.25">
      <c r="A151" t="s">
        <v>170</v>
      </c>
      <c r="B151" t="s">
        <v>222</v>
      </c>
      <c r="D151" t="s">
        <v>224</v>
      </c>
      <c r="E151">
        <f>+VLOOKUP(projects_participation!A151,Sheet4!A:C,2,FALSE)</f>
        <v>0</v>
      </c>
      <c r="F151">
        <f>+VLOOKUP(projects_participation!A151,Sheet4!A:C,3,FALSE)</f>
        <v>0</v>
      </c>
    </row>
    <row r="152" spans="1:6" hidden="1" x14ac:dyDescent="0.25">
      <c r="A152" t="s">
        <v>171</v>
      </c>
      <c r="B152" t="s">
        <v>222</v>
      </c>
      <c r="D152" t="s">
        <v>224</v>
      </c>
      <c r="E152">
        <f>+VLOOKUP(projects_participation!A152,Sheet4!A:C,2,FALSE)</f>
        <v>0</v>
      </c>
      <c r="F152">
        <f>+VLOOKUP(projects_participation!A152,Sheet4!A:C,3,FALSE)</f>
        <v>0</v>
      </c>
    </row>
    <row r="153" spans="1:6" hidden="1" x14ac:dyDescent="0.25">
      <c r="A153" t="s">
        <v>172</v>
      </c>
      <c r="B153" t="s">
        <v>222</v>
      </c>
      <c r="D153" t="s">
        <v>224</v>
      </c>
      <c r="E153">
        <f>+VLOOKUP(projects_participation!A153,Sheet4!A:C,2,FALSE)</f>
        <v>0</v>
      </c>
      <c r="F153">
        <f>+VLOOKUP(projects_participation!A153,Sheet4!A:C,3,FALSE)</f>
        <v>0</v>
      </c>
    </row>
    <row r="154" spans="1:6" hidden="1" x14ac:dyDescent="0.25">
      <c r="A154" t="s">
        <v>173</v>
      </c>
      <c r="B154" t="s">
        <v>222</v>
      </c>
      <c r="D154" t="s">
        <v>224</v>
      </c>
      <c r="E154">
        <f>+VLOOKUP(projects_participation!A154,Sheet4!A:C,2,FALSE)</f>
        <v>0</v>
      </c>
      <c r="F154">
        <f>+VLOOKUP(projects_participation!A154,Sheet4!A:C,3,FALSE)</f>
        <v>0</v>
      </c>
    </row>
    <row r="155" spans="1:6" hidden="1" x14ac:dyDescent="0.25">
      <c r="A155" t="s">
        <v>174</v>
      </c>
      <c r="B155" t="s">
        <v>222</v>
      </c>
      <c r="D155" t="s">
        <v>224</v>
      </c>
      <c r="E155">
        <f>+VLOOKUP(projects_participation!A155,Sheet4!A:C,2,FALSE)</f>
        <v>0</v>
      </c>
      <c r="F155">
        <f>+VLOOKUP(projects_participation!A155,Sheet4!A:C,3,FALSE)</f>
        <v>0</v>
      </c>
    </row>
    <row r="156" spans="1:6" hidden="1" x14ac:dyDescent="0.25">
      <c r="A156" t="s">
        <v>175</v>
      </c>
      <c r="B156" t="s">
        <v>222</v>
      </c>
      <c r="D156" t="s">
        <v>224</v>
      </c>
      <c r="E156">
        <f>+VLOOKUP(projects_participation!A156,Sheet4!A:C,2,FALSE)</f>
        <v>0</v>
      </c>
      <c r="F156">
        <f>+VLOOKUP(projects_participation!A156,Sheet4!A:C,3,FALSE)</f>
        <v>0</v>
      </c>
    </row>
    <row r="157" spans="1:6" x14ac:dyDescent="0.25">
      <c r="A157" t="s">
        <v>176</v>
      </c>
      <c r="B157" t="s">
        <v>223</v>
      </c>
      <c r="C157" t="s">
        <v>15</v>
      </c>
      <c r="D157" t="s">
        <v>226</v>
      </c>
      <c r="E157">
        <f>+VLOOKUP(projects_participation!A157,Sheet4!A:C,2,FALSE)</f>
        <v>1</v>
      </c>
      <c r="F157">
        <f>+VLOOKUP(projects_participation!A157,Sheet4!A:C,3,FALSE)</f>
        <v>1</v>
      </c>
    </row>
    <row r="158" spans="1:6" hidden="1" x14ac:dyDescent="0.25">
      <c r="A158" t="s">
        <v>177</v>
      </c>
      <c r="B158" t="s">
        <v>223</v>
      </c>
      <c r="C158" t="s">
        <v>7</v>
      </c>
      <c r="D158" t="s">
        <v>226</v>
      </c>
      <c r="E158">
        <f>+VLOOKUP(projects_participation!A158,Sheet4!A:C,2,FALSE)</f>
        <v>0</v>
      </c>
      <c r="F158">
        <f>+VLOOKUP(projects_participation!A158,Sheet4!A:C,3,FALSE)</f>
        <v>0</v>
      </c>
    </row>
    <row r="159" spans="1:6" hidden="1" x14ac:dyDescent="0.25">
      <c r="A159" t="s">
        <v>178</v>
      </c>
      <c r="B159" t="s">
        <v>222</v>
      </c>
      <c r="D159" t="s">
        <v>226</v>
      </c>
      <c r="E159">
        <f>+VLOOKUP(projects_participation!A159,Sheet4!A:C,2,FALSE)</f>
        <v>0</v>
      </c>
      <c r="F159">
        <f>+VLOOKUP(projects_participation!A159,Sheet4!A:C,3,FALSE)</f>
        <v>1</v>
      </c>
    </row>
    <row r="160" spans="1:6" hidden="1" x14ac:dyDescent="0.25">
      <c r="A160" t="s">
        <v>179</v>
      </c>
      <c r="B160" t="s">
        <v>222</v>
      </c>
      <c r="D160" t="s">
        <v>226</v>
      </c>
      <c r="E160">
        <f>+VLOOKUP(projects_participation!A160,Sheet4!A:C,2,FALSE)</f>
        <v>1</v>
      </c>
      <c r="F160">
        <f>+VLOOKUP(projects_participation!A160,Sheet4!A:C,3,FALSE)</f>
        <v>1</v>
      </c>
    </row>
    <row r="161" spans="1:6" hidden="1" x14ac:dyDescent="0.25">
      <c r="A161" t="s">
        <v>180</v>
      </c>
      <c r="B161" t="s">
        <v>222</v>
      </c>
      <c r="D161" t="s">
        <v>226</v>
      </c>
      <c r="E161">
        <f>+VLOOKUP(projects_participation!A161,Sheet4!A:C,2,FALSE)</f>
        <v>0</v>
      </c>
      <c r="F161">
        <f>+VLOOKUP(projects_participation!A161,Sheet4!A:C,3,FALSE)</f>
        <v>1</v>
      </c>
    </row>
    <row r="162" spans="1:6" hidden="1" x14ac:dyDescent="0.25">
      <c r="A162" t="s">
        <v>181</v>
      </c>
      <c r="B162" t="s">
        <v>222</v>
      </c>
      <c r="D162" t="s">
        <v>224</v>
      </c>
      <c r="E162">
        <f>+VLOOKUP(projects_participation!A162,Sheet4!A:C,2,FALSE)</f>
        <v>0</v>
      </c>
      <c r="F162">
        <f>+VLOOKUP(projects_participation!A162,Sheet4!A:C,3,FALSE)</f>
        <v>0</v>
      </c>
    </row>
    <row r="163" spans="1:6" hidden="1" x14ac:dyDescent="0.25">
      <c r="A163" t="s">
        <v>182</v>
      </c>
      <c r="B163" t="s">
        <v>222</v>
      </c>
      <c r="D163" t="s">
        <v>226</v>
      </c>
      <c r="E163">
        <f>+VLOOKUP(projects_participation!A163,Sheet4!A:C,2,FALSE)</f>
        <v>0</v>
      </c>
      <c r="F163">
        <f>+VLOOKUP(projects_participation!A163,Sheet4!A:C,3,FALSE)</f>
        <v>1</v>
      </c>
    </row>
    <row r="164" spans="1:6" hidden="1" x14ac:dyDescent="0.25">
      <c r="A164" t="s">
        <v>183</v>
      </c>
      <c r="B164" t="s">
        <v>222</v>
      </c>
      <c r="D164" t="s">
        <v>226</v>
      </c>
      <c r="E164">
        <f>+VLOOKUP(projects_participation!A164,Sheet4!A:C,2,FALSE)</f>
        <v>0</v>
      </c>
      <c r="F164">
        <f>+VLOOKUP(projects_participation!A164,Sheet4!A:C,3,FALSE)</f>
        <v>1</v>
      </c>
    </row>
    <row r="165" spans="1:6" hidden="1" x14ac:dyDescent="0.25">
      <c r="A165" t="s">
        <v>184</v>
      </c>
      <c r="B165" t="s">
        <v>222</v>
      </c>
      <c r="D165" t="s">
        <v>224</v>
      </c>
      <c r="E165">
        <f>+VLOOKUP(projects_participation!A165,Sheet4!A:C,2,FALSE)</f>
        <v>1</v>
      </c>
      <c r="F165">
        <f>+VLOOKUP(projects_participation!A165,Sheet4!A:C,3,FALSE)</f>
        <v>0</v>
      </c>
    </row>
    <row r="166" spans="1:6" hidden="1" x14ac:dyDescent="0.25">
      <c r="A166" t="s">
        <v>185</v>
      </c>
      <c r="B166" t="s">
        <v>222</v>
      </c>
      <c r="D166" t="s">
        <v>226</v>
      </c>
      <c r="E166">
        <f>+VLOOKUP(projects_participation!A166,Sheet4!A:C,2,FALSE)</f>
        <v>0</v>
      </c>
      <c r="F166">
        <f>+VLOOKUP(projects_participation!A166,Sheet4!A:C,3,FALSE)</f>
        <v>0</v>
      </c>
    </row>
    <row r="167" spans="1:6" hidden="1" x14ac:dyDescent="0.25">
      <c r="A167" t="s">
        <v>186</v>
      </c>
      <c r="B167" t="s">
        <v>222</v>
      </c>
      <c r="D167" t="s">
        <v>226</v>
      </c>
      <c r="E167">
        <f>+VLOOKUP(projects_participation!A167,Sheet4!A:C,2,FALSE)</f>
        <v>0</v>
      </c>
      <c r="F167">
        <f>+VLOOKUP(projects_participation!A167,Sheet4!A:C,3,FALSE)</f>
        <v>1</v>
      </c>
    </row>
    <row r="168" spans="1:6" hidden="1" x14ac:dyDescent="0.25">
      <c r="A168" t="s">
        <v>187</v>
      </c>
      <c r="B168" t="s">
        <v>222</v>
      </c>
      <c r="D168" t="s">
        <v>226</v>
      </c>
      <c r="E168">
        <f>+VLOOKUP(projects_participation!A168,Sheet4!A:C,2,FALSE)</f>
        <v>1</v>
      </c>
      <c r="F168">
        <f>+VLOOKUP(projects_participation!A168,Sheet4!A:C,3,FALSE)</f>
        <v>1</v>
      </c>
    </row>
    <row r="169" spans="1:6" hidden="1" x14ac:dyDescent="0.25">
      <c r="A169" t="s">
        <v>188</v>
      </c>
      <c r="B169" t="s">
        <v>222</v>
      </c>
      <c r="D169" t="s">
        <v>226</v>
      </c>
      <c r="E169">
        <f>+VLOOKUP(projects_participation!A169,Sheet4!A:C,2,FALSE)</f>
        <v>0</v>
      </c>
      <c r="F169">
        <f>+VLOOKUP(projects_participation!A169,Sheet4!A:C,3,FALSE)</f>
        <v>1</v>
      </c>
    </row>
    <row r="170" spans="1:6" x14ac:dyDescent="0.25">
      <c r="A170" t="s">
        <v>189</v>
      </c>
      <c r="B170" t="s">
        <v>223</v>
      </c>
      <c r="C170" t="s">
        <v>5</v>
      </c>
      <c r="D170" t="s">
        <v>226</v>
      </c>
      <c r="E170">
        <f>+VLOOKUP(projects_participation!A170,Sheet4!A:C,2,FALSE)</f>
        <v>1</v>
      </c>
      <c r="F170">
        <f>+VLOOKUP(projects_participation!A170,Sheet4!A:C,3,FALSE)</f>
        <v>1</v>
      </c>
    </row>
    <row r="171" spans="1:6" hidden="1" x14ac:dyDescent="0.25">
      <c r="A171" t="s">
        <v>190</v>
      </c>
      <c r="B171" t="s">
        <v>222</v>
      </c>
      <c r="D171" t="s">
        <v>224</v>
      </c>
      <c r="E171">
        <f>+VLOOKUP(projects_participation!A171,Sheet4!A:C,2,FALSE)</f>
        <v>0</v>
      </c>
      <c r="F171">
        <f>+VLOOKUP(projects_participation!A171,Sheet4!A:C,3,FALSE)</f>
        <v>0</v>
      </c>
    </row>
    <row r="172" spans="1:6" hidden="1" x14ac:dyDescent="0.25">
      <c r="A172" t="s">
        <v>191</v>
      </c>
      <c r="B172" t="s">
        <v>222</v>
      </c>
      <c r="D172" t="s">
        <v>226</v>
      </c>
      <c r="E172">
        <f>+VLOOKUP(projects_participation!A172,Sheet4!A:C,2,FALSE)</f>
        <v>1</v>
      </c>
      <c r="F172">
        <f>+VLOOKUP(projects_participation!A172,Sheet4!A:C,3,FALSE)</f>
        <v>1</v>
      </c>
    </row>
    <row r="173" spans="1:6" hidden="1" x14ac:dyDescent="0.25">
      <c r="A173" t="s">
        <v>192</v>
      </c>
      <c r="B173" t="s">
        <v>222</v>
      </c>
      <c r="D173" t="s">
        <v>226</v>
      </c>
      <c r="E173">
        <f>+VLOOKUP(projects_participation!A173,Sheet4!A:C,2,FALSE)</f>
        <v>0</v>
      </c>
      <c r="F173">
        <f>+VLOOKUP(projects_participation!A173,Sheet4!A:C,3,FALSE)</f>
        <v>1</v>
      </c>
    </row>
    <row r="174" spans="1:6" hidden="1" x14ac:dyDescent="0.25">
      <c r="A174" t="s">
        <v>193</v>
      </c>
      <c r="B174" t="s">
        <v>222</v>
      </c>
      <c r="D174" t="s">
        <v>224</v>
      </c>
      <c r="E174">
        <f>+VLOOKUP(projects_participation!A174,Sheet4!A:C,2,FALSE)</f>
        <v>0</v>
      </c>
      <c r="F174">
        <f>+VLOOKUP(projects_participation!A174,Sheet4!A:C,3,FALSE)</f>
        <v>0</v>
      </c>
    </row>
    <row r="175" spans="1:6" hidden="1" x14ac:dyDescent="0.25">
      <c r="A175" t="s">
        <v>194</v>
      </c>
      <c r="B175" t="s">
        <v>222</v>
      </c>
      <c r="D175" t="s">
        <v>226</v>
      </c>
      <c r="E175">
        <f>+VLOOKUP(projects_participation!A175,Sheet4!A:C,2,FALSE)</f>
        <v>0</v>
      </c>
      <c r="F175">
        <f>+VLOOKUP(projects_participation!A175,Sheet4!A:C,3,FALSE)</f>
        <v>0</v>
      </c>
    </row>
    <row r="176" spans="1:6" hidden="1" x14ac:dyDescent="0.25">
      <c r="A176" t="s">
        <v>195</v>
      </c>
      <c r="B176" t="s">
        <v>222</v>
      </c>
      <c r="D176" t="s">
        <v>224</v>
      </c>
      <c r="E176">
        <f>+VLOOKUP(projects_participation!A176,Sheet4!A:C,2,FALSE)</f>
        <v>0</v>
      </c>
      <c r="F176">
        <f>+VLOOKUP(projects_participation!A176,Sheet4!A:C,3,FALSE)</f>
        <v>0</v>
      </c>
    </row>
    <row r="177" spans="1:6" hidden="1" x14ac:dyDescent="0.25">
      <c r="A177" t="s">
        <v>196</v>
      </c>
      <c r="B177" t="s">
        <v>222</v>
      </c>
      <c r="D177" t="s">
        <v>226</v>
      </c>
      <c r="E177">
        <f>+VLOOKUP(projects_participation!A177,Sheet4!A:C,2,FALSE)</f>
        <v>0</v>
      </c>
      <c r="F177">
        <f>+VLOOKUP(projects_participation!A177,Sheet4!A:C,3,FALSE)</f>
        <v>1</v>
      </c>
    </row>
    <row r="178" spans="1:6" hidden="1" x14ac:dyDescent="0.25">
      <c r="A178" t="s">
        <v>197</v>
      </c>
      <c r="B178" t="s">
        <v>222</v>
      </c>
      <c r="D178" t="s">
        <v>224</v>
      </c>
      <c r="E178">
        <f>+VLOOKUP(projects_participation!A178,Sheet4!A:C,2,FALSE)</f>
        <v>0</v>
      </c>
      <c r="F178">
        <f>+VLOOKUP(projects_participation!A178,Sheet4!A:C,3,FALSE)</f>
        <v>0</v>
      </c>
    </row>
    <row r="179" spans="1:6" hidden="1" x14ac:dyDescent="0.25">
      <c r="A179" t="s">
        <v>198</v>
      </c>
      <c r="B179" t="s">
        <v>222</v>
      </c>
      <c r="D179" t="s">
        <v>226</v>
      </c>
      <c r="E179">
        <f>+VLOOKUP(projects_participation!A179,Sheet4!A:C,2,FALSE)</f>
        <v>0</v>
      </c>
      <c r="F179">
        <f>+VLOOKUP(projects_participation!A179,Sheet4!A:C,3,FALSE)</f>
        <v>1</v>
      </c>
    </row>
    <row r="180" spans="1:6" x14ac:dyDescent="0.25">
      <c r="A180" t="s">
        <v>199</v>
      </c>
      <c r="B180" t="s">
        <v>223</v>
      </c>
      <c r="C180" t="s">
        <v>5</v>
      </c>
      <c r="D180" t="s">
        <v>226</v>
      </c>
      <c r="E180">
        <f>+VLOOKUP(projects_participation!A180,Sheet4!A:C,2,FALSE)</f>
        <v>1</v>
      </c>
      <c r="F180">
        <f>+VLOOKUP(projects_participation!A180,Sheet4!A:C,3,FALSE)</f>
        <v>1</v>
      </c>
    </row>
    <row r="181" spans="1:6" x14ac:dyDescent="0.25">
      <c r="A181" t="s">
        <v>200</v>
      </c>
      <c r="B181" t="s">
        <v>223</v>
      </c>
      <c r="C181" t="s">
        <v>16</v>
      </c>
      <c r="D181" t="s">
        <v>226</v>
      </c>
      <c r="E181">
        <f>+VLOOKUP(projects_participation!A181,Sheet4!A:C,2,FALSE)</f>
        <v>1</v>
      </c>
      <c r="F181">
        <f>+VLOOKUP(projects_participation!A181,Sheet4!A:C,3,FALSE)</f>
        <v>1</v>
      </c>
    </row>
    <row r="182" spans="1:6" hidden="1" x14ac:dyDescent="0.25">
      <c r="A182" t="s">
        <v>201</v>
      </c>
      <c r="B182" t="s">
        <v>222</v>
      </c>
      <c r="D182" t="s">
        <v>224</v>
      </c>
      <c r="E182">
        <f>+VLOOKUP(projects_participation!A182,Sheet4!A:C,2,FALSE)</f>
        <v>1</v>
      </c>
      <c r="F182">
        <f>+VLOOKUP(projects_participation!A182,Sheet4!A:C,3,FALSE)</f>
        <v>0</v>
      </c>
    </row>
    <row r="183" spans="1:6" hidden="1" x14ac:dyDescent="0.25">
      <c r="A183" t="s">
        <v>202</v>
      </c>
      <c r="B183" t="s">
        <v>222</v>
      </c>
      <c r="D183" t="s">
        <v>226</v>
      </c>
      <c r="E183">
        <f>+VLOOKUP(projects_participation!A183,Sheet4!A:C,2,FALSE)</f>
        <v>0</v>
      </c>
      <c r="F183">
        <f>+VLOOKUP(projects_participation!A183,Sheet4!A:C,3,FALSE)</f>
        <v>0</v>
      </c>
    </row>
    <row r="184" spans="1:6" hidden="1" x14ac:dyDescent="0.25">
      <c r="A184" t="s">
        <v>203</v>
      </c>
      <c r="B184" t="s">
        <v>222</v>
      </c>
      <c r="D184" t="s">
        <v>224</v>
      </c>
      <c r="E184">
        <f>+VLOOKUP(projects_participation!A184,Sheet4!A:C,2,FALSE)</f>
        <v>0</v>
      </c>
      <c r="F184">
        <f>+VLOOKUP(projects_participation!A184,Sheet4!A:C,3,FALSE)</f>
        <v>0</v>
      </c>
    </row>
    <row r="185" spans="1:6" hidden="1" x14ac:dyDescent="0.25">
      <c r="A185" t="s">
        <v>204</v>
      </c>
      <c r="B185" t="s">
        <v>222</v>
      </c>
      <c r="D185" t="s">
        <v>224</v>
      </c>
      <c r="E185">
        <f>+VLOOKUP(projects_participation!A185,Sheet4!A:C,2,FALSE)</f>
        <v>0</v>
      </c>
      <c r="F185">
        <f>+VLOOKUP(projects_participation!A185,Sheet4!A:C,3,FALSE)</f>
        <v>0</v>
      </c>
    </row>
    <row r="186" spans="1:6" hidden="1" x14ac:dyDescent="0.25">
      <c r="A186" t="s">
        <v>205</v>
      </c>
      <c r="B186" t="s">
        <v>222</v>
      </c>
      <c r="D186" t="s">
        <v>226</v>
      </c>
      <c r="E186">
        <f>+VLOOKUP(projects_participation!A186,Sheet4!A:C,2,FALSE)</f>
        <v>1</v>
      </c>
      <c r="F186">
        <f>+VLOOKUP(projects_participation!A186,Sheet4!A:C,3,FALSE)</f>
        <v>0</v>
      </c>
    </row>
    <row r="187" spans="1:6" hidden="1" x14ac:dyDescent="0.25">
      <c r="A187" t="s">
        <v>206</v>
      </c>
      <c r="B187" t="s">
        <v>222</v>
      </c>
      <c r="D187" t="s">
        <v>224</v>
      </c>
      <c r="E187">
        <f>+VLOOKUP(projects_participation!A187,Sheet4!A:C,2,FALSE)</f>
        <v>0</v>
      </c>
      <c r="F187">
        <f>+VLOOKUP(projects_participation!A187,Sheet4!A:C,3,FALSE)</f>
        <v>0</v>
      </c>
    </row>
    <row r="188" spans="1:6" hidden="1" x14ac:dyDescent="0.25">
      <c r="A188" t="s">
        <v>207</v>
      </c>
      <c r="B188" t="s">
        <v>222</v>
      </c>
      <c r="D188" t="s">
        <v>224</v>
      </c>
      <c r="E188">
        <f>+VLOOKUP(projects_participation!A188,Sheet4!A:C,2,FALSE)</f>
        <v>0</v>
      </c>
      <c r="F188">
        <f>+VLOOKUP(projects_participation!A188,Sheet4!A:C,3,FALSE)</f>
        <v>0</v>
      </c>
    </row>
    <row r="189" spans="1:6" hidden="1" x14ac:dyDescent="0.25">
      <c r="A189" t="s">
        <v>208</v>
      </c>
      <c r="B189" t="s">
        <v>222</v>
      </c>
      <c r="D189" t="s">
        <v>226</v>
      </c>
      <c r="E189">
        <f>+VLOOKUP(projects_participation!A189,Sheet4!A:C,2,FALSE)</f>
        <v>1</v>
      </c>
      <c r="F189">
        <f>+VLOOKUP(projects_participation!A189,Sheet4!A:C,3,FALSE)</f>
        <v>1</v>
      </c>
    </row>
    <row r="190" spans="1:6" hidden="1" x14ac:dyDescent="0.25">
      <c r="A190" t="s">
        <v>209</v>
      </c>
      <c r="B190" t="s">
        <v>222</v>
      </c>
      <c r="D190" t="s">
        <v>226</v>
      </c>
      <c r="E190">
        <f>+VLOOKUP(projects_participation!A190,Sheet4!A:C,2,FALSE)</f>
        <v>1</v>
      </c>
      <c r="F190">
        <f>+VLOOKUP(projects_participation!A190,Sheet4!A:C,3,FALSE)</f>
        <v>1</v>
      </c>
    </row>
    <row r="191" spans="1:6" hidden="1" x14ac:dyDescent="0.25">
      <c r="A191" t="s">
        <v>210</v>
      </c>
      <c r="B191" t="s">
        <v>222</v>
      </c>
      <c r="D191" t="s">
        <v>226</v>
      </c>
      <c r="E191">
        <f>+VLOOKUP(projects_participation!A191,Sheet4!A:C,2,FALSE)</f>
        <v>1</v>
      </c>
      <c r="F191">
        <f>+VLOOKUP(projects_participation!A191,Sheet4!A:C,3,FALSE)</f>
        <v>0</v>
      </c>
    </row>
    <row r="192" spans="1:6" hidden="1" x14ac:dyDescent="0.25">
      <c r="A192" t="s">
        <v>211</v>
      </c>
      <c r="B192" t="s">
        <v>222</v>
      </c>
      <c r="D192" t="s">
        <v>226</v>
      </c>
      <c r="E192">
        <f>+VLOOKUP(projects_participation!A192,Sheet4!A:C,2,FALSE)</f>
        <v>1</v>
      </c>
      <c r="F192">
        <f>+VLOOKUP(projects_participation!A192,Sheet4!A:C,3,FALSE)</f>
        <v>0</v>
      </c>
    </row>
    <row r="193" spans="1:6" hidden="1" x14ac:dyDescent="0.25">
      <c r="A193" t="s">
        <v>212</v>
      </c>
      <c r="B193" t="s">
        <v>222</v>
      </c>
      <c r="D193" t="s">
        <v>226</v>
      </c>
      <c r="E193">
        <f>+VLOOKUP(projects_participation!A193,Sheet4!A:C,2,FALSE)</f>
        <v>1</v>
      </c>
      <c r="F193">
        <f>+VLOOKUP(projects_participation!A193,Sheet4!A:C,3,FALSE)</f>
        <v>0</v>
      </c>
    </row>
    <row r="194" spans="1:6" hidden="1" x14ac:dyDescent="0.25">
      <c r="A194" t="s">
        <v>213</v>
      </c>
      <c r="B194" t="s">
        <v>222</v>
      </c>
      <c r="D194" t="s">
        <v>226</v>
      </c>
      <c r="E194">
        <f>+VLOOKUP(projects_participation!A194,Sheet4!A:C,2,FALSE)</f>
        <v>1</v>
      </c>
      <c r="F194">
        <f>+VLOOKUP(projects_participation!A194,Sheet4!A:C,3,FALSE)</f>
        <v>1</v>
      </c>
    </row>
    <row r="195" spans="1:6" hidden="1" x14ac:dyDescent="0.25">
      <c r="A195" t="s">
        <v>214</v>
      </c>
      <c r="B195" t="s">
        <v>222</v>
      </c>
      <c r="D195" t="s">
        <v>226</v>
      </c>
      <c r="E195">
        <f>+VLOOKUP(projects_participation!A195,Sheet4!A:C,2,FALSE)</f>
        <v>1</v>
      </c>
      <c r="F195">
        <f>+VLOOKUP(projects_participation!A195,Sheet4!A:C,3,FALSE)</f>
        <v>1</v>
      </c>
    </row>
    <row r="196" spans="1:6" hidden="1" x14ac:dyDescent="0.25">
      <c r="A196" t="s">
        <v>215</v>
      </c>
      <c r="B196" t="s">
        <v>222</v>
      </c>
      <c r="D196" t="s">
        <v>226</v>
      </c>
      <c r="E196">
        <f>+VLOOKUP(projects_participation!A196,Sheet4!A:C,2,FALSE)</f>
        <v>0</v>
      </c>
      <c r="F196">
        <f>+VLOOKUP(projects_participation!A196,Sheet4!A:C,3,FALSE)</f>
        <v>1</v>
      </c>
    </row>
    <row r="197" spans="1:6" hidden="1" x14ac:dyDescent="0.25">
      <c r="A197" t="s">
        <v>216</v>
      </c>
      <c r="B197" t="s">
        <v>222</v>
      </c>
      <c r="D197" t="s">
        <v>226</v>
      </c>
      <c r="E197">
        <f>+VLOOKUP(projects_participation!A197,Sheet4!A:C,2,FALSE)</f>
        <v>0</v>
      </c>
      <c r="F197">
        <f>+VLOOKUP(projects_participation!A197,Sheet4!A:C,3,FALSE)</f>
        <v>0</v>
      </c>
    </row>
    <row r="198" spans="1:6" hidden="1" x14ac:dyDescent="0.25">
      <c r="A198" t="s">
        <v>217</v>
      </c>
      <c r="B198" t="s">
        <v>222</v>
      </c>
      <c r="D198" t="s">
        <v>226</v>
      </c>
      <c r="E198">
        <f>+VLOOKUP(projects_participation!A198,Sheet4!A:C,2,FALSE)</f>
        <v>0</v>
      </c>
      <c r="F198">
        <f>+VLOOKUP(projects_participation!A198,Sheet4!A:C,3,FALSE)</f>
        <v>1</v>
      </c>
    </row>
    <row r="199" spans="1:6" hidden="1" x14ac:dyDescent="0.25">
      <c r="A199" t="s">
        <v>218</v>
      </c>
      <c r="B199" t="s">
        <v>222</v>
      </c>
      <c r="D199" t="s">
        <v>226</v>
      </c>
      <c r="E199">
        <f>+VLOOKUP(projects_participation!A199,Sheet4!A:C,2,FALSE)</f>
        <v>0</v>
      </c>
      <c r="F199">
        <f>+VLOOKUP(projects_participation!A199,Sheet4!A:C,3,FALSE)</f>
        <v>0</v>
      </c>
    </row>
    <row r="200" spans="1:6" hidden="1" x14ac:dyDescent="0.25">
      <c r="A200" t="s">
        <v>219</v>
      </c>
      <c r="B200" t="s">
        <v>222</v>
      </c>
      <c r="D200" t="s">
        <v>226</v>
      </c>
      <c r="E200">
        <f>+VLOOKUP(projects_participation!A200,Sheet4!A:C,2,FALSE)</f>
        <v>1</v>
      </c>
      <c r="F200">
        <f>+VLOOKUP(projects_participation!A200,Sheet4!A:C,3,FALSE)</f>
        <v>1</v>
      </c>
    </row>
    <row r="201" spans="1:6" hidden="1" x14ac:dyDescent="0.25">
      <c r="A201" t="s">
        <v>220</v>
      </c>
      <c r="B201" t="s">
        <v>222</v>
      </c>
      <c r="D201" t="s">
        <v>226</v>
      </c>
      <c r="E201">
        <f>+VLOOKUP(projects_participation!A201,Sheet4!A:C,2,FALSE)</f>
        <v>1</v>
      </c>
      <c r="F201">
        <f>+VLOOKUP(projects_participation!A201,Sheet4!A:C,3,FALSE)</f>
        <v>0</v>
      </c>
    </row>
  </sheetData>
  <autoFilter ref="A1:F201" xr:uid="{3ED8937B-C4F6-40DE-B80A-50344E25F1B8}">
    <filterColumn colId="1">
      <filters>
        <filter val="Si"/>
      </filters>
    </filterColumn>
    <filterColumn colId="3">
      <filters>
        <filter val="Cacao"/>
        <filter val="Frutales"/>
      </filters>
    </filterColumn>
    <filterColumn colId="4">
      <filters>
        <filter val="1"/>
      </filters>
    </filterColumn>
    <filterColumn colId="5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943-BBF4-4C50-AF9C-69A9442153AC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23.5703125" bestFit="1" customWidth="1"/>
    <col min="3" max="3" width="57" bestFit="1" customWidth="1"/>
    <col min="4" max="8" width="47.85546875" bestFit="1" customWidth="1"/>
  </cols>
  <sheetData>
    <row r="1" spans="1:2" x14ac:dyDescent="0.25">
      <c r="A1" s="2" t="s">
        <v>17</v>
      </c>
      <c r="B1" t="s">
        <v>600</v>
      </c>
    </row>
    <row r="2" spans="1:2" x14ac:dyDescent="0.25">
      <c r="A2" s="3">
        <v>0</v>
      </c>
      <c r="B2" s="11">
        <v>75</v>
      </c>
    </row>
    <row r="3" spans="1:2" x14ac:dyDescent="0.25">
      <c r="A3" s="3">
        <v>1</v>
      </c>
      <c r="B3" s="11">
        <v>55</v>
      </c>
    </row>
    <row r="4" spans="1:2" x14ac:dyDescent="0.25">
      <c r="A4" s="3" t="s">
        <v>18</v>
      </c>
      <c r="B4" s="1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8A6D-A75C-4503-8D34-FBD9C907AAEA}">
  <dimension ref="A1:B15"/>
  <sheetViews>
    <sheetView workbookViewId="0">
      <selection activeCell="A9" sqref="A9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17</v>
      </c>
      <c r="B1" t="s">
        <v>600</v>
      </c>
    </row>
    <row r="2" spans="1:2" x14ac:dyDescent="0.25">
      <c r="A2" s="3" t="s">
        <v>602</v>
      </c>
      <c r="B2" s="11">
        <v>75</v>
      </c>
    </row>
    <row r="3" spans="1:2" x14ac:dyDescent="0.25">
      <c r="A3" s="7">
        <v>1</v>
      </c>
      <c r="B3" s="11">
        <v>2</v>
      </c>
    </row>
    <row r="4" spans="1:2" x14ac:dyDescent="0.25">
      <c r="A4" s="7">
        <v>2</v>
      </c>
      <c r="B4" s="11">
        <v>10</v>
      </c>
    </row>
    <row r="5" spans="1:2" x14ac:dyDescent="0.25">
      <c r="A5" s="7">
        <v>3</v>
      </c>
      <c r="B5" s="11">
        <v>9</v>
      </c>
    </row>
    <row r="6" spans="1:2" x14ac:dyDescent="0.25">
      <c r="A6" s="7">
        <v>4</v>
      </c>
      <c r="B6" s="11">
        <v>43</v>
      </c>
    </row>
    <row r="7" spans="1:2" x14ac:dyDescent="0.25">
      <c r="A7" s="7">
        <v>5</v>
      </c>
      <c r="B7" s="11">
        <v>11</v>
      </c>
    </row>
    <row r="8" spans="1:2" x14ac:dyDescent="0.25">
      <c r="A8" s="3" t="s">
        <v>603</v>
      </c>
      <c r="B8" s="11">
        <v>55</v>
      </c>
    </row>
    <row r="9" spans="1:2" x14ac:dyDescent="0.25">
      <c r="A9" s="7">
        <v>0</v>
      </c>
      <c r="B9" s="11">
        <v>1</v>
      </c>
    </row>
    <row r="10" spans="1:2" x14ac:dyDescent="0.25">
      <c r="A10" s="7">
        <v>1</v>
      </c>
      <c r="B10" s="11">
        <v>11</v>
      </c>
    </row>
    <row r="11" spans="1:2" x14ac:dyDescent="0.25">
      <c r="A11" s="7">
        <v>2</v>
      </c>
      <c r="B11" s="11">
        <v>33</v>
      </c>
    </row>
    <row r="12" spans="1:2" x14ac:dyDescent="0.25">
      <c r="A12" s="7">
        <v>3</v>
      </c>
      <c r="B12" s="11">
        <v>5</v>
      </c>
    </row>
    <row r="13" spans="1:2" x14ac:dyDescent="0.25">
      <c r="A13" s="7">
        <v>4</v>
      </c>
      <c r="B13" s="11">
        <v>4</v>
      </c>
    </row>
    <row r="14" spans="1:2" x14ac:dyDescent="0.25">
      <c r="A14" s="7">
        <v>5</v>
      </c>
      <c r="B14" s="11">
        <v>1</v>
      </c>
    </row>
    <row r="15" spans="1:2" x14ac:dyDescent="0.25">
      <c r="A15" s="3" t="s">
        <v>18</v>
      </c>
      <c r="B15" s="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2B6D-0DDB-44AC-BDE2-1973CE9B3CD1}">
  <dimension ref="A1:B19"/>
  <sheetViews>
    <sheetView workbookViewId="0">
      <selection activeCell="A17" sqref="A17"/>
    </sheetView>
  </sheetViews>
  <sheetFormatPr defaultRowHeight="15" x14ac:dyDescent="0.25"/>
  <cols>
    <col min="1" max="1" width="48.7109375" bestFit="1" customWidth="1"/>
  </cols>
  <sheetData>
    <row r="1" spans="1:2" x14ac:dyDescent="0.25">
      <c r="A1" s="2" t="s">
        <v>17</v>
      </c>
    </row>
    <row r="2" spans="1:2" x14ac:dyDescent="0.25">
      <c r="A2" s="3" t="s">
        <v>4</v>
      </c>
      <c r="B2" t="s">
        <v>19</v>
      </c>
    </row>
    <row r="3" spans="1:2" x14ac:dyDescent="0.25">
      <c r="A3" s="3" t="s">
        <v>1</v>
      </c>
    </row>
    <row r="4" spans="1:2" x14ac:dyDescent="0.25">
      <c r="A4" s="4" t="s">
        <v>13</v>
      </c>
      <c r="B4" t="s">
        <v>19</v>
      </c>
    </row>
    <row r="5" spans="1:2" x14ac:dyDescent="0.25">
      <c r="A5" s="4" t="s">
        <v>15</v>
      </c>
      <c r="B5" t="s">
        <v>19</v>
      </c>
    </row>
    <row r="6" spans="1:2" x14ac:dyDescent="0.25">
      <c r="A6" s="4" t="s">
        <v>12</v>
      </c>
      <c r="B6" t="s">
        <v>19</v>
      </c>
    </row>
    <row r="7" spans="1:2" x14ac:dyDescent="0.25">
      <c r="A7" s="4" t="s">
        <v>11</v>
      </c>
      <c r="B7" t="s">
        <v>19</v>
      </c>
    </row>
    <row r="8" spans="1:2" x14ac:dyDescent="0.25">
      <c r="A8" s="3" t="s">
        <v>2</v>
      </c>
    </row>
    <row r="9" spans="1:2" x14ac:dyDescent="0.25">
      <c r="A9" s="3" t="s">
        <v>3</v>
      </c>
    </row>
    <row r="10" spans="1:2" x14ac:dyDescent="0.25">
      <c r="A10" s="3" t="s">
        <v>6</v>
      </c>
    </row>
    <row r="11" spans="1:2" x14ac:dyDescent="0.25">
      <c r="A11" s="3" t="s">
        <v>8</v>
      </c>
    </row>
    <row r="12" spans="1:2" x14ac:dyDescent="0.25">
      <c r="A12" s="4" t="s">
        <v>7</v>
      </c>
      <c r="B12" t="s">
        <v>19</v>
      </c>
    </row>
    <row r="13" spans="1:2" x14ac:dyDescent="0.25">
      <c r="A13" s="4" t="s">
        <v>5</v>
      </c>
      <c r="B13" t="s">
        <v>19</v>
      </c>
    </row>
    <row r="14" spans="1:2" x14ac:dyDescent="0.25">
      <c r="A14" s="4" t="s">
        <v>10</v>
      </c>
      <c r="B14" t="s">
        <v>19</v>
      </c>
    </row>
    <row r="15" spans="1:2" x14ac:dyDescent="0.25">
      <c r="A15" s="3" t="s">
        <v>9</v>
      </c>
    </row>
    <row r="16" spans="1:2" x14ac:dyDescent="0.25">
      <c r="A16" s="3" t="s">
        <v>0</v>
      </c>
    </row>
    <row r="17" spans="1:1" x14ac:dyDescent="0.25">
      <c r="A17" s="3" t="s">
        <v>16</v>
      </c>
    </row>
    <row r="18" spans="1:1" x14ac:dyDescent="0.25">
      <c r="A18" s="3" t="s">
        <v>14</v>
      </c>
    </row>
    <row r="19" spans="1:1" x14ac:dyDescent="0.25">
      <c r="A19" s="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44E8-5B30-41FA-9683-C65AE05BF157}">
  <sheetPr filterMode="1"/>
  <dimension ref="A1:X202"/>
  <sheetViews>
    <sheetView workbookViewId="0">
      <selection activeCell="S27" sqref="S27"/>
    </sheetView>
  </sheetViews>
  <sheetFormatPr defaultRowHeight="15" x14ac:dyDescent="0.25"/>
  <cols>
    <col min="1" max="1" width="15.42578125" customWidth="1"/>
    <col min="8" max="8" width="6.42578125" customWidth="1"/>
    <col min="9" max="9" width="28.7109375" customWidth="1"/>
    <col min="10" max="10" width="5.85546875" customWidth="1"/>
    <col min="11" max="11" width="22.140625" customWidth="1"/>
    <col min="12" max="14" width="5.28515625" customWidth="1"/>
    <col min="15" max="15" width="6.28515625" customWidth="1"/>
    <col min="16" max="17" width="5.28515625" customWidth="1"/>
  </cols>
  <sheetData>
    <row r="1" spans="1:24" x14ac:dyDescent="0.25">
      <c r="A1" t="s">
        <v>20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227</v>
      </c>
    </row>
    <row r="2" spans="1:24" x14ac:dyDescent="0.25">
      <c r="A2" t="s">
        <v>20</v>
      </c>
      <c r="B2" s="1" t="s">
        <v>252</v>
      </c>
      <c r="C2" s="1" t="s">
        <v>253</v>
      </c>
      <c r="D2" s="1" t="s">
        <v>254</v>
      </c>
      <c r="E2" s="1" t="s">
        <v>255</v>
      </c>
      <c r="F2" s="1" t="s">
        <v>256</v>
      </c>
      <c r="G2" s="1" t="s">
        <v>257</v>
      </c>
      <c r="H2" s="5" t="s">
        <v>258</v>
      </c>
      <c r="I2" s="5" t="s">
        <v>259</v>
      </c>
      <c r="J2" s="5" t="s">
        <v>260</v>
      </c>
      <c r="K2" s="5" t="s">
        <v>261</v>
      </c>
      <c r="L2" s="6" t="s">
        <v>262</v>
      </c>
      <c r="M2" s="6" t="s">
        <v>263</v>
      </c>
      <c r="N2" s="5" t="s">
        <v>264</v>
      </c>
      <c r="O2" s="5" t="s">
        <v>265</v>
      </c>
      <c r="P2" s="5" t="s">
        <v>266</v>
      </c>
      <c r="Q2" s="5" t="s">
        <v>267</v>
      </c>
      <c r="R2" s="5" t="s">
        <v>268</v>
      </c>
      <c r="S2" s="5" t="s">
        <v>269</v>
      </c>
      <c r="T2" s="5" t="s">
        <v>270</v>
      </c>
      <c r="U2" s="1" t="s">
        <v>271</v>
      </c>
      <c r="V2" s="1" t="s">
        <v>221</v>
      </c>
      <c r="W2" s="1" t="s">
        <v>0</v>
      </c>
      <c r="X2" t="s">
        <v>227</v>
      </c>
    </row>
    <row r="3" spans="1:24" x14ac:dyDescent="0.25">
      <c r="A3" t="s">
        <v>21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J3">
        <v>3</v>
      </c>
      <c r="K3" t="s">
        <v>272</v>
      </c>
      <c r="N3">
        <v>0</v>
      </c>
      <c r="O3" t="s">
        <v>222</v>
      </c>
      <c r="P3">
        <v>0</v>
      </c>
      <c r="Q3" t="s">
        <v>222</v>
      </c>
      <c r="R3">
        <v>0</v>
      </c>
      <c r="S3" t="s">
        <v>222</v>
      </c>
      <c r="U3">
        <v>0</v>
      </c>
      <c r="V3" t="s">
        <v>222</v>
      </c>
      <c r="X3" t="str">
        <f>+VLOOKUP(A3,Sheet3!A:B,2,FALSE)</f>
        <v>Frutales</v>
      </c>
    </row>
    <row r="4" spans="1:24" hidden="1" x14ac:dyDescent="0.25">
      <c r="A4" t="s">
        <v>22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6</v>
      </c>
      <c r="I4" t="s">
        <v>273</v>
      </c>
      <c r="J4">
        <v>3</v>
      </c>
      <c r="K4" t="s">
        <v>272</v>
      </c>
      <c r="L4">
        <v>1</v>
      </c>
      <c r="M4" t="s">
        <v>223</v>
      </c>
      <c r="N4">
        <v>1</v>
      </c>
      <c r="O4" t="s">
        <v>223</v>
      </c>
      <c r="P4">
        <v>0</v>
      </c>
      <c r="Q4" t="s">
        <v>222</v>
      </c>
      <c r="R4">
        <v>0</v>
      </c>
      <c r="S4" t="s">
        <v>222</v>
      </c>
      <c r="U4">
        <v>0</v>
      </c>
      <c r="V4" t="s">
        <v>222</v>
      </c>
      <c r="X4" t="str">
        <f>+VLOOKUP(A4,Sheet3!A:B,2,FALSE)</f>
        <v>Frutales</v>
      </c>
    </row>
    <row r="5" spans="1:24" hidden="1" x14ac:dyDescent="0.25">
      <c r="A5" t="s">
        <v>23</v>
      </c>
      <c r="B5">
        <v>1</v>
      </c>
      <c r="C5">
        <v>2</v>
      </c>
      <c r="D5">
        <v>1</v>
      </c>
      <c r="E5">
        <v>0</v>
      </c>
      <c r="F5">
        <v>3</v>
      </c>
      <c r="G5">
        <v>4</v>
      </c>
      <c r="H5">
        <v>8</v>
      </c>
      <c r="I5" t="s">
        <v>274</v>
      </c>
      <c r="J5">
        <v>8</v>
      </c>
      <c r="K5" t="s">
        <v>274</v>
      </c>
      <c r="L5">
        <v>1</v>
      </c>
      <c r="M5" t="s">
        <v>223</v>
      </c>
      <c r="N5">
        <v>1</v>
      </c>
      <c r="O5" t="s">
        <v>223</v>
      </c>
      <c r="P5">
        <v>1</v>
      </c>
      <c r="Q5" t="s">
        <v>223</v>
      </c>
      <c r="R5">
        <v>1</v>
      </c>
      <c r="S5" t="s">
        <v>223</v>
      </c>
      <c r="T5" t="s">
        <v>275</v>
      </c>
      <c r="U5">
        <v>0</v>
      </c>
      <c r="V5" t="s">
        <v>222</v>
      </c>
      <c r="X5" t="str">
        <f>+VLOOKUP(A5,Sheet3!A:B,2,FALSE)</f>
        <v>Camu-camu</v>
      </c>
    </row>
    <row r="6" spans="1:24" hidden="1" x14ac:dyDescent="0.25">
      <c r="A6" t="s">
        <v>24</v>
      </c>
      <c r="B6">
        <v>1</v>
      </c>
      <c r="C6">
        <v>1</v>
      </c>
      <c r="D6">
        <v>0</v>
      </c>
      <c r="E6">
        <v>0</v>
      </c>
      <c r="F6">
        <v>3</v>
      </c>
      <c r="G6">
        <v>1</v>
      </c>
      <c r="H6">
        <v>4</v>
      </c>
      <c r="I6" t="s">
        <v>276</v>
      </c>
      <c r="J6">
        <v>4</v>
      </c>
      <c r="K6" t="s">
        <v>276</v>
      </c>
      <c r="L6">
        <v>1</v>
      </c>
      <c r="M6" t="s">
        <v>223</v>
      </c>
      <c r="N6">
        <v>1</v>
      </c>
      <c r="O6" t="s">
        <v>223</v>
      </c>
      <c r="P6">
        <v>0</v>
      </c>
      <c r="Q6" t="s">
        <v>222</v>
      </c>
      <c r="R6">
        <v>0</v>
      </c>
      <c r="S6" t="s">
        <v>222</v>
      </c>
      <c r="U6">
        <v>0</v>
      </c>
      <c r="V6" t="s">
        <v>222</v>
      </c>
      <c r="X6" t="str">
        <f>+VLOOKUP(A6,Sheet3!A:B,2,FALSE)</f>
        <v>Frutales</v>
      </c>
    </row>
    <row r="7" spans="1:24" x14ac:dyDescent="0.25">
      <c r="A7" t="s">
        <v>25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N7">
        <v>0</v>
      </c>
      <c r="O7" t="s">
        <v>222</v>
      </c>
      <c r="P7">
        <v>0</v>
      </c>
      <c r="Q7" t="s">
        <v>222</v>
      </c>
      <c r="R7">
        <v>0</v>
      </c>
      <c r="S7" t="s">
        <v>222</v>
      </c>
      <c r="U7">
        <v>0</v>
      </c>
      <c r="V7" t="s">
        <v>222</v>
      </c>
      <c r="X7" t="str">
        <f>+VLOOKUP(A7,Sheet3!A:B,2,FALSE)</f>
        <v>Cacao</v>
      </c>
    </row>
    <row r="8" spans="1:24" hidden="1" x14ac:dyDescent="0.25">
      <c r="A8" t="s">
        <v>26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N8">
        <v>1</v>
      </c>
      <c r="O8" t="s">
        <v>277</v>
      </c>
      <c r="P8">
        <v>0</v>
      </c>
      <c r="Q8" t="s">
        <v>222</v>
      </c>
      <c r="R8">
        <v>0</v>
      </c>
      <c r="S8" t="s">
        <v>222</v>
      </c>
      <c r="U8">
        <v>1</v>
      </c>
      <c r="V8" t="s">
        <v>223</v>
      </c>
      <c r="W8" t="s">
        <v>1</v>
      </c>
      <c r="X8" t="str">
        <f>+VLOOKUP(A8,Sheet3!A:B,2,FALSE)</f>
        <v>Camu-camu</v>
      </c>
    </row>
    <row r="9" spans="1:24" x14ac:dyDescent="0.25">
      <c r="A9" t="s">
        <v>27</v>
      </c>
      <c r="B9">
        <v>1</v>
      </c>
      <c r="C9">
        <v>1</v>
      </c>
      <c r="D9">
        <v>0</v>
      </c>
      <c r="E9">
        <v>0</v>
      </c>
      <c r="F9">
        <v>2</v>
      </c>
      <c r="G9">
        <v>0</v>
      </c>
      <c r="H9">
        <v>4</v>
      </c>
      <c r="I9" t="s">
        <v>276</v>
      </c>
      <c r="J9">
        <v>4</v>
      </c>
      <c r="K9" t="s">
        <v>276</v>
      </c>
      <c r="L9">
        <v>1</v>
      </c>
      <c r="M9" t="s">
        <v>223</v>
      </c>
      <c r="N9">
        <v>0</v>
      </c>
      <c r="O9" t="s">
        <v>222</v>
      </c>
      <c r="P9">
        <v>0</v>
      </c>
      <c r="Q9" t="s">
        <v>222</v>
      </c>
      <c r="R9">
        <v>0</v>
      </c>
      <c r="S9" t="s">
        <v>222</v>
      </c>
      <c r="U9">
        <v>0</v>
      </c>
      <c r="V9" t="s">
        <v>222</v>
      </c>
      <c r="X9" t="str">
        <f>+VLOOKUP(A9,Sheet3!A:B,2,FALSE)</f>
        <v>Camu-camu</v>
      </c>
    </row>
    <row r="10" spans="1:24" x14ac:dyDescent="0.25">
      <c r="A10" t="s">
        <v>28</v>
      </c>
      <c r="B10">
        <v>1</v>
      </c>
      <c r="C10">
        <v>1</v>
      </c>
      <c r="D10">
        <v>0</v>
      </c>
      <c r="E10">
        <v>0</v>
      </c>
      <c r="F10">
        <v>2</v>
      </c>
      <c r="G10">
        <v>1</v>
      </c>
      <c r="H10">
        <v>3</v>
      </c>
      <c r="I10" t="s">
        <v>272</v>
      </c>
      <c r="J10">
        <v>2</v>
      </c>
      <c r="K10" t="s">
        <v>278</v>
      </c>
      <c r="L10">
        <v>1</v>
      </c>
      <c r="M10" t="s">
        <v>223</v>
      </c>
      <c r="N10">
        <v>0</v>
      </c>
      <c r="O10" t="s">
        <v>222</v>
      </c>
      <c r="P10">
        <v>0</v>
      </c>
      <c r="Q10" t="s">
        <v>222</v>
      </c>
      <c r="R10">
        <v>0</v>
      </c>
      <c r="S10" t="s">
        <v>222</v>
      </c>
      <c r="U10">
        <v>0</v>
      </c>
      <c r="V10" t="s">
        <v>222</v>
      </c>
      <c r="X10" t="str">
        <f>+VLOOKUP(A10,Sheet3!A:B,2,FALSE)</f>
        <v>Frutales</v>
      </c>
    </row>
    <row r="11" spans="1:24" x14ac:dyDescent="0.25">
      <c r="A11" t="s">
        <v>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 t="s">
        <v>278</v>
      </c>
      <c r="J11">
        <v>11</v>
      </c>
      <c r="K11" t="s">
        <v>279</v>
      </c>
      <c r="N11">
        <v>0</v>
      </c>
      <c r="O11" t="s">
        <v>222</v>
      </c>
      <c r="P11">
        <v>0</v>
      </c>
      <c r="Q11" t="s">
        <v>222</v>
      </c>
      <c r="R11">
        <v>0</v>
      </c>
      <c r="S11" t="s">
        <v>222</v>
      </c>
      <c r="U11">
        <v>0</v>
      </c>
      <c r="V11" t="s">
        <v>222</v>
      </c>
      <c r="X11" t="str">
        <f>+VLOOKUP(A11,Sheet3!A:B,2,FALSE)</f>
        <v>Frutales</v>
      </c>
    </row>
    <row r="12" spans="1:24" hidden="1" x14ac:dyDescent="0.25">
      <c r="A12" t="s">
        <v>30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5</v>
      </c>
      <c r="I12" t="s">
        <v>280</v>
      </c>
      <c r="J12">
        <v>6</v>
      </c>
      <c r="K12" t="s">
        <v>273</v>
      </c>
      <c r="L12">
        <v>0</v>
      </c>
      <c r="M12" t="s">
        <v>222</v>
      </c>
      <c r="N12">
        <v>1</v>
      </c>
      <c r="O12" t="s">
        <v>223</v>
      </c>
      <c r="P12">
        <v>1</v>
      </c>
      <c r="Q12" t="s">
        <v>223</v>
      </c>
      <c r="R12">
        <v>0</v>
      </c>
      <c r="S12" t="s">
        <v>222</v>
      </c>
      <c r="U12">
        <v>1</v>
      </c>
      <c r="V12" t="s">
        <v>223</v>
      </c>
      <c r="W12" t="s">
        <v>2</v>
      </c>
      <c r="X12" t="str">
        <f>+VLOOKUP(A12,Sheet3!A:B,2,FALSE)</f>
        <v>Cacao</v>
      </c>
    </row>
    <row r="13" spans="1:24" x14ac:dyDescent="0.25">
      <c r="A13" t="s">
        <v>31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 t="s">
        <v>272</v>
      </c>
      <c r="J13">
        <v>2</v>
      </c>
      <c r="K13" t="s">
        <v>278</v>
      </c>
      <c r="N13">
        <v>0</v>
      </c>
      <c r="O13" t="s">
        <v>222</v>
      </c>
      <c r="P13">
        <v>0</v>
      </c>
      <c r="Q13" t="s">
        <v>222</v>
      </c>
      <c r="R13">
        <v>0</v>
      </c>
      <c r="S13" t="s">
        <v>222</v>
      </c>
      <c r="U13">
        <v>0</v>
      </c>
      <c r="V13" t="s">
        <v>222</v>
      </c>
      <c r="X13" t="str">
        <f>+VLOOKUP(A13,Sheet3!A:B,2,FALSE)</f>
        <v>Camu-camu</v>
      </c>
    </row>
    <row r="14" spans="1:24" hidden="1" x14ac:dyDescent="0.25">
      <c r="A14" t="s">
        <v>32</v>
      </c>
      <c r="B14">
        <v>0</v>
      </c>
      <c r="C14">
        <v>3</v>
      </c>
      <c r="D14">
        <v>0</v>
      </c>
      <c r="E14">
        <v>0</v>
      </c>
      <c r="F14">
        <v>2</v>
      </c>
      <c r="G14">
        <v>0</v>
      </c>
      <c r="J14">
        <v>3</v>
      </c>
      <c r="K14" t="s">
        <v>272</v>
      </c>
      <c r="L14">
        <v>1</v>
      </c>
      <c r="M14" t="s">
        <v>223</v>
      </c>
      <c r="N14">
        <v>1</v>
      </c>
      <c r="O14" t="s">
        <v>223</v>
      </c>
      <c r="P14">
        <v>1</v>
      </c>
      <c r="Q14" t="s">
        <v>223</v>
      </c>
      <c r="R14">
        <v>0</v>
      </c>
      <c r="S14" t="s">
        <v>222</v>
      </c>
      <c r="U14">
        <v>0</v>
      </c>
      <c r="V14" t="s">
        <v>222</v>
      </c>
      <c r="X14" t="str">
        <f>+VLOOKUP(A14,Sheet3!A:B,2,FALSE)</f>
        <v>Cacao</v>
      </c>
    </row>
    <row r="15" spans="1:24" x14ac:dyDescent="0.25">
      <c r="A15" t="s">
        <v>33</v>
      </c>
      <c r="B15">
        <v>3</v>
      </c>
      <c r="C15">
        <v>2</v>
      </c>
      <c r="D15">
        <v>0</v>
      </c>
      <c r="E15">
        <v>0</v>
      </c>
      <c r="F15">
        <v>1</v>
      </c>
      <c r="G15">
        <v>0</v>
      </c>
      <c r="H15">
        <v>4</v>
      </c>
      <c r="I15" t="s">
        <v>276</v>
      </c>
      <c r="J15">
        <v>3</v>
      </c>
      <c r="K15" t="s">
        <v>272</v>
      </c>
      <c r="L15">
        <v>0</v>
      </c>
      <c r="M15" t="s">
        <v>222</v>
      </c>
      <c r="N15">
        <v>0</v>
      </c>
      <c r="O15" t="s">
        <v>222</v>
      </c>
      <c r="P15">
        <v>2</v>
      </c>
      <c r="Q15" t="s">
        <v>277</v>
      </c>
      <c r="R15">
        <v>0</v>
      </c>
      <c r="S15" t="s">
        <v>222</v>
      </c>
      <c r="U15">
        <v>0</v>
      </c>
      <c r="V15" t="s">
        <v>222</v>
      </c>
      <c r="X15" t="str">
        <f>+VLOOKUP(A15,Sheet3!A:B,2,FALSE)</f>
        <v>Frutales</v>
      </c>
    </row>
    <row r="16" spans="1:24" x14ac:dyDescent="0.25">
      <c r="A16" t="s">
        <v>34</v>
      </c>
      <c r="B16">
        <v>3</v>
      </c>
      <c r="C16">
        <v>1</v>
      </c>
      <c r="D16">
        <v>0</v>
      </c>
      <c r="E16">
        <v>0</v>
      </c>
      <c r="F16">
        <v>0</v>
      </c>
      <c r="G16">
        <v>1</v>
      </c>
      <c r="H16">
        <v>4</v>
      </c>
      <c r="I16" t="s">
        <v>276</v>
      </c>
      <c r="J16">
        <v>2</v>
      </c>
      <c r="K16" t="s">
        <v>278</v>
      </c>
      <c r="L16">
        <v>1</v>
      </c>
      <c r="M16" t="s">
        <v>223</v>
      </c>
      <c r="N16">
        <v>0</v>
      </c>
      <c r="O16" t="s">
        <v>222</v>
      </c>
      <c r="P16">
        <v>0</v>
      </c>
      <c r="Q16" t="s">
        <v>222</v>
      </c>
      <c r="R16">
        <v>0</v>
      </c>
      <c r="S16" t="s">
        <v>222</v>
      </c>
      <c r="U16">
        <v>0</v>
      </c>
      <c r="V16" t="s">
        <v>222</v>
      </c>
      <c r="X16" t="str">
        <f>+VLOOKUP(A16,Sheet3!A:B,2,FALSE)</f>
        <v>Camu-camu</v>
      </c>
    </row>
    <row r="17" spans="1:24" x14ac:dyDescent="0.25">
      <c r="A17" t="s">
        <v>35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4</v>
      </c>
      <c r="I17" t="s">
        <v>276</v>
      </c>
      <c r="J17">
        <v>3</v>
      </c>
      <c r="K17" t="s">
        <v>272</v>
      </c>
      <c r="L17">
        <v>0</v>
      </c>
      <c r="M17" t="s">
        <v>222</v>
      </c>
      <c r="N17">
        <v>0</v>
      </c>
      <c r="O17" t="s">
        <v>222</v>
      </c>
      <c r="P17">
        <v>0</v>
      </c>
      <c r="Q17" t="s">
        <v>222</v>
      </c>
      <c r="R17">
        <v>0</v>
      </c>
      <c r="S17" t="s">
        <v>222</v>
      </c>
      <c r="U17">
        <v>0</v>
      </c>
      <c r="V17" t="s">
        <v>222</v>
      </c>
      <c r="X17" t="str">
        <f>+VLOOKUP(A17,Sheet3!A:B,2,FALSE)</f>
        <v>Camu-camu</v>
      </c>
    </row>
    <row r="18" spans="1:24" x14ac:dyDescent="0.25">
      <c r="A18" t="s">
        <v>36</v>
      </c>
      <c r="B18">
        <v>2</v>
      </c>
      <c r="C18">
        <v>0</v>
      </c>
      <c r="D18">
        <v>1</v>
      </c>
      <c r="E18">
        <v>1</v>
      </c>
      <c r="F18">
        <v>0</v>
      </c>
      <c r="G18">
        <v>0</v>
      </c>
      <c r="H18">
        <v>2</v>
      </c>
      <c r="I18" t="s">
        <v>278</v>
      </c>
      <c r="N18">
        <v>0</v>
      </c>
      <c r="O18" t="s">
        <v>222</v>
      </c>
      <c r="P18">
        <v>0</v>
      </c>
      <c r="Q18" t="s">
        <v>222</v>
      </c>
      <c r="R18">
        <v>0</v>
      </c>
      <c r="S18" t="s">
        <v>222</v>
      </c>
      <c r="U18">
        <v>0</v>
      </c>
      <c r="V18" t="s">
        <v>222</v>
      </c>
      <c r="X18" t="str">
        <f>+VLOOKUP(A18,Sheet3!A:B,2,FALSE)</f>
        <v>Camu-camu</v>
      </c>
    </row>
    <row r="19" spans="1:24" hidden="1" x14ac:dyDescent="0.25">
      <c r="A19" t="s">
        <v>37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3</v>
      </c>
      <c r="I19" t="s">
        <v>272</v>
      </c>
      <c r="J19">
        <v>3</v>
      </c>
      <c r="K19" t="s">
        <v>272</v>
      </c>
      <c r="L19">
        <v>1</v>
      </c>
      <c r="M19" t="s">
        <v>223</v>
      </c>
      <c r="N19">
        <v>1</v>
      </c>
      <c r="O19" t="s">
        <v>223</v>
      </c>
      <c r="P19">
        <v>1</v>
      </c>
      <c r="Q19" t="s">
        <v>223</v>
      </c>
      <c r="R19">
        <v>0</v>
      </c>
      <c r="S19" t="s">
        <v>222</v>
      </c>
      <c r="U19">
        <v>0</v>
      </c>
      <c r="V19" t="s">
        <v>222</v>
      </c>
      <c r="X19" t="str">
        <f>+VLOOKUP(A19,Sheet3!A:B,2,FALSE)</f>
        <v>Cacao</v>
      </c>
    </row>
    <row r="20" spans="1:24" hidden="1" x14ac:dyDescent="0.25">
      <c r="A20" t="s">
        <v>38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8</v>
      </c>
      <c r="I20" t="s">
        <v>274</v>
      </c>
      <c r="J20">
        <v>1</v>
      </c>
      <c r="K20" t="s">
        <v>281</v>
      </c>
      <c r="L20">
        <v>1</v>
      </c>
      <c r="M20" t="s">
        <v>223</v>
      </c>
      <c r="N20">
        <v>1</v>
      </c>
      <c r="O20" t="s">
        <v>223</v>
      </c>
      <c r="P20">
        <v>0</v>
      </c>
      <c r="Q20" t="s">
        <v>222</v>
      </c>
      <c r="R20">
        <v>1</v>
      </c>
      <c r="S20" t="s">
        <v>223</v>
      </c>
      <c r="T20" t="s">
        <v>282</v>
      </c>
      <c r="U20">
        <v>1</v>
      </c>
      <c r="V20" t="s">
        <v>223</v>
      </c>
      <c r="W20" t="s">
        <v>3</v>
      </c>
      <c r="X20" t="str">
        <f>+VLOOKUP(A20,Sheet3!A:B,2,FALSE)</f>
        <v>Camu-camu</v>
      </c>
    </row>
    <row r="21" spans="1:24" hidden="1" x14ac:dyDescent="0.25">
      <c r="A21" t="s">
        <v>39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 t="s">
        <v>272</v>
      </c>
      <c r="J21">
        <v>4</v>
      </c>
      <c r="K21" t="s">
        <v>276</v>
      </c>
      <c r="N21">
        <v>1</v>
      </c>
      <c r="O21" t="s">
        <v>223</v>
      </c>
      <c r="P21">
        <v>0</v>
      </c>
      <c r="Q21" t="s">
        <v>222</v>
      </c>
      <c r="R21">
        <v>0</v>
      </c>
      <c r="S21" t="s">
        <v>222</v>
      </c>
      <c r="U21">
        <v>1</v>
      </c>
      <c r="V21" t="s">
        <v>223</v>
      </c>
      <c r="W21" t="s">
        <v>3</v>
      </c>
      <c r="X21" t="str">
        <f>+VLOOKUP(A21,Sheet3!A:B,2,FALSE)</f>
        <v>Camu-camu</v>
      </c>
    </row>
    <row r="22" spans="1:24" hidden="1" x14ac:dyDescent="0.25">
      <c r="A22" t="s">
        <v>40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3</v>
      </c>
      <c r="I22" t="s">
        <v>272</v>
      </c>
      <c r="L22">
        <v>1</v>
      </c>
      <c r="M22" t="s">
        <v>223</v>
      </c>
      <c r="N22">
        <v>1</v>
      </c>
      <c r="O22" t="s">
        <v>223</v>
      </c>
      <c r="P22">
        <v>0</v>
      </c>
      <c r="Q22" t="s">
        <v>222</v>
      </c>
      <c r="R22">
        <v>0</v>
      </c>
      <c r="S22" t="s">
        <v>222</v>
      </c>
      <c r="U22">
        <v>0</v>
      </c>
      <c r="V22" t="s">
        <v>222</v>
      </c>
      <c r="X22" t="str">
        <f>+VLOOKUP(A22,Sheet3!A:B,2,FALSE)</f>
        <v>Cacao</v>
      </c>
    </row>
    <row r="23" spans="1:24" hidden="1" x14ac:dyDescent="0.25">
      <c r="A23" t="s">
        <v>41</v>
      </c>
      <c r="B23">
        <v>1</v>
      </c>
      <c r="C23">
        <v>2</v>
      </c>
      <c r="D23">
        <v>0</v>
      </c>
      <c r="E23">
        <v>0</v>
      </c>
      <c r="F23">
        <v>0</v>
      </c>
      <c r="G23">
        <v>3</v>
      </c>
      <c r="H23">
        <v>3</v>
      </c>
      <c r="I23" t="s">
        <v>272</v>
      </c>
      <c r="J23">
        <v>3</v>
      </c>
      <c r="K23" t="s">
        <v>272</v>
      </c>
      <c r="L23">
        <v>1</v>
      </c>
      <c r="M23" t="s">
        <v>223</v>
      </c>
      <c r="N23">
        <v>1</v>
      </c>
      <c r="O23" t="s">
        <v>223</v>
      </c>
      <c r="P23">
        <v>1</v>
      </c>
      <c r="Q23" t="s">
        <v>223</v>
      </c>
      <c r="R23">
        <v>0</v>
      </c>
      <c r="S23" t="s">
        <v>222</v>
      </c>
      <c r="U23">
        <v>0</v>
      </c>
      <c r="V23" t="s">
        <v>222</v>
      </c>
      <c r="X23" t="str">
        <f>+VLOOKUP(A23,Sheet3!A:B,2,FALSE)</f>
        <v>Cacao</v>
      </c>
    </row>
    <row r="24" spans="1:24" x14ac:dyDescent="0.25">
      <c r="A24" t="s">
        <v>42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4</v>
      </c>
      <c r="I24" t="s">
        <v>276</v>
      </c>
      <c r="J24">
        <v>2</v>
      </c>
      <c r="K24" t="s">
        <v>278</v>
      </c>
      <c r="L24">
        <v>1</v>
      </c>
      <c r="M24" t="s">
        <v>223</v>
      </c>
      <c r="N24">
        <v>0</v>
      </c>
      <c r="O24" t="s">
        <v>222</v>
      </c>
      <c r="P24">
        <v>0</v>
      </c>
      <c r="Q24" t="s">
        <v>222</v>
      </c>
      <c r="R24">
        <v>0</v>
      </c>
      <c r="S24" t="s">
        <v>222</v>
      </c>
      <c r="U24">
        <v>0</v>
      </c>
      <c r="V24" t="s">
        <v>222</v>
      </c>
      <c r="X24" t="str">
        <f>+VLOOKUP(A24,Sheet3!A:B,2,FALSE)</f>
        <v>Frutales</v>
      </c>
    </row>
    <row r="25" spans="1:24" x14ac:dyDescent="0.25">
      <c r="A25" t="s">
        <v>43</v>
      </c>
      <c r="B25">
        <v>2</v>
      </c>
      <c r="C25">
        <v>1</v>
      </c>
      <c r="D25">
        <v>0</v>
      </c>
      <c r="E25">
        <v>0</v>
      </c>
      <c r="F25">
        <v>0</v>
      </c>
      <c r="G25">
        <v>2</v>
      </c>
      <c r="H25">
        <v>6</v>
      </c>
      <c r="I25" t="s">
        <v>273</v>
      </c>
      <c r="J25">
        <v>6</v>
      </c>
      <c r="K25" t="s">
        <v>273</v>
      </c>
      <c r="L25">
        <v>1</v>
      </c>
      <c r="M25" t="s">
        <v>223</v>
      </c>
      <c r="N25">
        <v>0</v>
      </c>
      <c r="O25" t="s">
        <v>222</v>
      </c>
      <c r="P25">
        <v>0</v>
      </c>
      <c r="Q25" t="s">
        <v>222</v>
      </c>
      <c r="R25">
        <v>0</v>
      </c>
      <c r="S25" t="s">
        <v>222</v>
      </c>
      <c r="U25">
        <v>0</v>
      </c>
      <c r="V25" t="s">
        <v>222</v>
      </c>
      <c r="X25" t="str">
        <f>+VLOOKUP(A25,Sheet3!A:B,2,FALSE)</f>
        <v>Camu-camu</v>
      </c>
    </row>
    <row r="26" spans="1:24" hidden="1" x14ac:dyDescent="0.25">
      <c r="A26" t="s">
        <v>44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3</v>
      </c>
      <c r="I26" t="s">
        <v>272</v>
      </c>
      <c r="J26">
        <v>4</v>
      </c>
      <c r="K26" t="s">
        <v>276</v>
      </c>
      <c r="N26">
        <v>1</v>
      </c>
      <c r="O26" t="s">
        <v>223</v>
      </c>
      <c r="P26">
        <v>1</v>
      </c>
      <c r="Q26" t="s">
        <v>223</v>
      </c>
      <c r="R26">
        <v>0</v>
      </c>
      <c r="S26" t="s">
        <v>222</v>
      </c>
      <c r="U26">
        <v>1</v>
      </c>
      <c r="V26" t="s">
        <v>223</v>
      </c>
      <c r="W26" t="s">
        <v>3</v>
      </c>
      <c r="X26" t="str">
        <f>+VLOOKUP(A26,Sheet3!A:B,2,FALSE)</f>
        <v>Camu-camu</v>
      </c>
    </row>
    <row r="27" spans="1:24" x14ac:dyDescent="0.25">
      <c r="A27" t="s">
        <v>45</v>
      </c>
      <c r="B27">
        <v>1</v>
      </c>
      <c r="C27">
        <v>1</v>
      </c>
      <c r="D27">
        <v>0</v>
      </c>
      <c r="E27">
        <v>0</v>
      </c>
      <c r="F27">
        <v>0</v>
      </c>
      <c r="G27">
        <v>3</v>
      </c>
      <c r="H27">
        <v>3</v>
      </c>
      <c r="I27" t="s">
        <v>272</v>
      </c>
      <c r="J27">
        <v>2</v>
      </c>
      <c r="K27" t="s">
        <v>278</v>
      </c>
      <c r="L27">
        <v>1</v>
      </c>
      <c r="M27" t="s">
        <v>223</v>
      </c>
      <c r="N27">
        <v>0</v>
      </c>
      <c r="O27" t="s">
        <v>222</v>
      </c>
      <c r="P27">
        <v>0</v>
      </c>
      <c r="Q27" t="s">
        <v>222</v>
      </c>
      <c r="R27">
        <v>0</v>
      </c>
      <c r="S27" t="s">
        <v>222</v>
      </c>
      <c r="U27">
        <v>0</v>
      </c>
      <c r="V27" t="s">
        <v>222</v>
      </c>
      <c r="X27" t="str">
        <f>+VLOOKUP(A27,Sheet3!A:B,2,FALSE)</f>
        <v>Camu-camu</v>
      </c>
    </row>
    <row r="28" spans="1:24" x14ac:dyDescent="0.25">
      <c r="A28" t="s">
        <v>46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4</v>
      </c>
      <c r="I28" t="s">
        <v>276</v>
      </c>
      <c r="J28">
        <v>3</v>
      </c>
      <c r="K28" t="s">
        <v>272</v>
      </c>
      <c r="L28">
        <v>1</v>
      </c>
      <c r="M28" t="s">
        <v>223</v>
      </c>
      <c r="N28">
        <v>0</v>
      </c>
      <c r="O28" t="s">
        <v>222</v>
      </c>
      <c r="P28">
        <v>0</v>
      </c>
      <c r="Q28" t="s">
        <v>222</v>
      </c>
      <c r="R28">
        <v>0</v>
      </c>
      <c r="S28" t="s">
        <v>222</v>
      </c>
      <c r="U28">
        <v>0</v>
      </c>
      <c r="V28" t="s">
        <v>222</v>
      </c>
      <c r="X28" t="str">
        <f>+VLOOKUP(A28,Sheet3!A:B,2,FALSE)</f>
        <v>Cacao</v>
      </c>
    </row>
    <row r="29" spans="1:24" hidden="1" x14ac:dyDescent="0.25">
      <c r="A29" t="s">
        <v>47</v>
      </c>
      <c r="B29">
        <v>2</v>
      </c>
      <c r="C29">
        <v>2</v>
      </c>
      <c r="D29">
        <v>0</v>
      </c>
      <c r="E29">
        <v>0</v>
      </c>
      <c r="F29">
        <v>2</v>
      </c>
      <c r="G29">
        <v>0</v>
      </c>
      <c r="H29">
        <v>3</v>
      </c>
      <c r="I29" t="s">
        <v>272</v>
      </c>
      <c r="J29">
        <v>2</v>
      </c>
      <c r="K29" t="s">
        <v>278</v>
      </c>
      <c r="L29">
        <v>1</v>
      </c>
      <c r="M29" t="s">
        <v>223</v>
      </c>
      <c r="N29">
        <v>1</v>
      </c>
      <c r="O29" t="s">
        <v>223</v>
      </c>
      <c r="P29">
        <v>2</v>
      </c>
      <c r="Q29" t="s">
        <v>277</v>
      </c>
      <c r="R29">
        <v>2</v>
      </c>
      <c r="S29" t="s">
        <v>277</v>
      </c>
      <c r="U29">
        <v>1</v>
      </c>
      <c r="V29" t="s">
        <v>223</v>
      </c>
      <c r="W29" t="s">
        <v>3</v>
      </c>
      <c r="X29" t="str">
        <f>+VLOOKUP(A29,Sheet3!A:B,2,FALSE)</f>
        <v>Camu-camu</v>
      </c>
    </row>
    <row r="30" spans="1:24" x14ac:dyDescent="0.25">
      <c r="A30" t="s">
        <v>48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6</v>
      </c>
      <c r="I30" t="s">
        <v>273</v>
      </c>
      <c r="J30">
        <v>3</v>
      </c>
      <c r="K30" t="s">
        <v>272</v>
      </c>
      <c r="L30">
        <v>1</v>
      </c>
      <c r="M30" t="s">
        <v>223</v>
      </c>
      <c r="N30">
        <v>0</v>
      </c>
      <c r="O30" t="s">
        <v>222</v>
      </c>
      <c r="P30">
        <v>0</v>
      </c>
      <c r="Q30" t="s">
        <v>222</v>
      </c>
      <c r="R30">
        <v>0</v>
      </c>
      <c r="S30" t="s">
        <v>222</v>
      </c>
      <c r="U30">
        <v>0</v>
      </c>
      <c r="V30" t="s">
        <v>222</v>
      </c>
      <c r="X30" t="str">
        <f>+VLOOKUP(A30,Sheet3!A:B,2,FALSE)</f>
        <v>Frutales</v>
      </c>
    </row>
    <row r="31" spans="1:24" hidden="1" x14ac:dyDescent="0.25">
      <c r="A31" t="s">
        <v>49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7</v>
      </c>
      <c r="I31" t="s">
        <v>283</v>
      </c>
      <c r="J31">
        <v>7</v>
      </c>
      <c r="K31" t="s">
        <v>283</v>
      </c>
      <c r="N31">
        <v>0</v>
      </c>
      <c r="O31" t="s">
        <v>222</v>
      </c>
      <c r="P31">
        <v>1</v>
      </c>
      <c r="Q31" t="s">
        <v>223</v>
      </c>
      <c r="R31">
        <v>1</v>
      </c>
      <c r="S31" t="s">
        <v>223</v>
      </c>
      <c r="T31" t="s">
        <v>284</v>
      </c>
      <c r="U31">
        <v>0</v>
      </c>
      <c r="V31" t="s">
        <v>222</v>
      </c>
      <c r="X31" t="str">
        <f>+VLOOKUP(A31,Sheet3!A:B,2,FALSE)</f>
        <v>Frutales</v>
      </c>
    </row>
    <row r="32" spans="1:24" x14ac:dyDescent="0.25">
      <c r="A32" t="s">
        <v>50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  <c r="I32" t="s">
        <v>278</v>
      </c>
      <c r="J32">
        <v>2</v>
      </c>
      <c r="K32" t="s">
        <v>278</v>
      </c>
      <c r="N32">
        <v>0</v>
      </c>
      <c r="O32" t="s">
        <v>222</v>
      </c>
      <c r="P32">
        <v>0</v>
      </c>
      <c r="Q32" t="s">
        <v>222</v>
      </c>
      <c r="R32">
        <v>0</v>
      </c>
      <c r="S32" t="s">
        <v>222</v>
      </c>
      <c r="U32">
        <v>0</v>
      </c>
      <c r="V32" t="s">
        <v>222</v>
      </c>
      <c r="X32" t="str">
        <f>+VLOOKUP(A32,Sheet3!A:B,2,FALSE)</f>
        <v>Frutales</v>
      </c>
    </row>
    <row r="33" spans="1:24" hidden="1" x14ac:dyDescent="0.25">
      <c r="A33" t="s">
        <v>51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3</v>
      </c>
      <c r="I33" t="s">
        <v>272</v>
      </c>
      <c r="L33">
        <v>1</v>
      </c>
      <c r="M33" t="s">
        <v>223</v>
      </c>
      <c r="N33">
        <v>1</v>
      </c>
      <c r="O33" t="s">
        <v>223</v>
      </c>
      <c r="P33">
        <v>0</v>
      </c>
      <c r="Q33" t="s">
        <v>222</v>
      </c>
      <c r="R33">
        <v>0</v>
      </c>
      <c r="S33" t="s">
        <v>222</v>
      </c>
      <c r="U33">
        <v>1</v>
      </c>
      <c r="V33" t="s">
        <v>223</v>
      </c>
      <c r="W33" t="s">
        <v>4</v>
      </c>
      <c r="X33" t="str">
        <f>+VLOOKUP(A33,Sheet3!A:B,2,FALSE)</f>
        <v>Cacao</v>
      </c>
    </row>
    <row r="34" spans="1:24" hidden="1" x14ac:dyDescent="0.25">
      <c r="A34" t="s">
        <v>52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3</v>
      </c>
      <c r="I34" t="s">
        <v>272</v>
      </c>
      <c r="J34">
        <v>1</v>
      </c>
      <c r="K34" t="s">
        <v>281</v>
      </c>
      <c r="L34">
        <v>1</v>
      </c>
      <c r="M34" t="s">
        <v>223</v>
      </c>
      <c r="N34">
        <v>1</v>
      </c>
      <c r="O34" t="s">
        <v>223</v>
      </c>
      <c r="P34">
        <v>0</v>
      </c>
      <c r="Q34" t="s">
        <v>222</v>
      </c>
      <c r="R34">
        <v>0</v>
      </c>
      <c r="S34" t="s">
        <v>222</v>
      </c>
      <c r="U34">
        <v>1</v>
      </c>
      <c r="V34" t="s">
        <v>223</v>
      </c>
      <c r="W34" t="s">
        <v>5</v>
      </c>
      <c r="X34" t="str">
        <f>+VLOOKUP(A34,Sheet3!A:B,2,FALSE)</f>
        <v>Cacao</v>
      </c>
    </row>
    <row r="35" spans="1:24" x14ac:dyDescent="0.25">
      <c r="A35" t="s">
        <v>53</v>
      </c>
      <c r="B35">
        <v>1</v>
      </c>
      <c r="C35">
        <v>1</v>
      </c>
      <c r="D35">
        <v>0</v>
      </c>
      <c r="E35">
        <v>0</v>
      </c>
      <c r="F35">
        <v>2</v>
      </c>
      <c r="G35">
        <v>0</v>
      </c>
      <c r="H35">
        <v>3</v>
      </c>
      <c r="I35" t="s">
        <v>272</v>
      </c>
      <c r="J35">
        <v>3</v>
      </c>
      <c r="K35" t="s">
        <v>272</v>
      </c>
      <c r="L35">
        <v>1</v>
      </c>
      <c r="M35" t="s">
        <v>223</v>
      </c>
      <c r="N35">
        <v>0</v>
      </c>
      <c r="O35" t="s">
        <v>222</v>
      </c>
      <c r="P35">
        <v>0</v>
      </c>
      <c r="Q35" t="s">
        <v>222</v>
      </c>
      <c r="R35">
        <v>0</v>
      </c>
      <c r="S35" t="s">
        <v>222</v>
      </c>
      <c r="U35">
        <v>0</v>
      </c>
      <c r="V35" t="s">
        <v>222</v>
      </c>
      <c r="X35" t="str">
        <f>+VLOOKUP(A35,Sheet3!A:B,2,FALSE)</f>
        <v>Frutales</v>
      </c>
    </row>
    <row r="36" spans="1:24" hidden="1" x14ac:dyDescent="0.25">
      <c r="A36" t="s">
        <v>54</v>
      </c>
      <c r="B36">
        <v>1</v>
      </c>
      <c r="C36">
        <v>1</v>
      </c>
      <c r="D36">
        <v>0</v>
      </c>
      <c r="E36">
        <v>0</v>
      </c>
      <c r="F36">
        <v>5</v>
      </c>
      <c r="G36">
        <v>1</v>
      </c>
      <c r="H36">
        <v>3</v>
      </c>
      <c r="I36" t="s">
        <v>272</v>
      </c>
      <c r="J36">
        <v>2</v>
      </c>
      <c r="K36" t="s">
        <v>278</v>
      </c>
      <c r="L36">
        <v>1</v>
      </c>
      <c r="M36" t="s">
        <v>223</v>
      </c>
      <c r="N36">
        <v>0</v>
      </c>
      <c r="O36" t="s">
        <v>222</v>
      </c>
      <c r="P36">
        <v>1</v>
      </c>
      <c r="Q36" t="s">
        <v>223</v>
      </c>
      <c r="R36">
        <v>0</v>
      </c>
      <c r="S36" t="s">
        <v>222</v>
      </c>
      <c r="U36">
        <v>0</v>
      </c>
      <c r="V36" t="s">
        <v>222</v>
      </c>
      <c r="X36" t="str">
        <f>+VLOOKUP(A36,Sheet3!A:B,2,FALSE)</f>
        <v>Camu-camu</v>
      </c>
    </row>
    <row r="37" spans="1:24" x14ac:dyDescent="0.25">
      <c r="A37" t="s">
        <v>55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J37">
        <v>3</v>
      </c>
      <c r="K37" t="s">
        <v>272</v>
      </c>
      <c r="L37">
        <v>1</v>
      </c>
      <c r="M37" t="s">
        <v>223</v>
      </c>
      <c r="N37">
        <v>0</v>
      </c>
      <c r="O37" t="s">
        <v>222</v>
      </c>
      <c r="P37">
        <v>0</v>
      </c>
      <c r="Q37" t="s">
        <v>222</v>
      </c>
      <c r="R37">
        <v>0</v>
      </c>
      <c r="S37" t="s">
        <v>222</v>
      </c>
      <c r="U37">
        <v>0</v>
      </c>
      <c r="V37" t="s">
        <v>222</v>
      </c>
      <c r="X37" t="str">
        <f>+VLOOKUP(A37,Sheet3!A:B,2,FALSE)</f>
        <v>Camu-camu</v>
      </c>
    </row>
    <row r="38" spans="1:24" x14ac:dyDescent="0.25">
      <c r="A38" t="s">
        <v>56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4</v>
      </c>
      <c r="I38" t="s">
        <v>276</v>
      </c>
      <c r="J38">
        <v>4</v>
      </c>
      <c r="K38" t="s">
        <v>276</v>
      </c>
      <c r="L38">
        <v>0</v>
      </c>
      <c r="M38" t="s">
        <v>222</v>
      </c>
      <c r="N38">
        <v>0</v>
      </c>
      <c r="O38" t="s">
        <v>222</v>
      </c>
      <c r="P38">
        <v>0</v>
      </c>
      <c r="Q38" t="s">
        <v>222</v>
      </c>
      <c r="R38">
        <v>0</v>
      </c>
      <c r="S38" t="s">
        <v>222</v>
      </c>
      <c r="U38">
        <v>0</v>
      </c>
      <c r="V38" t="s">
        <v>222</v>
      </c>
      <c r="X38" t="str">
        <f>+VLOOKUP(A38,Sheet3!A:B,2,FALSE)</f>
        <v>Frutales</v>
      </c>
    </row>
    <row r="39" spans="1:24" x14ac:dyDescent="0.25">
      <c r="A39" t="s">
        <v>57</v>
      </c>
      <c r="B39">
        <v>2</v>
      </c>
      <c r="C39">
        <v>2</v>
      </c>
      <c r="D39">
        <v>0</v>
      </c>
      <c r="E39">
        <v>0</v>
      </c>
      <c r="F39">
        <v>1</v>
      </c>
      <c r="G39">
        <v>1</v>
      </c>
      <c r="H39">
        <v>3</v>
      </c>
      <c r="I39" t="s">
        <v>272</v>
      </c>
      <c r="J39">
        <v>6</v>
      </c>
      <c r="K39" t="s">
        <v>285</v>
      </c>
      <c r="L39">
        <v>1</v>
      </c>
      <c r="M39" t="s">
        <v>223</v>
      </c>
      <c r="N39">
        <v>0</v>
      </c>
      <c r="O39" t="s">
        <v>222</v>
      </c>
      <c r="P39">
        <v>0</v>
      </c>
      <c r="Q39" t="s">
        <v>222</v>
      </c>
      <c r="R39">
        <v>0</v>
      </c>
      <c r="S39" t="s">
        <v>222</v>
      </c>
      <c r="U39">
        <v>0</v>
      </c>
      <c r="V39" t="s">
        <v>222</v>
      </c>
      <c r="X39" t="str">
        <f>+VLOOKUP(A39,Sheet3!A:B,2,FALSE)</f>
        <v>Camu-camu</v>
      </c>
    </row>
    <row r="40" spans="1:24" hidden="1" x14ac:dyDescent="0.25">
      <c r="A40" t="s">
        <v>58</v>
      </c>
      <c r="B40">
        <v>1</v>
      </c>
      <c r="C40">
        <v>1</v>
      </c>
      <c r="D40">
        <v>0</v>
      </c>
      <c r="E40">
        <v>0</v>
      </c>
      <c r="F40">
        <v>2</v>
      </c>
      <c r="G40">
        <v>1</v>
      </c>
      <c r="H40">
        <v>3</v>
      </c>
      <c r="I40" t="s">
        <v>272</v>
      </c>
      <c r="J40">
        <v>3</v>
      </c>
      <c r="K40" t="s">
        <v>272</v>
      </c>
      <c r="L40">
        <v>1</v>
      </c>
      <c r="M40" t="s">
        <v>223</v>
      </c>
      <c r="N40">
        <v>1</v>
      </c>
      <c r="O40" t="s">
        <v>223</v>
      </c>
      <c r="P40">
        <v>1</v>
      </c>
      <c r="Q40" t="s">
        <v>223</v>
      </c>
      <c r="R40">
        <v>0</v>
      </c>
      <c r="S40" t="s">
        <v>222</v>
      </c>
      <c r="U40">
        <v>1</v>
      </c>
      <c r="V40" t="s">
        <v>223</v>
      </c>
      <c r="W40" t="s">
        <v>6</v>
      </c>
      <c r="X40" t="str">
        <f>+VLOOKUP(A40,Sheet3!A:B,2,FALSE)</f>
        <v>Frutales</v>
      </c>
    </row>
    <row r="41" spans="1:24" hidden="1" x14ac:dyDescent="0.25">
      <c r="A41" t="s">
        <v>59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3</v>
      </c>
      <c r="I41" t="s">
        <v>272</v>
      </c>
      <c r="J41">
        <v>3</v>
      </c>
      <c r="K41" t="s">
        <v>272</v>
      </c>
      <c r="L41">
        <v>1</v>
      </c>
      <c r="M41" t="s">
        <v>223</v>
      </c>
      <c r="N41">
        <v>1</v>
      </c>
      <c r="O41" t="s">
        <v>223</v>
      </c>
      <c r="P41">
        <v>0</v>
      </c>
      <c r="Q41" t="s">
        <v>222</v>
      </c>
      <c r="R41">
        <v>0</v>
      </c>
      <c r="S41" t="s">
        <v>222</v>
      </c>
      <c r="U41">
        <v>1</v>
      </c>
      <c r="V41" t="s">
        <v>223</v>
      </c>
      <c r="W41" t="s">
        <v>6</v>
      </c>
      <c r="X41" t="str">
        <f>+VLOOKUP(A41,Sheet3!A:B,2,FALSE)</f>
        <v>Frutales</v>
      </c>
    </row>
    <row r="42" spans="1:24" x14ac:dyDescent="0.25">
      <c r="A42" t="s">
        <v>60</v>
      </c>
      <c r="B42">
        <v>3</v>
      </c>
      <c r="C42">
        <v>1</v>
      </c>
      <c r="D42">
        <v>0</v>
      </c>
      <c r="E42">
        <v>0</v>
      </c>
      <c r="F42">
        <v>1</v>
      </c>
      <c r="G42">
        <v>2</v>
      </c>
      <c r="H42">
        <v>3</v>
      </c>
      <c r="I42" t="s">
        <v>272</v>
      </c>
      <c r="J42">
        <v>4</v>
      </c>
      <c r="K42" t="s">
        <v>276</v>
      </c>
      <c r="L42">
        <v>1</v>
      </c>
      <c r="M42" t="s">
        <v>223</v>
      </c>
      <c r="N42">
        <v>0</v>
      </c>
      <c r="O42" t="s">
        <v>222</v>
      </c>
      <c r="P42">
        <v>0</v>
      </c>
      <c r="Q42" t="s">
        <v>222</v>
      </c>
      <c r="R42">
        <v>0</v>
      </c>
      <c r="S42" t="s">
        <v>222</v>
      </c>
      <c r="U42">
        <v>0</v>
      </c>
      <c r="V42" t="s">
        <v>222</v>
      </c>
      <c r="X42" t="str">
        <f>+VLOOKUP(A42,Sheet3!A:B,2,FALSE)</f>
        <v>Camu-camu</v>
      </c>
    </row>
    <row r="43" spans="1:24" x14ac:dyDescent="0.25">
      <c r="A43" t="s">
        <v>61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N43">
        <v>0</v>
      </c>
      <c r="O43" t="s">
        <v>222</v>
      </c>
      <c r="P43">
        <v>0</v>
      </c>
      <c r="Q43" t="s">
        <v>222</v>
      </c>
      <c r="R43">
        <v>0</v>
      </c>
      <c r="S43" t="s">
        <v>222</v>
      </c>
      <c r="U43">
        <v>0</v>
      </c>
      <c r="V43" t="s">
        <v>222</v>
      </c>
      <c r="X43" t="str">
        <f>+VLOOKUP(A43,Sheet3!A:B,2,FALSE)</f>
        <v>Frutales</v>
      </c>
    </row>
    <row r="44" spans="1:24" hidden="1" x14ac:dyDescent="0.25">
      <c r="A44" t="s">
        <v>62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 t="s">
        <v>281</v>
      </c>
      <c r="N44">
        <v>1</v>
      </c>
      <c r="O44" t="s">
        <v>223</v>
      </c>
      <c r="P44">
        <v>1</v>
      </c>
      <c r="Q44" t="s">
        <v>223</v>
      </c>
      <c r="R44">
        <v>0</v>
      </c>
      <c r="S44" t="s">
        <v>222</v>
      </c>
      <c r="U44">
        <v>1</v>
      </c>
      <c r="V44" t="s">
        <v>223</v>
      </c>
      <c r="W44" t="s">
        <v>7</v>
      </c>
      <c r="X44" t="str">
        <f>+VLOOKUP(A44,Sheet3!A:B,2,FALSE)</f>
        <v>Cacao</v>
      </c>
    </row>
    <row r="45" spans="1:24" hidden="1" x14ac:dyDescent="0.25">
      <c r="A45" t="s">
        <v>63</v>
      </c>
      <c r="B45">
        <v>2</v>
      </c>
      <c r="C45">
        <v>1</v>
      </c>
      <c r="D45">
        <v>0</v>
      </c>
      <c r="E45">
        <v>0</v>
      </c>
      <c r="F45">
        <v>0</v>
      </c>
      <c r="G45">
        <v>1</v>
      </c>
      <c r="H45">
        <v>3</v>
      </c>
      <c r="I45" t="s">
        <v>272</v>
      </c>
      <c r="J45">
        <v>3</v>
      </c>
      <c r="K45" t="s">
        <v>272</v>
      </c>
      <c r="L45">
        <v>1</v>
      </c>
      <c r="M45" t="s">
        <v>223</v>
      </c>
      <c r="N45">
        <v>1</v>
      </c>
      <c r="O45" t="s">
        <v>223</v>
      </c>
      <c r="P45">
        <v>0</v>
      </c>
      <c r="Q45" t="s">
        <v>222</v>
      </c>
      <c r="R45">
        <v>0</v>
      </c>
      <c r="S45" t="s">
        <v>222</v>
      </c>
      <c r="U45">
        <v>1</v>
      </c>
      <c r="V45" t="s">
        <v>223</v>
      </c>
      <c r="W45" t="s">
        <v>5</v>
      </c>
      <c r="X45" t="str">
        <f>+VLOOKUP(A45,Sheet3!A:B,2,FALSE)</f>
        <v>Cacao</v>
      </c>
    </row>
    <row r="46" spans="1:24" x14ac:dyDescent="0.25">
      <c r="A46" t="s">
        <v>64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 t="s">
        <v>281</v>
      </c>
      <c r="J46">
        <v>5</v>
      </c>
      <c r="K46" t="s">
        <v>286</v>
      </c>
      <c r="L46">
        <v>1</v>
      </c>
      <c r="M46" t="s">
        <v>223</v>
      </c>
      <c r="N46">
        <v>0</v>
      </c>
      <c r="O46" t="s">
        <v>222</v>
      </c>
      <c r="P46">
        <v>0</v>
      </c>
      <c r="Q46" t="s">
        <v>222</v>
      </c>
      <c r="R46">
        <v>0</v>
      </c>
      <c r="S46" t="s">
        <v>222</v>
      </c>
      <c r="U46">
        <v>0</v>
      </c>
      <c r="V46" t="s">
        <v>222</v>
      </c>
      <c r="X46" t="str">
        <f>+VLOOKUP(A46,Sheet3!A:B,2,FALSE)</f>
        <v>Frutales</v>
      </c>
    </row>
    <row r="47" spans="1:24" x14ac:dyDescent="0.25">
      <c r="A47" t="s">
        <v>65</v>
      </c>
      <c r="B47">
        <v>1</v>
      </c>
      <c r="C47">
        <v>1</v>
      </c>
      <c r="D47">
        <v>0</v>
      </c>
      <c r="E47">
        <v>0</v>
      </c>
      <c r="F47">
        <v>1</v>
      </c>
      <c r="G47">
        <v>5</v>
      </c>
      <c r="H47">
        <v>3</v>
      </c>
      <c r="I47" t="s">
        <v>272</v>
      </c>
      <c r="J47">
        <v>3</v>
      </c>
      <c r="K47" t="s">
        <v>272</v>
      </c>
      <c r="L47">
        <v>1</v>
      </c>
      <c r="M47" t="s">
        <v>223</v>
      </c>
      <c r="N47">
        <v>0</v>
      </c>
      <c r="O47" t="s">
        <v>222</v>
      </c>
      <c r="P47">
        <v>0</v>
      </c>
      <c r="Q47" t="s">
        <v>222</v>
      </c>
      <c r="R47">
        <v>0</v>
      </c>
      <c r="S47" t="s">
        <v>222</v>
      </c>
      <c r="U47">
        <v>0</v>
      </c>
      <c r="V47" t="s">
        <v>222</v>
      </c>
      <c r="X47" t="str">
        <f>+VLOOKUP(A47,Sheet3!A:B,2,FALSE)</f>
        <v>Camu-camu</v>
      </c>
    </row>
    <row r="48" spans="1:24" hidden="1" x14ac:dyDescent="0.25">
      <c r="A48" t="s">
        <v>66</v>
      </c>
      <c r="B48">
        <v>1</v>
      </c>
      <c r="C48">
        <v>2</v>
      </c>
      <c r="D48">
        <v>1</v>
      </c>
      <c r="E48">
        <v>0</v>
      </c>
      <c r="F48">
        <v>0</v>
      </c>
      <c r="G48">
        <v>0</v>
      </c>
      <c r="H48">
        <v>5</v>
      </c>
      <c r="I48" t="s">
        <v>280</v>
      </c>
      <c r="J48">
        <v>3</v>
      </c>
      <c r="K48" t="s">
        <v>272</v>
      </c>
      <c r="N48">
        <v>1</v>
      </c>
      <c r="O48" t="s">
        <v>223</v>
      </c>
      <c r="P48">
        <v>0</v>
      </c>
      <c r="Q48" t="s">
        <v>222</v>
      </c>
      <c r="R48">
        <v>1</v>
      </c>
      <c r="S48" t="s">
        <v>223</v>
      </c>
      <c r="T48" t="s">
        <v>11</v>
      </c>
      <c r="U48">
        <v>1</v>
      </c>
      <c r="V48" t="s">
        <v>223</v>
      </c>
      <c r="W48" t="s">
        <v>8</v>
      </c>
      <c r="X48" t="str">
        <f>+VLOOKUP(A48,Sheet3!A:B,2,FALSE)</f>
        <v>Frutales</v>
      </c>
    </row>
    <row r="49" spans="1:24" x14ac:dyDescent="0.25">
      <c r="A49" t="s">
        <v>67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J49">
        <v>4</v>
      </c>
      <c r="K49" t="s">
        <v>276</v>
      </c>
      <c r="N49">
        <v>0</v>
      </c>
      <c r="O49" t="s">
        <v>222</v>
      </c>
      <c r="P49">
        <v>0</v>
      </c>
      <c r="Q49" t="s">
        <v>222</v>
      </c>
      <c r="R49">
        <v>0</v>
      </c>
      <c r="S49" t="s">
        <v>222</v>
      </c>
      <c r="U49">
        <v>0</v>
      </c>
      <c r="V49" t="s">
        <v>222</v>
      </c>
      <c r="X49" t="str">
        <f>+VLOOKUP(A49,Sheet3!A:B,2,FALSE)</f>
        <v>Cacao</v>
      </c>
    </row>
    <row r="50" spans="1:24" hidden="1" x14ac:dyDescent="0.25">
      <c r="A50" t="s">
        <v>68</v>
      </c>
      <c r="B50">
        <v>1</v>
      </c>
      <c r="C50">
        <v>1</v>
      </c>
      <c r="D50">
        <v>0</v>
      </c>
      <c r="E50">
        <v>0</v>
      </c>
      <c r="F50">
        <v>2</v>
      </c>
      <c r="G50">
        <v>2</v>
      </c>
      <c r="H50">
        <v>3</v>
      </c>
      <c r="I50" t="s">
        <v>272</v>
      </c>
      <c r="J50">
        <v>2</v>
      </c>
      <c r="K50" t="s">
        <v>278</v>
      </c>
      <c r="L50">
        <v>1</v>
      </c>
      <c r="M50" t="s">
        <v>223</v>
      </c>
      <c r="N50">
        <v>1</v>
      </c>
      <c r="O50" t="s">
        <v>223</v>
      </c>
      <c r="P50">
        <v>0</v>
      </c>
      <c r="Q50" t="s">
        <v>222</v>
      </c>
      <c r="R50">
        <v>0</v>
      </c>
      <c r="S50" t="s">
        <v>222</v>
      </c>
      <c r="U50">
        <v>0</v>
      </c>
      <c r="V50" t="s">
        <v>222</v>
      </c>
      <c r="X50" t="str">
        <f>+VLOOKUP(A50,Sheet3!A:B,2,FALSE)</f>
        <v>Cacao</v>
      </c>
    </row>
    <row r="51" spans="1:24" x14ac:dyDescent="0.25">
      <c r="A51" t="s">
        <v>69</v>
      </c>
      <c r="B51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 t="s">
        <v>281</v>
      </c>
      <c r="J51">
        <v>1</v>
      </c>
      <c r="K51" t="s">
        <v>281</v>
      </c>
      <c r="N51">
        <v>0</v>
      </c>
      <c r="O51" t="s">
        <v>222</v>
      </c>
      <c r="P51">
        <v>0</v>
      </c>
      <c r="Q51" t="s">
        <v>222</v>
      </c>
      <c r="R51">
        <v>0</v>
      </c>
      <c r="S51" t="s">
        <v>222</v>
      </c>
      <c r="U51">
        <v>0</v>
      </c>
      <c r="V51" t="s">
        <v>222</v>
      </c>
      <c r="X51" t="str">
        <f>+VLOOKUP(A51,Sheet3!A:B,2,FALSE)</f>
        <v>Frutales</v>
      </c>
    </row>
    <row r="52" spans="1:24" hidden="1" x14ac:dyDescent="0.25">
      <c r="A52" t="s">
        <v>70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J52">
        <v>3</v>
      </c>
      <c r="K52" t="s">
        <v>272</v>
      </c>
      <c r="L52">
        <v>0</v>
      </c>
      <c r="M52" t="s">
        <v>222</v>
      </c>
      <c r="N52">
        <v>1</v>
      </c>
      <c r="O52" t="s">
        <v>223</v>
      </c>
      <c r="P52">
        <v>0</v>
      </c>
      <c r="Q52" t="s">
        <v>222</v>
      </c>
      <c r="R52">
        <v>0</v>
      </c>
      <c r="S52" t="s">
        <v>222</v>
      </c>
      <c r="U52">
        <v>0</v>
      </c>
      <c r="V52" t="s">
        <v>222</v>
      </c>
      <c r="X52" t="str">
        <f>+VLOOKUP(A52,Sheet3!A:B,2,FALSE)</f>
        <v>Camu-camu</v>
      </c>
    </row>
    <row r="53" spans="1:24" hidden="1" x14ac:dyDescent="0.25">
      <c r="A53" t="s">
        <v>71</v>
      </c>
      <c r="B53">
        <v>1</v>
      </c>
      <c r="C53">
        <v>1</v>
      </c>
      <c r="D53">
        <v>0</v>
      </c>
      <c r="E53">
        <v>0</v>
      </c>
      <c r="F53">
        <v>2</v>
      </c>
      <c r="G53">
        <v>2</v>
      </c>
      <c r="H53">
        <v>3</v>
      </c>
      <c r="I53" t="s">
        <v>272</v>
      </c>
      <c r="J53">
        <v>6</v>
      </c>
      <c r="K53" t="s">
        <v>285</v>
      </c>
      <c r="L53">
        <v>1</v>
      </c>
      <c r="M53" t="s">
        <v>223</v>
      </c>
      <c r="N53">
        <v>1</v>
      </c>
      <c r="O53" t="s">
        <v>223</v>
      </c>
      <c r="P53">
        <v>1</v>
      </c>
      <c r="Q53" t="s">
        <v>223</v>
      </c>
      <c r="R53">
        <v>0</v>
      </c>
      <c r="S53" t="s">
        <v>222</v>
      </c>
      <c r="U53">
        <v>0</v>
      </c>
      <c r="V53" t="s">
        <v>222</v>
      </c>
      <c r="X53" t="str">
        <f>+VLOOKUP(A53,Sheet3!A:B,2,FALSE)</f>
        <v>Camu-camu</v>
      </c>
    </row>
    <row r="54" spans="1:24" x14ac:dyDescent="0.25">
      <c r="A54" t="s">
        <v>72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 t="s">
        <v>281</v>
      </c>
      <c r="J54">
        <v>2</v>
      </c>
      <c r="K54" t="s">
        <v>278</v>
      </c>
      <c r="N54">
        <v>0</v>
      </c>
      <c r="O54" t="s">
        <v>222</v>
      </c>
      <c r="P54">
        <v>0</v>
      </c>
      <c r="Q54" t="s">
        <v>222</v>
      </c>
      <c r="R54">
        <v>0</v>
      </c>
      <c r="S54" t="s">
        <v>222</v>
      </c>
      <c r="U54">
        <v>0</v>
      </c>
      <c r="V54" t="s">
        <v>222</v>
      </c>
      <c r="X54" t="str">
        <f>+VLOOKUP(A54,Sheet3!A:B,2,FALSE)</f>
        <v>Frutales</v>
      </c>
    </row>
    <row r="55" spans="1:24" x14ac:dyDescent="0.25">
      <c r="A55" t="s">
        <v>73</v>
      </c>
      <c r="B55">
        <v>1</v>
      </c>
      <c r="C55">
        <v>1</v>
      </c>
      <c r="D55">
        <v>0</v>
      </c>
      <c r="E55">
        <v>0</v>
      </c>
      <c r="F55">
        <v>1</v>
      </c>
      <c r="G55">
        <v>3</v>
      </c>
      <c r="H55">
        <v>4</v>
      </c>
      <c r="I55" t="s">
        <v>276</v>
      </c>
      <c r="J55">
        <v>4</v>
      </c>
      <c r="K55" t="s">
        <v>276</v>
      </c>
      <c r="L55">
        <v>1</v>
      </c>
      <c r="M55" t="s">
        <v>223</v>
      </c>
      <c r="N55">
        <v>0</v>
      </c>
      <c r="O55" t="s">
        <v>222</v>
      </c>
      <c r="P55">
        <v>0</v>
      </c>
      <c r="Q55" t="s">
        <v>222</v>
      </c>
      <c r="R55">
        <v>0</v>
      </c>
      <c r="S55" t="s">
        <v>222</v>
      </c>
      <c r="U55">
        <v>0</v>
      </c>
      <c r="V55" t="s">
        <v>222</v>
      </c>
      <c r="X55" t="str">
        <f>+VLOOKUP(A55,Sheet3!A:B,2,FALSE)</f>
        <v>Camu-camu</v>
      </c>
    </row>
    <row r="56" spans="1:24" x14ac:dyDescent="0.25">
      <c r="A56" t="s">
        <v>74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 t="s">
        <v>281</v>
      </c>
      <c r="J56">
        <v>2</v>
      </c>
      <c r="K56" t="s">
        <v>278</v>
      </c>
      <c r="N56">
        <v>0</v>
      </c>
      <c r="O56" t="s">
        <v>222</v>
      </c>
      <c r="P56">
        <v>0</v>
      </c>
      <c r="Q56" t="s">
        <v>222</v>
      </c>
      <c r="R56">
        <v>0</v>
      </c>
      <c r="S56" t="s">
        <v>222</v>
      </c>
      <c r="U56">
        <v>1</v>
      </c>
      <c r="V56" t="s">
        <v>223</v>
      </c>
      <c r="W56" t="s">
        <v>3</v>
      </c>
      <c r="X56" t="str">
        <f>+VLOOKUP(A56,Sheet3!A:B,2,FALSE)</f>
        <v>Camu-camu</v>
      </c>
    </row>
    <row r="57" spans="1:24" x14ac:dyDescent="0.25">
      <c r="A57" t="s">
        <v>75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4</v>
      </c>
      <c r="I57" t="s">
        <v>276</v>
      </c>
      <c r="J57">
        <v>2</v>
      </c>
      <c r="K57" t="s">
        <v>278</v>
      </c>
      <c r="N57">
        <v>0</v>
      </c>
      <c r="O57" t="s">
        <v>222</v>
      </c>
      <c r="P57">
        <v>0</v>
      </c>
      <c r="Q57" t="s">
        <v>222</v>
      </c>
      <c r="R57">
        <v>0</v>
      </c>
      <c r="S57" t="s">
        <v>222</v>
      </c>
      <c r="U57">
        <v>1</v>
      </c>
      <c r="V57" t="s">
        <v>223</v>
      </c>
      <c r="W57" t="s">
        <v>3</v>
      </c>
      <c r="X57" t="str">
        <f>+VLOOKUP(A57,Sheet3!A:B,2,FALSE)</f>
        <v>Camu-camu</v>
      </c>
    </row>
    <row r="58" spans="1:24" x14ac:dyDescent="0.25">
      <c r="A58" t="s">
        <v>76</v>
      </c>
      <c r="B58">
        <v>2</v>
      </c>
      <c r="C58">
        <v>1</v>
      </c>
      <c r="D58">
        <v>0</v>
      </c>
      <c r="E58">
        <v>0</v>
      </c>
      <c r="F58">
        <v>0</v>
      </c>
      <c r="G58">
        <v>1</v>
      </c>
      <c r="H58">
        <v>3</v>
      </c>
      <c r="I58" t="s">
        <v>272</v>
      </c>
      <c r="J58">
        <v>2</v>
      </c>
      <c r="K58" t="s">
        <v>278</v>
      </c>
      <c r="L58">
        <v>1</v>
      </c>
      <c r="M58" t="s">
        <v>223</v>
      </c>
      <c r="N58">
        <v>0</v>
      </c>
      <c r="O58" t="s">
        <v>222</v>
      </c>
      <c r="P58">
        <v>0</v>
      </c>
      <c r="Q58" t="s">
        <v>222</v>
      </c>
      <c r="R58">
        <v>0</v>
      </c>
      <c r="S58" t="s">
        <v>222</v>
      </c>
      <c r="U58">
        <v>1</v>
      </c>
      <c r="V58" t="s">
        <v>223</v>
      </c>
      <c r="W58" t="s">
        <v>3</v>
      </c>
      <c r="X58" t="str">
        <f>+VLOOKUP(A58,Sheet3!A:B,2,FALSE)</f>
        <v>Camu-camu</v>
      </c>
    </row>
    <row r="59" spans="1:24" x14ac:dyDescent="0.25">
      <c r="A59" t="s">
        <v>77</v>
      </c>
      <c r="B59">
        <v>2</v>
      </c>
      <c r="C59">
        <v>3</v>
      </c>
      <c r="D59">
        <v>0</v>
      </c>
      <c r="E59">
        <v>0</v>
      </c>
      <c r="F59">
        <v>0</v>
      </c>
      <c r="G59">
        <v>2</v>
      </c>
      <c r="H59">
        <v>4</v>
      </c>
      <c r="I59" t="s">
        <v>276</v>
      </c>
      <c r="J59">
        <v>2</v>
      </c>
      <c r="K59" t="s">
        <v>278</v>
      </c>
      <c r="L59">
        <v>1</v>
      </c>
      <c r="M59" t="s">
        <v>223</v>
      </c>
      <c r="N59">
        <v>0</v>
      </c>
      <c r="O59" t="s">
        <v>222</v>
      </c>
      <c r="P59">
        <v>0</v>
      </c>
      <c r="Q59" t="s">
        <v>222</v>
      </c>
      <c r="R59">
        <v>0</v>
      </c>
      <c r="S59" t="s">
        <v>222</v>
      </c>
      <c r="U59">
        <v>1</v>
      </c>
      <c r="V59" t="s">
        <v>223</v>
      </c>
      <c r="W59" t="s">
        <v>3</v>
      </c>
      <c r="X59" t="str">
        <f>+VLOOKUP(A59,Sheet3!A:B,2,FALSE)</f>
        <v>Camu-camu</v>
      </c>
    </row>
    <row r="60" spans="1:24" hidden="1" x14ac:dyDescent="0.25">
      <c r="A60" t="s">
        <v>78</v>
      </c>
      <c r="B60">
        <v>1</v>
      </c>
      <c r="C60">
        <v>2</v>
      </c>
      <c r="D60">
        <v>0</v>
      </c>
      <c r="E60">
        <v>0</v>
      </c>
      <c r="F60">
        <v>1</v>
      </c>
      <c r="G60">
        <v>1</v>
      </c>
      <c r="H60">
        <v>3</v>
      </c>
      <c r="I60" t="s">
        <v>272</v>
      </c>
      <c r="J60">
        <v>3</v>
      </c>
      <c r="K60" t="s">
        <v>272</v>
      </c>
      <c r="L60">
        <v>1</v>
      </c>
      <c r="M60" t="s">
        <v>223</v>
      </c>
      <c r="N60">
        <v>1</v>
      </c>
      <c r="O60" t="s">
        <v>223</v>
      </c>
      <c r="P60">
        <v>0</v>
      </c>
      <c r="Q60" t="s">
        <v>222</v>
      </c>
      <c r="R60">
        <v>0</v>
      </c>
      <c r="S60" t="s">
        <v>222</v>
      </c>
      <c r="U60">
        <v>0</v>
      </c>
      <c r="V60" t="s">
        <v>222</v>
      </c>
      <c r="X60" t="str">
        <f>+VLOOKUP(A60,Sheet3!A:B,2,FALSE)</f>
        <v>Camu-camu</v>
      </c>
    </row>
    <row r="61" spans="1:24" x14ac:dyDescent="0.25">
      <c r="A61" t="s">
        <v>79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3</v>
      </c>
      <c r="I61" t="s">
        <v>272</v>
      </c>
      <c r="J61">
        <v>2</v>
      </c>
      <c r="K61" t="s">
        <v>278</v>
      </c>
      <c r="N61">
        <v>0</v>
      </c>
      <c r="O61" t="s">
        <v>222</v>
      </c>
      <c r="P61">
        <v>0</v>
      </c>
      <c r="Q61" t="s">
        <v>222</v>
      </c>
      <c r="R61">
        <v>0</v>
      </c>
      <c r="S61" t="s">
        <v>222</v>
      </c>
      <c r="U61">
        <v>0</v>
      </c>
      <c r="V61" t="s">
        <v>222</v>
      </c>
      <c r="X61" t="str">
        <f>+VLOOKUP(A61,Sheet3!A:B,2,FALSE)</f>
        <v>Frutales</v>
      </c>
    </row>
    <row r="62" spans="1:24" x14ac:dyDescent="0.25">
      <c r="A62" t="s">
        <v>80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3</v>
      </c>
      <c r="I62" t="s">
        <v>272</v>
      </c>
      <c r="J62">
        <v>3</v>
      </c>
      <c r="K62" t="s">
        <v>272</v>
      </c>
      <c r="N62">
        <v>0</v>
      </c>
      <c r="O62" t="s">
        <v>222</v>
      </c>
      <c r="P62">
        <v>0</v>
      </c>
      <c r="Q62" t="s">
        <v>222</v>
      </c>
      <c r="R62">
        <v>0</v>
      </c>
      <c r="S62" t="s">
        <v>222</v>
      </c>
      <c r="U62">
        <v>0</v>
      </c>
      <c r="V62" t="s">
        <v>222</v>
      </c>
      <c r="X62" t="str">
        <f>+VLOOKUP(A62,Sheet3!A:B,2,FALSE)</f>
        <v>Frutales</v>
      </c>
    </row>
    <row r="63" spans="1:24" x14ac:dyDescent="0.25">
      <c r="A63" t="s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4</v>
      </c>
      <c r="I63" t="s">
        <v>276</v>
      </c>
      <c r="N63">
        <v>0</v>
      </c>
      <c r="O63" t="s">
        <v>222</v>
      </c>
      <c r="P63">
        <v>0</v>
      </c>
      <c r="Q63" t="s">
        <v>222</v>
      </c>
      <c r="R63">
        <v>0</v>
      </c>
      <c r="S63" t="s">
        <v>222</v>
      </c>
      <c r="U63">
        <v>0</v>
      </c>
      <c r="V63" t="s">
        <v>222</v>
      </c>
      <c r="X63" t="str">
        <f>+VLOOKUP(A63,Sheet3!A:B,2,FALSE)</f>
        <v>Camu-camu</v>
      </c>
    </row>
    <row r="64" spans="1:24" hidden="1" x14ac:dyDescent="0.25">
      <c r="A64" t="s">
        <v>82</v>
      </c>
      <c r="B64">
        <v>2</v>
      </c>
      <c r="C64">
        <v>1</v>
      </c>
      <c r="D64">
        <v>0</v>
      </c>
      <c r="E64">
        <v>0</v>
      </c>
      <c r="F64">
        <v>0</v>
      </c>
      <c r="G64">
        <v>1</v>
      </c>
      <c r="H64">
        <v>5</v>
      </c>
      <c r="I64" t="s">
        <v>280</v>
      </c>
      <c r="J64">
        <v>3</v>
      </c>
      <c r="K64" t="s">
        <v>272</v>
      </c>
      <c r="L64">
        <v>1</v>
      </c>
      <c r="M64" t="s">
        <v>223</v>
      </c>
      <c r="N64">
        <v>1</v>
      </c>
      <c r="O64" t="s">
        <v>223</v>
      </c>
      <c r="P64">
        <v>0</v>
      </c>
      <c r="Q64" t="s">
        <v>222</v>
      </c>
      <c r="R64">
        <v>1</v>
      </c>
      <c r="S64" t="s">
        <v>223</v>
      </c>
      <c r="T64" t="s">
        <v>287</v>
      </c>
      <c r="U64">
        <v>1</v>
      </c>
      <c r="V64" t="s">
        <v>223</v>
      </c>
      <c r="W64" t="s">
        <v>3</v>
      </c>
      <c r="X64" t="str">
        <f>+VLOOKUP(A64,Sheet3!A:B,2,FALSE)</f>
        <v>Camu-camu</v>
      </c>
    </row>
    <row r="65" spans="1:24" x14ac:dyDescent="0.25">
      <c r="A65" t="s">
        <v>83</v>
      </c>
      <c r="B65">
        <v>1</v>
      </c>
      <c r="C65">
        <v>0</v>
      </c>
      <c r="D65">
        <v>2</v>
      </c>
      <c r="E65">
        <v>1</v>
      </c>
      <c r="F65">
        <v>0</v>
      </c>
      <c r="G65">
        <v>1</v>
      </c>
      <c r="H65">
        <v>3</v>
      </c>
      <c r="I65" t="s">
        <v>272</v>
      </c>
      <c r="L65">
        <v>0</v>
      </c>
      <c r="M65" t="s">
        <v>222</v>
      </c>
      <c r="N65">
        <v>0</v>
      </c>
      <c r="O65" t="s">
        <v>222</v>
      </c>
      <c r="P65">
        <v>0</v>
      </c>
      <c r="Q65" t="s">
        <v>222</v>
      </c>
      <c r="R65">
        <v>0</v>
      </c>
      <c r="S65" t="s">
        <v>222</v>
      </c>
      <c r="U65">
        <v>0</v>
      </c>
      <c r="V65" t="s">
        <v>222</v>
      </c>
      <c r="X65" t="str">
        <f>+VLOOKUP(A65,Sheet3!A:B,2,FALSE)</f>
        <v>Frutales</v>
      </c>
    </row>
    <row r="66" spans="1:24" hidden="1" x14ac:dyDescent="0.25">
      <c r="A66" t="s">
        <v>84</v>
      </c>
      <c r="B66">
        <v>1</v>
      </c>
      <c r="C66">
        <v>1</v>
      </c>
      <c r="D66">
        <v>0</v>
      </c>
      <c r="E66">
        <v>0</v>
      </c>
      <c r="F66">
        <v>3</v>
      </c>
      <c r="G66">
        <v>2</v>
      </c>
      <c r="H66">
        <v>3</v>
      </c>
      <c r="I66" t="s">
        <v>272</v>
      </c>
      <c r="J66">
        <v>3</v>
      </c>
      <c r="K66" t="s">
        <v>272</v>
      </c>
      <c r="L66">
        <v>1</v>
      </c>
      <c r="M66" t="s">
        <v>223</v>
      </c>
      <c r="N66">
        <v>0</v>
      </c>
      <c r="O66" t="s">
        <v>222</v>
      </c>
      <c r="P66">
        <v>0</v>
      </c>
      <c r="Q66" t="s">
        <v>222</v>
      </c>
      <c r="R66">
        <v>1</v>
      </c>
      <c r="S66" t="s">
        <v>223</v>
      </c>
      <c r="T66" t="s">
        <v>288</v>
      </c>
      <c r="U66">
        <v>0</v>
      </c>
      <c r="V66" t="s">
        <v>222</v>
      </c>
      <c r="X66" t="str">
        <f>+VLOOKUP(A66,Sheet3!A:B,2,FALSE)</f>
        <v>Camu-camu</v>
      </c>
    </row>
    <row r="67" spans="1:24" x14ac:dyDescent="0.25">
      <c r="A67" t="s">
        <v>85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7</v>
      </c>
      <c r="I67" t="s">
        <v>283</v>
      </c>
      <c r="J67">
        <v>7</v>
      </c>
      <c r="K67" t="s">
        <v>283</v>
      </c>
      <c r="N67">
        <v>0</v>
      </c>
      <c r="O67" t="s">
        <v>222</v>
      </c>
      <c r="P67">
        <v>0</v>
      </c>
      <c r="Q67" t="s">
        <v>222</v>
      </c>
      <c r="R67">
        <v>2</v>
      </c>
      <c r="S67" t="s">
        <v>277</v>
      </c>
      <c r="U67">
        <v>1</v>
      </c>
      <c r="V67" t="s">
        <v>223</v>
      </c>
      <c r="W67" t="s">
        <v>3</v>
      </c>
      <c r="X67" t="str">
        <f>+VLOOKUP(A67,Sheet3!A:B,2,FALSE)</f>
        <v>Camu-camu</v>
      </c>
    </row>
    <row r="68" spans="1:24" x14ac:dyDescent="0.25">
      <c r="A68" t="s">
        <v>86</v>
      </c>
      <c r="B68">
        <v>1</v>
      </c>
      <c r="C68">
        <v>1</v>
      </c>
      <c r="D68">
        <v>0</v>
      </c>
      <c r="E68">
        <v>0</v>
      </c>
      <c r="F68">
        <v>2</v>
      </c>
      <c r="G68">
        <v>0</v>
      </c>
      <c r="H68">
        <v>4</v>
      </c>
      <c r="I68" t="s">
        <v>276</v>
      </c>
      <c r="J68">
        <v>1</v>
      </c>
      <c r="K68" t="s">
        <v>281</v>
      </c>
      <c r="L68">
        <v>1</v>
      </c>
      <c r="M68" t="s">
        <v>223</v>
      </c>
      <c r="N68">
        <v>0</v>
      </c>
      <c r="O68" t="s">
        <v>222</v>
      </c>
      <c r="P68">
        <v>0</v>
      </c>
      <c r="Q68" t="s">
        <v>222</v>
      </c>
      <c r="R68">
        <v>0</v>
      </c>
      <c r="S68" t="s">
        <v>222</v>
      </c>
      <c r="U68">
        <v>1</v>
      </c>
      <c r="V68" t="s">
        <v>223</v>
      </c>
      <c r="W68" t="s">
        <v>3</v>
      </c>
      <c r="X68" t="str">
        <f>+VLOOKUP(A68,Sheet3!A:B,2,FALSE)</f>
        <v>Camu-camu</v>
      </c>
    </row>
    <row r="69" spans="1:24" x14ac:dyDescent="0.25">
      <c r="A69" t="s">
        <v>87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4</v>
      </c>
      <c r="I69" t="s">
        <v>276</v>
      </c>
      <c r="J69">
        <v>3</v>
      </c>
      <c r="K69" t="s">
        <v>272</v>
      </c>
      <c r="L69">
        <v>0</v>
      </c>
      <c r="M69" t="s">
        <v>222</v>
      </c>
      <c r="N69">
        <v>0</v>
      </c>
      <c r="O69" t="s">
        <v>222</v>
      </c>
      <c r="P69">
        <v>0</v>
      </c>
      <c r="Q69" t="s">
        <v>222</v>
      </c>
      <c r="R69">
        <v>0</v>
      </c>
      <c r="S69" t="s">
        <v>222</v>
      </c>
      <c r="U69">
        <v>0</v>
      </c>
      <c r="V69" t="s">
        <v>222</v>
      </c>
      <c r="X69" t="str">
        <f>+VLOOKUP(A69,Sheet3!A:B,2,FALSE)</f>
        <v>Frutales</v>
      </c>
    </row>
    <row r="70" spans="1:24" x14ac:dyDescent="0.25">
      <c r="A70" t="s">
        <v>88</v>
      </c>
      <c r="B70">
        <v>2</v>
      </c>
      <c r="C70">
        <v>1</v>
      </c>
      <c r="D70">
        <v>0</v>
      </c>
      <c r="E70">
        <v>0</v>
      </c>
      <c r="F70">
        <v>1</v>
      </c>
      <c r="G70">
        <v>0</v>
      </c>
      <c r="H70">
        <v>3</v>
      </c>
      <c r="I70" t="s">
        <v>272</v>
      </c>
      <c r="J70">
        <v>3</v>
      </c>
      <c r="K70" t="s">
        <v>272</v>
      </c>
      <c r="L70">
        <v>1</v>
      </c>
      <c r="M70" t="s">
        <v>223</v>
      </c>
      <c r="N70">
        <v>0</v>
      </c>
      <c r="O70" t="s">
        <v>222</v>
      </c>
      <c r="P70">
        <v>0</v>
      </c>
      <c r="Q70" t="s">
        <v>222</v>
      </c>
      <c r="R70">
        <v>0</v>
      </c>
      <c r="S70" t="s">
        <v>222</v>
      </c>
      <c r="U70">
        <v>0</v>
      </c>
      <c r="V70" t="s">
        <v>222</v>
      </c>
      <c r="X70" t="str">
        <f>+VLOOKUP(A70,Sheet3!A:B,2,FALSE)</f>
        <v>Frutales</v>
      </c>
    </row>
    <row r="71" spans="1:24" x14ac:dyDescent="0.25">
      <c r="A71" t="s">
        <v>89</v>
      </c>
      <c r="B71">
        <v>1</v>
      </c>
      <c r="C71">
        <v>2</v>
      </c>
      <c r="D71">
        <v>1</v>
      </c>
      <c r="E71">
        <v>0</v>
      </c>
      <c r="F71">
        <v>0</v>
      </c>
      <c r="G71">
        <v>0</v>
      </c>
      <c r="H71">
        <v>3</v>
      </c>
      <c r="I71" t="s">
        <v>272</v>
      </c>
      <c r="J71">
        <v>1</v>
      </c>
      <c r="K71" t="s">
        <v>281</v>
      </c>
      <c r="N71">
        <v>0</v>
      </c>
      <c r="O71" t="s">
        <v>222</v>
      </c>
      <c r="P71">
        <v>0</v>
      </c>
      <c r="Q71" t="s">
        <v>222</v>
      </c>
      <c r="R71">
        <v>0</v>
      </c>
      <c r="S71" t="s">
        <v>222</v>
      </c>
      <c r="U71">
        <v>1</v>
      </c>
      <c r="V71" t="s">
        <v>223</v>
      </c>
      <c r="W71" t="s">
        <v>3</v>
      </c>
      <c r="X71" t="str">
        <f>+VLOOKUP(A71,Sheet3!A:B,2,FALSE)</f>
        <v>Camu-camu</v>
      </c>
    </row>
    <row r="72" spans="1:24" x14ac:dyDescent="0.25">
      <c r="A72" t="s">
        <v>90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 t="s">
        <v>278</v>
      </c>
      <c r="J72">
        <v>2</v>
      </c>
      <c r="K72" t="s">
        <v>278</v>
      </c>
      <c r="N72">
        <v>0</v>
      </c>
      <c r="O72" t="s">
        <v>222</v>
      </c>
      <c r="P72">
        <v>0</v>
      </c>
      <c r="Q72" t="s">
        <v>222</v>
      </c>
      <c r="R72">
        <v>0</v>
      </c>
      <c r="S72" t="s">
        <v>222</v>
      </c>
      <c r="U72">
        <v>1</v>
      </c>
      <c r="V72" t="s">
        <v>223</v>
      </c>
      <c r="W72" t="s">
        <v>3</v>
      </c>
      <c r="X72" t="str">
        <f>+VLOOKUP(A72,Sheet3!A:B,2,FALSE)</f>
        <v>Camu-camu</v>
      </c>
    </row>
    <row r="73" spans="1:24" x14ac:dyDescent="0.25">
      <c r="A73" t="s">
        <v>91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3</v>
      </c>
      <c r="I73" t="s">
        <v>272</v>
      </c>
      <c r="N73">
        <v>0</v>
      </c>
      <c r="O73" t="s">
        <v>222</v>
      </c>
      <c r="P73">
        <v>0</v>
      </c>
      <c r="Q73" t="s">
        <v>222</v>
      </c>
      <c r="R73">
        <v>0</v>
      </c>
      <c r="S73" t="s">
        <v>222</v>
      </c>
      <c r="U73">
        <v>0</v>
      </c>
      <c r="V73" t="s">
        <v>222</v>
      </c>
      <c r="X73" t="str">
        <f>+VLOOKUP(A73,Sheet3!A:B,2,FALSE)</f>
        <v>Cacao</v>
      </c>
    </row>
    <row r="74" spans="1:24" x14ac:dyDescent="0.25">
      <c r="A74" t="s">
        <v>92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J74">
        <v>3</v>
      </c>
      <c r="K74" t="s">
        <v>272</v>
      </c>
      <c r="N74">
        <v>0</v>
      </c>
      <c r="O74" t="s">
        <v>222</v>
      </c>
      <c r="P74">
        <v>0</v>
      </c>
      <c r="Q74" t="s">
        <v>222</v>
      </c>
      <c r="R74">
        <v>0</v>
      </c>
      <c r="S74" t="s">
        <v>222</v>
      </c>
      <c r="U74">
        <v>0</v>
      </c>
      <c r="V74" t="s">
        <v>222</v>
      </c>
      <c r="X74" t="str">
        <f>+VLOOKUP(A74,Sheet3!A:B,2,FALSE)</f>
        <v>Frutales</v>
      </c>
    </row>
    <row r="75" spans="1:24" hidden="1" x14ac:dyDescent="0.25">
      <c r="A75" t="s">
        <v>93</v>
      </c>
      <c r="B75">
        <v>1</v>
      </c>
      <c r="C75">
        <v>3</v>
      </c>
      <c r="D75">
        <v>0</v>
      </c>
      <c r="E75">
        <v>0</v>
      </c>
      <c r="F75">
        <v>2</v>
      </c>
      <c r="G75">
        <v>0</v>
      </c>
      <c r="H75">
        <v>3</v>
      </c>
      <c r="I75" t="s">
        <v>272</v>
      </c>
      <c r="J75">
        <v>3</v>
      </c>
      <c r="K75" t="s">
        <v>272</v>
      </c>
      <c r="L75">
        <v>1</v>
      </c>
      <c r="M75" t="s">
        <v>223</v>
      </c>
      <c r="N75">
        <v>1</v>
      </c>
      <c r="O75" t="s">
        <v>223</v>
      </c>
      <c r="P75">
        <v>0</v>
      </c>
      <c r="Q75" t="s">
        <v>222</v>
      </c>
      <c r="R75">
        <v>0</v>
      </c>
      <c r="S75" t="s">
        <v>222</v>
      </c>
      <c r="U75">
        <v>1</v>
      </c>
      <c r="V75" t="s">
        <v>223</v>
      </c>
      <c r="W75" t="s">
        <v>3</v>
      </c>
      <c r="X75" t="str">
        <f>+VLOOKUP(A75,Sheet3!A:B,2,FALSE)</f>
        <v>Camu-camu</v>
      </c>
    </row>
    <row r="76" spans="1:24" x14ac:dyDescent="0.25">
      <c r="A76" t="s">
        <v>94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 t="s">
        <v>281</v>
      </c>
      <c r="J76">
        <v>1</v>
      </c>
      <c r="K76" t="s">
        <v>281</v>
      </c>
      <c r="L76">
        <v>0</v>
      </c>
      <c r="M76" t="s">
        <v>222</v>
      </c>
      <c r="N76">
        <v>0</v>
      </c>
      <c r="O76" t="s">
        <v>222</v>
      </c>
      <c r="P76">
        <v>0</v>
      </c>
      <c r="Q76" t="s">
        <v>222</v>
      </c>
      <c r="R76">
        <v>0</v>
      </c>
      <c r="S76" t="s">
        <v>222</v>
      </c>
      <c r="U76">
        <v>0</v>
      </c>
      <c r="V76" t="s">
        <v>222</v>
      </c>
      <c r="X76" t="str">
        <f>+VLOOKUP(A76,Sheet3!A:B,2,FALSE)</f>
        <v>Frutales</v>
      </c>
    </row>
    <row r="77" spans="1:24" hidden="1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2</v>
      </c>
      <c r="G77">
        <v>2</v>
      </c>
      <c r="H77">
        <v>3</v>
      </c>
      <c r="I77" t="s">
        <v>272</v>
      </c>
      <c r="J77">
        <v>3</v>
      </c>
      <c r="K77" t="s">
        <v>272</v>
      </c>
      <c r="L77">
        <v>1</v>
      </c>
      <c r="M77" t="s">
        <v>223</v>
      </c>
      <c r="N77">
        <v>1</v>
      </c>
      <c r="O77" t="s">
        <v>223</v>
      </c>
      <c r="P77">
        <v>0</v>
      </c>
      <c r="Q77" t="s">
        <v>222</v>
      </c>
      <c r="R77">
        <v>1</v>
      </c>
      <c r="S77" t="s">
        <v>223</v>
      </c>
      <c r="T77" t="s">
        <v>289</v>
      </c>
      <c r="U77">
        <v>1</v>
      </c>
      <c r="V77" t="s">
        <v>223</v>
      </c>
      <c r="W77" t="s">
        <v>9</v>
      </c>
      <c r="X77" t="str">
        <f>+VLOOKUP(A77,Sheet3!A:B,2,FALSE)</f>
        <v>Cacao</v>
      </c>
    </row>
    <row r="78" spans="1:24" hidden="1" x14ac:dyDescent="0.25">
      <c r="A78" t="s">
        <v>96</v>
      </c>
      <c r="B78">
        <v>2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 t="s">
        <v>281</v>
      </c>
      <c r="J78">
        <v>1</v>
      </c>
      <c r="K78" t="s">
        <v>281</v>
      </c>
      <c r="L78">
        <v>1</v>
      </c>
      <c r="M78" t="s">
        <v>223</v>
      </c>
      <c r="N78">
        <v>1</v>
      </c>
      <c r="O78" t="s">
        <v>223</v>
      </c>
      <c r="P78">
        <v>0</v>
      </c>
      <c r="Q78" t="s">
        <v>222</v>
      </c>
      <c r="R78">
        <v>0</v>
      </c>
      <c r="S78" t="s">
        <v>222</v>
      </c>
      <c r="U78">
        <v>1</v>
      </c>
      <c r="V78" t="s">
        <v>223</v>
      </c>
      <c r="W78" t="s">
        <v>7</v>
      </c>
      <c r="X78" t="str">
        <f>+VLOOKUP(A78,Sheet3!A:B,2,FALSE)</f>
        <v>Cacao</v>
      </c>
    </row>
    <row r="79" spans="1:24" x14ac:dyDescent="0.25">
      <c r="A79" t="s">
        <v>97</v>
      </c>
      <c r="B79">
        <v>3</v>
      </c>
      <c r="C79">
        <v>1</v>
      </c>
      <c r="D79">
        <v>0</v>
      </c>
      <c r="E79">
        <v>0</v>
      </c>
      <c r="F79">
        <v>0</v>
      </c>
      <c r="G79">
        <v>1</v>
      </c>
      <c r="H79">
        <v>3</v>
      </c>
      <c r="I79" t="s">
        <v>272</v>
      </c>
      <c r="J79">
        <v>3</v>
      </c>
      <c r="K79" t="s">
        <v>272</v>
      </c>
      <c r="L79">
        <v>1</v>
      </c>
      <c r="M79" t="s">
        <v>223</v>
      </c>
      <c r="N79">
        <v>0</v>
      </c>
      <c r="O79" t="s">
        <v>222</v>
      </c>
      <c r="P79">
        <v>0</v>
      </c>
      <c r="Q79" t="s">
        <v>222</v>
      </c>
      <c r="R79">
        <v>0</v>
      </c>
      <c r="S79" t="s">
        <v>222</v>
      </c>
      <c r="U79">
        <v>0</v>
      </c>
      <c r="V79" t="s">
        <v>222</v>
      </c>
      <c r="X79" t="str">
        <f>+VLOOKUP(A79,Sheet3!A:B,2,FALSE)</f>
        <v>Frutales</v>
      </c>
    </row>
    <row r="80" spans="1:24" hidden="1" x14ac:dyDescent="0.25">
      <c r="A80" t="s">
        <v>98</v>
      </c>
      <c r="B80">
        <v>3</v>
      </c>
      <c r="C80">
        <v>2</v>
      </c>
      <c r="D80">
        <v>0</v>
      </c>
      <c r="E80">
        <v>0</v>
      </c>
      <c r="F80">
        <v>1</v>
      </c>
      <c r="G80">
        <v>1</v>
      </c>
      <c r="H80">
        <v>3</v>
      </c>
      <c r="I80" t="s">
        <v>272</v>
      </c>
      <c r="J80">
        <v>3</v>
      </c>
      <c r="K80" t="s">
        <v>272</v>
      </c>
      <c r="L80">
        <v>0</v>
      </c>
      <c r="M80" t="s">
        <v>222</v>
      </c>
      <c r="N80">
        <v>1</v>
      </c>
      <c r="O80" t="s">
        <v>223</v>
      </c>
      <c r="P80">
        <v>0</v>
      </c>
      <c r="Q80" t="s">
        <v>222</v>
      </c>
      <c r="R80">
        <v>0</v>
      </c>
      <c r="S80" t="s">
        <v>222</v>
      </c>
      <c r="U80">
        <v>1</v>
      </c>
      <c r="V80" t="s">
        <v>223</v>
      </c>
      <c r="W80" t="s">
        <v>7</v>
      </c>
      <c r="X80" t="str">
        <f>+VLOOKUP(A80,Sheet3!A:B,2,FALSE)</f>
        <v>Cacao</v>
      </c>
    </row>
    <row r="81" spans="1:24" x14ac:dyDescent="0.25">
      <c r="A81" t="s">
        <v>99</v>
      </c>
      <c r="B81">
        <v>2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 t="s">
        <v>281</v>
      </c>
      <c r="J81">
        <v>2</v>
      </c>
      <c r="K81" t="s">
        <v>278</v>
      </c>
      <c r="L81">
        <v>1</v>
      </c>
      <c r="M81" t="s">
        <v>223</v>
      </c>
      <c r="N81">
        <v>0</v>
      </c>
      <c r="O81" t="s">
        <v>222</v>
      </c>
      <c r="P81">
        <v>0</v>
      </c>
      <c r="Q81" t="s">
        <v>222</v>
      </c>
      <c r="R81">
        <v>0</v>
      </c>
      <c r="S81" t="s">
        <v>222</v>
      </c>
      <c r="U81">
        <v>0</v>
      </c>
      <c r="V81" t="s">
        <v>222</v>
      </c>
      <c r="X81" t="str">
        <f>+VLOOKUP(A81,Sheet3!A:B,2,FALSE)</f>
        <v>Camu-camu</v>
      </c>
    </row>
    <row r="82" spans="1:24" x14ac:dyDescent="0.25">
      <c r="A82" t="s">
        <v>100</v>
      </c>
      <c r="B82">
        <v>2</v>
      </c>
      <c r="C82">
        <v>2</v>
      </c>
      <c r="D82">
        <v>1</v>
      </c>
      <c r="E82">
        <v>0</v>
      </c>
      <c r="F82">
        <v>1</v>
      </c>
      <c r="G82">
        <v>0</v>
      </c>
      <c r="H82">
        <v>5</v>
      </c>
      <c r="I82" t="s">
        <v>280</v>
      </c>
      <c r="J82">
        <v>6</v>
      </c>
      <c r="K82" t="s">
        <v>273</v>
      </c>
      <c r="L82">
        <v>0</v>
      </c>
      <c r="M82" t="s">
        <v>222</v>
      </c>
      <c r="N82">
        <v>0</v>
      </c>
      <c r="O82" t="s">
        <v>222</v>
      </c>
      <c r="P82">
        <v>0</v>
      </c>
      <c r="Q82" t="s">
        <v>222</v>
      </c>
      <c r="R82">
        <v>0</v>
      </c>
      <c r="S82" t="s">
        <v>222</v>
      </c>
      <c r="U82">
        <v>0</v>
      </c>
      <c r="V82" t="s">
        <v>222</v>
      </c>
      <c r="X82" t="str">
        <f>+VLOOKUP(A82,Sheet3!A:B,2,FALSE)</f>
        <v>Frutales</v>
      </c>
    </row>
    <row r="83" spans="1:24" x14ac:dyDescent="0.25">
      <c r="A83" t="s">
        <v>101</v>
      </c>
      <c r="B83">
        <v>2</v>
      </c>
      <c r="C83">
        <v>1</v>
      </c>
      <c r="D83">
        <v>0</v>
      </c>
      <c r="E83">
        <v>0</v>
      </c>
      <c r="F83">
        <v>0</v>
      </c>
      <c r="G83">
        <v>2</v>
      </c>
      <c r="H83">
        <v>3</v>
      </c>
      <c r="I83" t="s">
        <v>272</v>
      </c>
      <c r="J83">
        <v>3</v>
      </c>
      <c r="K83" t="s">
        <v>272</v>
      </c>
      <c r="L83">
        <v>0</v>
      </c>
      <c r="M83" t="s">
        <v>222</v>
      </c>
      <c r="N83">
        <v>2</v>
      </c>
      <c r="O83" t="s">
        <v>277</v>
      </c>
      <c r="P83">
        <v>0</v>
      </c>
      <c r="Q83" t="s">
        <v>222</v>
      </c>
      <c r="R83">
        <v>0</v>
      </c>
      <c r="S83" t="s">
        <v>222</v>
      </c>
      <c r="U83">
        <v>0</v>
      </c>
      <c r="V83" t="s">
        <v>222</v>
      </c>
      <c r="X83" t="str">
        <f>+VLOOKUP(A83,Sheet3!A:B,2,FALSE)</f>
        <v>Frutales</v>
      </c>
    </row>
    <row r="84" spans="1:24" hidden="1" x14ac:dyDescent="0.25">
      <c r="A84" t="s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 t="s">
        <v>278</v>
      </c>
      <c r="N84">
        <v>1</v>
      </c>
      <c r="O84" t="s">
        <v>223</v>
      </c>
      <c r="P84">
        <v>0</v>
      </c>
      <c r="Q84" t="s">
        <v>222</v>
      </c>
      <c r="R84">
        <v>0</v>
      </c>
      <c r="S84" t="s">
        <v>222</v>
      </c>
      <c r="U84">
        <v>1</v>
      </c>
      <c r="V84" t="s">
        <v>223</v>
      </c>
      <c r="W84" t="s">
        <v>3</v>
      </c>
      <c r="X84" t="str">
        <f>+VLOOKUP(A84,Sheet3!A:B,2,FALSE)</f>
        <v>Camu-camu</v>
      </c>
    </row>
    <row r="85" spans="1:24" x14ac:dyDescent="0.25">
      <c r="A85" t="s">
        <v>103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N85">
        <v>0</v>
      </c>
      <c r="O85" t="s">
        <v>222</v>
      </c>
      <c r="P85">
        <v>0</v>
      </c>
      <c r="Q85" t="s">
        <v>222</v>
      </c>
      <c r="R85">
        <v>0</v>
      </c>
      <c r="S85" t="s">
        <v>222</v>
      </c>
      <c r="U85">
        <v>0</v>
      </c>
      <c r="V85" t="s">
        <v>222</v>
      </c>
      <c r="X85" t="str">
        <f>+VLOOKUP(A85,Sheet3!A:B,2,FALSE)</f>
        <v>Frutales</v>
      </c>
    </row>
    <row r="86" spans="1:24" x14ac:dyDescent="0.25">
      <c r="A86" t="s">
        <v>104</v>
      </c>
      <c r="B86">
        <v>1</v>
      </c>
      <c r="C86">
        <v>1</v>
      </c>
      <c r="D86">
        <v>0</v>
      </c>
      <c r="E86">
        <v>0</v>
      </c>
      <c r="F86">
        <v>1</v>
      </c>
      <c r="G86">
        <v>2</v>
      </c>
      <c r="H86">
        <v>3</v>
      </c>
      <c r="I86" t="s">
        <v>272</v>
      </c>
      <c r="J86">
        <v>4</v>
      </c>
      <c r="K86" t="s">
        <v>276</v>
      </c>
      <c r="L86">
        <v>1</v>
      </c>
      <c r="M86" t="s">
        <v>223</v>
      </c>
      <c r="N86">
        <v>0</v>
      </c>
      <c r="O86" t="s">
        <v>222</v>
      </c>
      <c r="P86">
        <v>0</v>
      </c>
      <c r="Q86" t="s">
        <v>222</v>
      </c>
      <c r="R86">
        <v>0</v>
      </c>
      <c r="S86" t="s">
        <v>222</v>
      </c>
      <c r="U86">
        <v>1</v>
      </c>
      <c r="V86" t="s">
        <v>223</v>
      </c>
      <c r="W86" t="s">
        <v>3</v>
      </c>
      <c r="X86" t="str">
        <f>+VLOOKUP(A86,Sheet3!A:B,2,FALSE)</f>
        <v>Camu-camu</v>
      </c>
    </row>
    <row r="87" spans="1:24" hidden="1" x14ac:dyDescent="0.25">
      <c r="A87" t="s">
        <v>105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5</v>
      </c>
      <c r="I87" t="s">
        <v>280</v>
      </c>
      <c r="J87">
        <v>3</v>
      </c>
      <c r="K87" t="s">
        <v>272</v>
      </c>
      <c r="N87">
        <v>1</v>
      </c>
      <c r="O87" t="s">
        <v>223</v>
      </c>
      <c r="P87">
        <v>1</v>
      </c>
      <c r="Q87" t="s">
        <v>223</v>
      </c>
      <c r="R87">
        <v>0</v>
      </c>
      <c r="S87" t="s">
        <v>222</v>
      </c>
      <c r="U87">
        <v>1</v>
      </c>
      <c r="V87" t="s">
        <v>223</v>
      </c>
      <c r="W87" t="s">
        <v>3</v>
      </c>
      <c r="X87" t="str">
        <f>+VLOOKUP(A87,Sheet3!A:B,2,FALSE)</f>
        <v>Camu-camu</v>
      </c>
    </row>
    <row r="88" spans="1:24" hidden="1" x14ac:dyDescent="0.25">
      <c r="A88" t="s">
        <v>106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 t="s">
        <v>281</v>
      </c>
      <c r="J88">
        <v>1</v>
      </c>
      <c r="K88" t="s">
        <v>281</v>
      </c>
      <c r="L88">
        <v>0</v>
      </c>
      <c r="M88" t="s">
        <v>222</v>
      </c>
      <c r="N88">
        <v>1</v>
      </c>
      <c r="O88" t="s">
        <v>223</v>
      </c>
      <c r="P88">
        <v>0</v>
      </c>
      <c r="Q88" t="s">
        <v>222</v>
      </c>
      <c r="R88">
        <v>0</v>
      </c>
      <c r="S88" t="s">
        <v>222</v>
      </c>
      <c r="U88">
        <v>1</v>
      </c>
      <c r="V88" t="s">
        <v>223</v>
      </c>
      <c r="W88" t="s">
        <v>5</v>
      </c>
      <c r="X88" t="str">
        <f>+VLOOKUP(A88,Sheet3!A:B,2,FALSE)</f>
        <v>Cacao</v>
      </c>
    </row>
    <row r="89" spans="1:24" x14ac:dyDescent="0.25">
      <c r="A89" t="s">
        <v>107</v>
      </c>
      <c r="B89">
        <v>1</v>
      </c>
      <c r="C89">
        <v>2</v>
      </c>
      <c r="D89">
        <v>0</v>
      </c>
      <c r="E89">
        <v>0</v>
      </c>
      <c r="F89">
        <v>1</v>
      </c>
      <c r="G89">
        <v>1</v>
      </c>
      <c r="H89">
        <v>2</v>
      </c>
      <c r="I89" t="s">
        <v>278</v>
      </c>
      <c r="J89">
        <v>2</v>
      </c>
      <c r="K89" t="s">
        <v>278</v>
      </c>
      <c r="L89">
        <v>1</v>
      </c>
      <c r="M89" t="s">
        <v>223</v>
      </c>
      <c r="N89">
        <v>0</v>
      </c>
      <c r="O89" t="s">
        <v>222</v>
      </c>
      <c r="P89">
        <v>0</v>
      </c>
      <c r="Q89" t="s">
        <v>222</v>
      </c>
      <c r="R89">
        <v>0</v>
      </c>
      <c r="S89" t="s">
        <v>222</v>
      </c>
      <c r="U89">
        <v>1</v>
      </c>
      <c r="V89" t="s">
        <v>223</v>
      </c>
      <c r="W89" t="s">
        <v>3</v>
      </c>
      <c r="X89" t="str">
        <f>+VLOOKUP(A89,Sheet3!A:B,2,FALSE)</f>
        <v>Camu-camu</v>
      </c>
    </row>
    <row r="90" spans="1:24" x14ac:dyDescent="0.25">
      <c r="A90" t="s">
        <v>108</v>
      </c>
      <c r="B90">
        <v>1</v>
      </c>
      <c r="C90">
        <v>1</v>
      </c>
      <c r="D90">
        <v>0</v>
      </c>
      <c r="E90">
        <v>0</v>
      </c>
      <c r="F90">
        <v>0</v>
      </c>
      <c r="G90">
        <v>2</v>
      </c>
      <c r="H90">
        <v>1</v>
      </c>
      <c r="I90" t="s">
        <v>281</v>
      </c>
      <c r="J90">
        <v>1</v>
      </c>
      <c r="K90" t="s">
        <v>281</v>
      </c>
      <c r="L90">
        <v>1</v>
      </c>
      <c r="M90" t="s">
        <v>223</v>
      </c>
      <c r="N90">
        <v>0</v>
      </c>
      <c r="O90" t="s">
        <v>222</v>
      </c>
      <c r="P90">
        <v>0</v>
      </c>
      <c r="Q90" t="s">
        <v>222</v>
      </c>
      <c r="R90">
        <v>0</v>
      </c>
      <c r="S90" t="s">
        <v>222</v>
      </c>
      <c r="U90">
        <v>0</v>
      </c>
      <c r="V90" t="s">
        <v>222</v>
      </c>
      <c r="X90" t="str">
        <f>+VLOOKUP(A90,Sheet3!A:B,2,FALSE)</f>
        <v>Camu-camu</v>
      </c>
    </row>
    <row r="91" spans="1:24" hidden="1" x14ac:dyDescent="0.25">
      <c r="A91" t="s">
        <v>109</v>
      </c>
      <c r="B91">
        <v>1</v>
      </c>
      <c r="C91">
        <v>1</v>
      </c>
      <c r="D91">
        <v>0</v>
      </c>
      <c r="E91">
        <v>0</v>
      </c>
      <c r="F91">
        <v>2</v>
      </c>
      <c r="G91">
        <v>2</v>
      </c>
      <c r="H91">
        <v>3</v>
      </c>
      <c r="I91" t="s">
        <v>272</v>
      </c>
      <c r="J91">
        <v>3</v>
      </c>
      <c r="K91" t="s">
        <v>272</v>
      </c>
      <c r="L91">
        <v>1</v>
      </c>
      <c r="M91" t="s">
        <v>223</v>
      </c>
      <c r="N91">
        <v>1</v>
      </c>
      <c r="O91" t="s">
        <v>223</v>
      </c>
      <c r="P91">
        <v>0</v>
      </c>
      <c r="Q91" t="s">
        <v>222</v>
      </c>
      <c r="R91">
        <v>0</v>
      </c>
      <c r="S91" t="s">
        <v>222</v>
      </c>
      <c r="U91">
        <v>1</v>
      </c>
      <c r="V91" t="s">
        <v>223</v>
      </c>
      <c r="W91" t="s">
        <v>7</v>
      </c>
      <c r="X91" t="str">
        <f>+VLOOKUP(A91,Sheet3!A:B,2,FALSE)</f>
        <v>Cacao</v>
      </c>
    </row>
    <row r="92" spans="1:24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2</v>
      </c>
      <c r="G92">
        <v>1</v>
      </c>
      <c r="H92">
        <v>3</v>
      </c>
      <c r="I92" t="s">
        <v>272</v>
      </c>
      <c r="J92">
        <v>3</v>
      </c>
      <c r="K92" t="s">
        <v>272</v>
      </c>
      <c r="L92">
        <v>1</v>
      </c>
      <c r="M92" t="s">
        <v>223</v>
      </c>
      <c r="N92">
        <v>0</v>
      </c>
      <c r="O92" t="s">
        <v>222</v>
      </c>
      <c r="P92">
        <v>0</v>
      </c>
      <c r="Q92" t="s">
        <v>222</v>
      </c>
      <c r="R92">
        <v>0</v>
      </c>
      <c r="S92" t="s">
        <v>222</v>
      </c>
      <c r="U92">
        <v>0</v>
      </c>
      <c r="V92" t="s">
        <v>222</v>
      </c>
      <c r="X92" t="str">
        <f>+VLOOKUP(A92,Sheet3!A:B,2,FALSE)</f>
        <v>Camu-camu</v>
      </c>
    </row>
    <row r="93" spans="1:24" hidden="1" x14ac:dyDescent="0.25">
      <c r="A93" t="s">
        <v>111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3</v>
      </c>
      <c r="I93" t="s">
        <v>272</v>
      </c>
      <c r="J93">
        <v>3</v>
      </c>
      <c r="K93" t="s">
        <v>272</v>
      </c>
      <c r="L93">
        <v>1</v>
      </c>
      <c r="M93" t="s">
        <v>223</v>
      </c>
      <c r="N93">
        <v>1</v>
      </c>
      <c r="O93" t="s">
        <v>223</v>
      </c>
      <c r="P93">
        <v>0</v>
      </c>
      <c r="Q93" t="s">
        <v>222</v>
      </c>
      <c r="R93">
        <v>0</v>
      </c>
      <c r="S93" t="s">
        <v>222</v>
      </c>
      <c r="U93">
        <v>0</v>
      </c>
      <c r="V93" t="s">
        <v>222</v>
      </c>
      <c r="X93" t="str">
        <f>+VLOOKUP(A93,Sheet3!A:B,2,FALSE)</f>
        <v>Camu-camu</v>
      </c>
    </row>
    <row r="94" spans="1:24" hidden="1" x14ac:dyDescent="0.25">
      <c r="A94" t="s">
        <v>112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J94">
        <v>3</v>
      </c>
      <c r="K94" t="s">
        <v>272</v>
      </c>
      <c r="N94">
        <v>1</v>
      </c>
      <c r="O94" t="s">
        <v>223</v>
      </c>
      <c r="P94">
        <v>0</v>
      </c>
      <c r="Q94" t="s">
        <v>222</v>
      </c>
      <c r="R94">
        <v>0</v>
      </c>
      <c r="S94" t="s">
        <v>222</v>
      </c>
      <c r="U94">
        <v>1</v>
      </c>
      <c r="V94" t="s">
        <v>223</v>
      </c>
      <c r="W94" t="s">
        <v>5</v>
      </c>
      <c r="X94" t="str">
        <f>+VLOOKUP(A94,Sheet3!A:B,2,FALSE)</f>
        <v>Cacao</v>
      </c>
    </row>
    <row r="95" spans="1:24" hidden="1" x14ac:dyDescent="0.25">
      <c r="A95" t="s">
        <v>113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5</v>
      </c>
      <c r="I95" t="s">
        <v>280</v>
      </c>
      <c r="J95">
        <v>5</v>
      </c>
      <c r="K95" t="s">
        <v>280</v>
      </c>
      <c r="N95">
        <v>1</v>
      </c>
      <c r="O95" t="s">
        <v>223</v>
      </c>
      <c r="P95">
        <v>0</v>
      </c>
      <c r="Q95" t="s">
        <v>222</v>
      </c>
      <c r="R95">
        <v>0</v>
      </c>
      <c r="S95" t="s">
        <v>222</v>
      </c>
      <c r="U95">
        <v>0</v>
      </c>
      <c r="V95" t="s">
        <v>222</v>
      </c>
      <c r="X95" t="str">
        <f>+VLOOKUP(A95,Sheet3!A:B,2,FALSE)</f>
        <v>Cacao</v>
      </c>
    </row>
    <row r="96" spans="1:24" x14ac:dyDescent="0.25">
      <c r="A96" t="s">
        <v>114</v>
      </c>
      <c r="B96">
        <v>2</v>
      </c>
      <c r="C96">
        <v>2</v>
      </c>
      <c r="D96">
        <v>0</v>
      </c>
      <c r="E96">
        <v>0</v>
      </c>
      <c r="F96">
        <v>0</v>
      </c>
      <c r="G96">
        <v>1</v>
      </c>
      <c r="H96">
        <v>3</v>
      </c>
      <c r="I96" t="s">
        <v>272</v>
      </c>
      <c r="J96">
        <v>4</v>
      </c>
      <c r="K96" t="s">
        <v>276</v>
      </c>
      <c r="L96">
        <v>1</v>
      </c>
      <c r="M96" t="s">
        <v>223</v>
      </c>
      <c r="N96">
        <v>0</v>
      </c>
      <c r="O96" t="s">
        <v>222</v>
      </c>
      <c r="P96">
        <v>0</v>
      </c>
      <c r="Q96" t="s">
        <v>222</v>
      </c>
      <c r="R96">
        <v>0</v>
      </c>
      <c r="S96" t="s">
        <v>222</v>
      </c>
      <c r="U96">
        <v>0</v>
      </c>
      <c r="V96" t="s">
        <v>222</v>
      </c>
      <c r="X96" t="str">
        <f>+VLOOKUP(A96,Sheet3!A:B,2,FALSE)</f>
        <v>Frutales</v>
      </c>
    </row>
    <row r="97" spans="1:24" x14ac:dyDescent="0.25">
      <c r="A97" t="s">
        <v>115</v>
      </c>
      <c r="B97">
        <v>0</v>
      </c>
      <c r="C97">
        <v>3</v>
      </c>
      <c r="D97">
        <v>0</v>
      </c>
      <c r="E97">
        <v>0</v>
      </c>
      <c r="F97">
        <v>3</v>
      </c>
      <c r="G97">
        <v>0</v>
      </c>
      <c r="J97">
        <v>3</v>
      </c>
      <c r="K97" t="s">
        <v>272</v>
      </c>
      <c r="L97">
        <v>1</v>
      </c>
      <c r="M97" t="s">
        <v>223</v>
      </c>
      <c r="N97">
        <v>0</v>
      </c>
      <c r="O97" t="s">
        <v>222</v>
      </c>
      <c r="P97">
        <v>0</v>
      </c>
      <c r="Q97" t="s">
        <v>222</v>
      </c>
      <c r="R97">
        <v>0</v>
      </c>
      <c r="S97" t="s">
        <v>222</v>
      </c>
      <c r="U97">
        <v>0</v>
      </c>
      <c r="V97" t="s">
        <v>222</v>
      </c>
      <c r="X97" t="str">
        <f>+VLOOKUP(A97,Sheet3!A:B,2,FALSE)</f>
        <v>Camu-camu</v>
      </c>
    </row>
    <row r="98" spans="1:24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4</v>
      </c>
      <c r="I98" t="s">
        <v>276</v>
      </c>
      <c r="L98">
        <v>1</v>
      </c>
      <c r="M98" t="s">
        <v>223</v>
      </c>
      <c r="N98">
        <v>0</v>
      </c>
      <c r="O98" t="s">
        <v>222</v>
      </c>
      <c r="P98">
        <v>0</v>
      </c>
      <c r="Q98" t="s">
        <v>222</v>
      </c>
      <c r="R98">
        <v>0</v>
      </c>
      <c r="S98" t="s">
        <v>222</v>
      </c>
      <c r="U98">
        <v>1</v>
      </c>
      <c r="V98" t="s">
        <v>223</v>
      </c>
      <c r="W98" t="s">
        <v>5</v>
      </c>
      <c r="X98" t="str">
        <f>+VLOOKUP(A98,Sheet3!A:B,2,FALSE)</f>
        <v>Cacao</v>
      </c>
    </row>
    <row r="99" spans="1:24" x14ac:dyDescent="0.25">
      <c r="A99" t="s">
        <v>117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3</v>
      </c>
      <c r="I99" t="s">
        <v>272</v>
      </c>
      <c r="J99">
        <v>3</v>
      </c>
      <c r="K99" t="s">
        <v>272</v>
      </c>
      <c r="L99">
        <v>1</v>
      </c>
      <c r="M99" t="s">
        <v>223</v>
      </c>
      <c r="N99">
        <v>0</v>
      </c>
      <c r="O99" t="s">
        <v>222</v>
      </c>
      <c r="P99">
        <v>0</v>
      </c>
      <c r="Q99" t="s">
        <v>222</v>
      </c>
      <c r="R99">
        <v>0</v>
      </c>
      <c r="S99" t="s">
        <v>222</v>
      </c>
      <c r="U99">
        <v>0</v>
      </c>
      <c r="V99" t="s">
        <v>222</v>
      </c>
      <c r="X99" t="str">
        <f>+VLOOKUP(A99,Sheet3!A:B,2,FALSE)</f>
        <v>Camu-camu</v>
      </c>
    </row>
    <row r="100" spans="1:24" x14ac:dyDescent="0.25">
      <c r="A100" t="s">
        <v>118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2</v>
      </c>
      <c r="H100">
        <v>3</v>
      </c>
      <c r="I100" t="s">
        <v>272</v>
      </c>
      <c r="J100">
        <v>3</v>
      </c>
      <c r="K100" t="s">
        <v>272</v>
      </c>
      <c r="L100">
        <v>1</v>
      </c>
      <c r="M100" t="s">
        <v>223</v>
      </c>
      <c r="N100">
        <v>0</v>
      </c>
      <c r="O100" t="s">
        <v>222</v>
      </c>
      <c r="P100">
        <v>0</v>
      </c>
      <c r="Q100" t="s">
        <v>222</v>
      </c>
      <c r="R100">
        <v>0</v>
      </c>
      <c r="S100" t="s">
        <v>222</v>
      </c>
      <c r="U100">
        <v>0</v>
      </c>
      <c r="V100" t="s">
        <v>222</v>
      </c>
      <c r="X100" t="str">
        <f>+VLOOKUP(A100,Sheet3!A:B,2,FALSE)</f>
        <v>Camu-camu</v>
      </c>
    </row>
    <row r="101" spans="1:24" hidden="1" x14ac:dyDescent="0.25">
      <c r="A101" t="s">
        <v>119</v>
      </c>
      <c r="B101">
        <v>1</v>
      </c>
      <c r="C101">
        <v>3</v>
      </c>
      <c r="D101">
        <v>0</v>
      </c>
      <c r="E101">
        <v>0</v>
      </c>
      <c r="F101">
        <v>0</v>
      </c>
      <c r="G101">
        <v>1</v>
      </c>
      <c r="H101">
        <v>2</v>
      </c>
      <c r="I101" t="s">
        <v>278</v>
      </c>
      <c r="J101">
        <v>5</v>
      </c>
      <c r="K101" t="s">
        <v>286</v>
      </c>
      <c r="L101">
        <v>1</v>
      </c>
      <c r="M101" t="s">
        <v>223</v>
      </c>
      <c r="N101">
        <v>1</v>
      </c>
      <c r="O101" t="s">
        <v>223</v>
      </c>
      <c r="P101">
        <v>1</v>
      </c>
      <c r="Q101" t="s">
        <v>223</v>
      </c>
      <c r="R101">
        <v>0</v>
      </c>
      <c r="S101" t="s">
        <v>222</v>
      </c>
      <c r="U101">
        <v>1</v>
      </c>
      <c r="V101" t="s">
        <v>223</v>
      </c>
      <c r="W101" t="s">
        <v>5</v>
      </c>
      <c r="X101" t="str">
        <f>+VLOOKUP(A101,Sheet3!A:B,2,FALSE)</f>
        <v>Cacao</v>
      </c>
    </row>
    <row r="102" spans="1:24" hidden="1" x14ac:dyDescent="0.25">
      <c r="A102" t="s">
        <v>120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5</v>
      </c>
      <c r="I102" t="s">
        <v>280</v>
      </c>
      <c r="J102">
        <v>3</v>
      </c>
      <c r="K102" t="s">
        <v>272</v>
      </c>
      <c r="L102">
        <v>1</v>
      </c>
      <c r="M102" t="s">
        <v>223</v>
      </c>
      <c r="N102">
        <v>1</v>
      </c>
      <c r="O102" t="s">
        <v>223</v>
      </c>
      <c r="P102">
        <v>0</v>
      </c>
      <c r="Q102" t="s">
        <v>222</v>
      </c>
      <c r="R102">
        <v>0</v>
      </c>
      <c r="S102" t="s">
        <v>222</v>
      </c>
      <c r="U102">
        <v>1</v>
      </c>
      <c r="V102" t="s">
        <v>223</v>
      </c>
      <c r="W102" t="s">
        <v>10</v>
      </c>
      <c r="X102" t="str">
        <f>+VLOOKUP(A102,Sheet3!A:B,2,FALSE)</f>
        <v>Cacao</v>
      </c>
    </row>
    <row r="103" spans="1:24" hidden="1" x14ac:dyDescent="0.25">
      <c r="A103" t="s">
        <v>121</v>
      </c>
      <c r="B103">
        <v>1</v>
      </c>
      <c r="C103">
        <v>1</v>
      </c>
      <c r="D103">
        <v>0</v>
      </c>
      <c r="E103">
        <v>0</v>
      </c>
      <c r="F103">
        <v>2</v>
      </c>
      <c r="G103">
        <v>1</v>
      </c>
      <c r="H103">
        <v>3</v>
      </c>
      <c r="I103" t="s">
        <v>272</v>
      </c>
      <c r="J103">
        <v>1</v>
      </c>
      <c r="K103" t="s">
        <v>281</v>
      </c>
      <c r="L103">
        <v>1</v>
      </c>
      <c r="M103" t="s">
        <v>223</v>
      </c>
      <c r="N103">
        <v>1</v>
      </c>
      <c r="O103" t="s">
        <v>223</v>
      </c>
      <c r="P103">
        <v>0</v>
      </c>
      <c r="Q103" t="s">
        <v>222</v>
      </c>
      <c r="R103">
        <v>0</v>
      </c>
      <c r="S103" t="s">
        <v>222</v>
      </c>
      <c r="U103">
        <v>1</v>
      </c>
      <c r="V103" t="s">
        <v>223</v>
      </c>
      <c r="W103" t="s">
        <v>5</v>
      </c>
      <c r="X103" t="str">
        <f>+VLOOKUP(A103,Sheet3!A:B,2,FALSE)</f>
        <v>Cacao</v>
      </c>
    </row>
    <row r="104" spans="1:24" x14ac:dyDescent="0.25">
      <c r="A104" t="s">
        <v>122</v>
      </c>
      <c r="B104">
        <v>1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4</v>
      </c>
      <c r="I104" t="s">
        <v>276</v>
      </c>
      <c r="J104">
        <v>4</v>
      </c>
      <c r="K104" t="s">
        <v>276</v>
      </c>
      <c r="L104">
        <v>1</v>
      </c>
      <c r="M104" t="s">
        <v>223</v>
      </c>
      <c r="N104">
        <v>0</v>
      </c>
      <c r="O104" t="s">
        <v>222</v>
      </c>
      <c r="P104">
        <v>0</v>
      </c>
      <c r="Q104" t="s">
        <v>222</v>
      </c>
      <c r="R104">
        <v>0</v>
      </c>
      <c r="S104" t="s">
        <v>222</v>
      </c>
      <c r="U104">
        <v>1</v>
      </c>
      <c r="V104" t="s">
        <v>223</v>
      </c>
      <c r="W104" t="s">
        <v>11</v>
      </c>
      <c r="X104" t="str">
        <f>+VLOOKUP(A104,Sheet3!A:B,2,FALSE)</f>
        <v>Frutales</v>
      </c>
    </row>
    <row r="105" spans="1:24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3</v>
      </c>
      <c r="I105" t="s">
        <v>272</v>
      </c>
      <c r="J105">
        <v>3</v>
      </c>
      <c r="K105" t="s">
        <v>272</v>
      </c>
      <c r="L105">
        <v>1</v>
      </c>
      <c r="M105" t="s">
        <v>223</v>
      </c>
      <c r="N105">
        <v>0</v>
      </c>
      <c r="O105" t="s">
        <v>222</v>
      </c>
      <c r="P105">
        <v>0</v>
      </c>
      <c r="Q105" t="s">
        <v>222</v>
      </c>
      <c r="R105">
        <v>0</v>
      </c>
      <c r="S105" t="s">
        <v>222</v>
      </c>
      <c r="U105">
        <v>0</v>
      </c>
      <c r="V105" t="s">
        <v>222</v>
      </c>
      <c r="X105" t="str">
        <f>+VLOOKUP(A105,Sheet3!A:B,2,FALSE)</f>
        <v>Frutales</v>
      </c>
    </row>
    <row r="106" spans="1:24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3</v>
      </c>
      <c r="I106" t="s">
        <v>272</v>
      </c>
      <c r="J106">
        <v>1</v>
      </c>
      <c r="K106" t="s">
        <v>281</v>
      </c>
      <c r="L106">
        <v>0</v>
      </c>
      <c r="M106" t="s">
        <v>222</v>
      </c>
      <c r="N106">
        <v>0</v>
      </c>
      <c r="O106" t="s">
        <v>222</v>
      </c>
      <c r="P106">
        <v>0</v>
      </c>
      <c r="Q106" t="s">
        <v>222</v>
      </c>
      <c r="R106">
        <v>0</v>
      </c>
      <c r="S106" t="s">
        <v>222</v>
      </c>
      <c r="U106">
        <v>0</v>
      </c>
      <c r="V106" t="s">
        <v>222</v>
      </c>
      <c r="X106" t="str">
        <f>+VLOOKUP(A106,Sheet3!A:B,2,FALSE)</f>
        <v>Frutales</v>
      </c>
    </row>
    <row r="107" spans="1:24" hidden="1" x14ac:dyDescent="0.25">
      <c r="A107" t="s">
        <v>125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2</v>
      </c>
      <c r="H107">
        <v>3</v>
      </c>
      <c r="I107" t="s">
        <v>272</v>
      </c>
      <c r="J107">
        <v>3</v>
      </c>
      <c r="K107" t="s">
        <v>272</v>
      </c>
      <c r="L107">
        <v>1</v>
      </c>
      <c r="M107" t="s">
        <v>223</v>
      </c>
      <c r="N107">
        <v>0</v>
      </c>
      <c r="O107" t="s">
        <v>222</v>
      </c>
      <c r="P107">
        <v>0</v>
      </c>
      <c r="Q107" t="s">
        <v>222</v>
      </c>
      <c r="R107">
        <v>1</v>
      </c>
      <c r="S107" t="s">
        <v>223</v>
      </c>
      <c r="T107" t="s">
        <v>290</v>
      </c>
      <c r="U107">
        <v>0</v>
      </c>
      <c r="V107" t="s">
        <v>222</v>
      </c>
      <c r="X107" t="str">
        <f>+VLOOKUP(A107,Sheet3!A:B,2,FALSE)</f>
        <v>Frutales</v>
      </c>
    </row>
    <row r="108" spans="1:24" x14ac:dyDescent="0.25">
      <c r="A108" t="s">
        <v>126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3</v>
      </c>
      <c r="I108" t="s">
        <v>272</v>
      </c>
      <c r="J108">
        <v>3</v>
      </c>
      <c r="K108" t="s">
        <v>272</v>
      </c>
      <c r="L108">
        <v>1</v>
      </c>
      <c r="M108" t="s">
        <v>223</v>
      </c>
      <c r="N108">
        <v>0</v>
      </c>
      <c r="O108" t="s">
        <v>222</v>
      </c>
      <c r="P108">
        <v>0</v>
      </c>
      <c r="Q108" t="s">
        <v>222</v>
      </c>
      <c r="R108">
        <v>0</v>
      </c>
      <c r="S108" t="s">
        <v>222</v>
      </c>
      <c r="U108">
        <v>0</v>
      </c>
      <c r="V108" t="s">
        <v>222</v>
      </c>
      <c r="X108" t="str">
        <f>+VLOOKUP(A108,Sheet3!A:B,2,FALSE)</f>
        <v>Camu-camu</v>
      </c>
    </row>
    <row r="109" spans="1:24" hidden="1" x14ac:dyDescent="0.25">
      <c r="A109" t="s">
        <v>127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2</v>
      </c>
      <c r="I109" t="s">
        <v>278</v>
      </c>
      <c r="J109">
        <v>4</v>
      </c>
      <c r="K109" t="s">
        <v>276</v>
      </c>
      <c r="L109">
        <v>0</v>
      </c>
      <c r="M109" t="s">
        <v>222</v>
      </c>
      <c r="N109">
        <v>1</v>
      </c>
      <c r="O109" t="s">
        <v>223</v>
      </c>
      <c r="P109">
        <v>0</v>
      </c>
      <c r="Q109" t="s">
        <v>222</v>
      </c>
      <c r="R109">
        <v>0</v>
      </c>
      <c r="S109" t="s">
        <v>222</v>
      </c>
      <c r="U109">
        <v>0</v>
      </c>
      <c r="V109" t="s">
        <v>222</v>
      </c>
      <c r="X109" t="str">
        <f>+VLOOKUP(A109,Sheet3!A:B,2,FALSE)</f>
        <v>Camu-camu</v>
      </c>
    </row>
    <row r="110" spans="1:24" x14ac:dyDescent="0.25">
      <c r="A110" t="s">
        <v>128</v>
      </c>
      <c r="B110">
        <v>1</v>
      </c>
      <c r="C110">
        <v>2</v>
      </c>
      <c r="D110">
        <v>0</v>
      </c>
      <c r="E110">
        <v>0</v>
      </c>
      <c r="F110">
        <v>2</v>
      </c>
      <c r="G110">
        <v>1</v>
      </c>
      <c r="H110">
        <v>3</v>
      </c>
      <c r="I110" t="s">
        <v>272</v>
      </c>
      <c r="J110">
        <v>2</v>
      </c>
      <c r="K110" t="s">
        <v>278</v>
      </c>
      <c r="L110">
        <v>1</v>
      </c>
      <c r="M110" t="s">
        <v>223</v>
      </c>
      <c r="N110">
        <v>0</v>
      </c>
      <c r="O110" t="s">
        <v>222</v>
      </c>
      <c r="P110">
        <v>0</v>
      </c>
      <c r="Q110" t="s">
        <v>222</v>
      </c>
      <c r="R110">
        <v>0</v>
      </c>
      <c r="S110" t="s">
        <v>222</v>
      </c>
      <c r="U110">
        <v>0</v>
      </c>
      <c r="V110" t="s">
        <v>222</v>
      </c>
      <c r="X110" t="str">
        <f>+VLOOKUP(A110,Sheet3!A:B,2,FALSE)</f>
        <v>Camu-camu</v>
      </c>
    </row>
    <row r="111" spans="1:24" x14ac:dyDescent="0.25">
      <c r="A111" t="s">
        <v>129</v>
      </c>
      <c r="B111">
        <v>3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3</v>
      </c>
      <c r="I111" t="s">
        <v>272</v>
      </c>
      <c r="J111">
        <v>4</v>
      </c>
      <c r="K111" t="s">
        <v>276</v>
      </c>
      <c r="L111">
        <v>0</v>
      </c>
      <c r="M111" t="s">
        <v>222</v>
      </c>
      <c r="N111">
        <v>0</v>
      </c>
      <c r="O111" t="s">
        <v>222</v>
      </c>
      <c r="P111">
        <v>0</v>
      </c>
      <c r="Q111" t="s">
        <v>222</v>
      </c>
      <c r="R111">
        <v>0</v>
      </c>
      <c r="S111" t="s">
        <v>222</v>
      </c>
      <c r="U111">
        <v>0</v>
      </c>
      <c r="V111" t="s">
        <v>222</v>
      </c>
      <c r="X111" t="str">
        <f>+VLOOKUP(A111,Sheet3!A:B,2,FALSE)</f>
        <v>Camu-camu</v>
      </c>
    </row>
    <row r="112" spans="1:24" hidden="1" x14ac:dyDescent="0.25">
      <c r="A112" t="s">
        <v>130</v>
      </c>
      <c r="B112">
        <v>2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2</v>
      </c>
      <c r="I112" t="s">
        <v>278</v>
      </c>
      <c r="J112">
        <v>3</v>
      </c>
      <c r="K112" t="s">
        <v>272</v>
      </c>
      <c r="L112">
        <v>1</v>
      </c>
      <c r="M112" t="s">
        <v>223</v>
      </c>
      <c r="N112">
        <v>1</v>
      </c>
      <c r="O112" t="s">
        <v>223</v>
      </c>
      <c r="P112">
        <v>0</v>
      </c>
      <c r="Q112" t="s">
        <v>222</v>
      </c>
      <c r="R112">
        <v>0</v>
      </c>
      <c r="S112" t="s">
        <v>222</v>
      </c>
      <c r="U112">
        <v>0</v>
      </c>
      <c r="V112" t="s">
        <v>222</v>
      </c>
      <c r="X112" t="str">
        <f>+VLOOKUP(A112,Sheet3!A:B,2,FALSE)</f>
        <v>Camu-camu</v>
      </c>
    </row>
    <row r="113" spans="1:24" hidden="1" x14ac:dyDescent="0.25">
      <c r="A113" t="s">
        <v>131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4</v>
      </c>
      <c r="I113" t="s">
        <v>276</v>
      </c>
      <c r="J113">
        <v>2</v>
      </c>
      <c r="K113" t="s">
        <v>278</v>
      </c>
      <c r="L113">
        <v>0</v>
      </c>
      <c r="M113" t="s">
        <v>222</v>
      </c>
      <c r="N113">
        <v>1</v>
      </c>
      <c r="O113" t="s">
        <v>223</v>
      </c>
      <c r="P113">
        <v>0</v>
      </c>
      <c r="Q113" t="s">
        <v>222</v>
      </c>
      <c r="R113">
        <v>0</v>
      </c>
      <c r="S113" t="s">
        <v>222</v>
      </c>
      <c r="U113">
        <v>0</v>
      </c>
      <c r="V113" t="s">
        <v>222</v>
      </c>
      <c r="X113" t="str">
        <f>+VLOOKUP(A113,Sheet3!A:B,2,FALSE)</f>
        <v>Camu-camu</v>
      </c>
    </row>
    <row r="114" spans="1:24" hidden="1" x14ac:dyDescent="0.25">
      <c r="A114" t="s">
        <v>132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 t="s">
        <v>272</v>
      </c>
      <c r="N114">
        <v>1</v>
      </c>
      <c r="O114" t="s">
        <v>223</v>
      </c>
      <c r="P114">
        <v>0</v>
      </c>
      <c r="Q114" t="s">
        <v>222</v>
      </c>
      <c r="R114">
        <v>0</v>
      </c>
      <c r="S114" t="s">
        <v>222</v>
      </c>
      <c r="U114">
        <v>0</v>
      </c>
      <c r="V114" t="s">
        <v>222</v>
      </c>
      <c r="X114" t="str">
        <f>+VLOOKUP(A114,Sheet3!A:B,2,FALSE)</f>
        <v>Camu-camu</v>
      </c>
    </row>
    <row r="115" spans="1:24" x14ac:dyDescent="0.25">
      <c r="A115" t="s">
        <v>133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3</v>
      </c>
      <c r="I115" t="s">
        <v>272</v>
      </c>
      <c r="J115">
        <v>3</v>
      </c>
      <c r="K115" t="s">
        <v>272</v>
      </c>
      <c r="N115">
        <v>0</v>
      </c>
      <c r="O115" t="s">
        <v>222</v>
      </c>
      <c r="P115">
        <v>0</v>
      </c>
      <c r="Q115" t="s">
        <v>222</v>
      </c>
      <c r="R115">
        <v>0</v>
      </c>
      <c r="S115" t="s">
        <v>222</v>
      </c>
      <c r="U115">
        <v>0</v>
      </c>
      <c r="V115" t="s">
        <v>222</v>
      </c>
      <c r="X115" t="str">
        <f>+VLOOKUP(A115,Sheet3!A:B,2,FALSE)</f>
        <v>Camu-camu</v>
      </c>
    </row>
    <row r="116" spans="1:24" hidden="1" x14ac:dyDescent="0.25">
      <c r="A116" t="s">
        <v>134</v>
      </c>
      <c r="B116">
        <v>1</v>
      </c>
      <c r="C116">
        <v>2</v>
      </c>
      <c r="D116">
        <v>1</v>
      </c>
      <c r="E116">
        <v>0</v>
      </c>
      <c r="F116">
        <v>1</v>
      </c>
      <c r="G116">
        <v>0</v>
      </c>
      <c r="H116">
        <v>3</v>
      </c>
      <c r="I116" t="s">
        <v>272</v>
      </c>
      <c r="J116">
        <v>3</v>
      </c>
      <c r="K116" t="s">
        <v>272</v>
      </c>
      <c r="L116">
        <v>1</v>
      </c>
      <c r="M116" t="s">
        <v>223</v>
      </c>
      <c r="N116">
        <v>1</v>
      </c>
      <c r="O116" t="s">
        <v>223</v>
      </c>
      <c r="P116">
        <v>0</v>
      </c>
      <c r="Q116" t="s">
        <v>222</v>
      </c>
      <c r="R116">
        <v>0</v>
      </c>
      <c r="S116" t="s">
        <v>222</v>
      </c>
      <c r="U116">
        <v>0</v>
      </c>
      <c r="V116" t="s">
        <v>222</v>
      </c>
      <c r="X116" t="str">
        <f>+VLOOKUP(A116,Sheet3!A:B,2,FALSE)</f>
        <v>Camu-camu</v>
      </c>
    </row>
    <row r="117" spans="1:24" hidden="1" x14ac:dyDescent="0.25">
      <c r="A117" t="s">
        <v>135</v>
      </c>
      <c r="B117">
        <v>1</v>
      </c>
      <c r="C117">
        <v>1</v>
      </c>
      <c r="D117">
        <v>0</v>
      </c>
      <c r="E117">
        <v>1</v>
      </c>
      <c r="F117">
        <v>2</v>
      </c>
      <c r="G117">
        <v>1</v>
      </c>
      <c r="H117">
        <v>3</v>
      </c>
      <c r="I117" t="s">
        <v>272</v>
      </c>
      <c r="J117">
        <v>3</v>
      </c>
      <c r="K117" t="s">
        <v>272</v>
      </c>
      <c r="L117">
        <v>0</v>
      </c>
      <c r="M117" t="s">
        <v>222</v>
      </c>
      <c r="N117">
        <v>1</v>
      </c>
      <c r="O117" t="s">
        <v>223</v>
      </c>
      <c r="P117">
        <v>0</v>
      </c>
      <c r="Q117" t="s">
        <v>222</v>
      </c>
      <c r="R117">
        <v>0</v>
      </c>
      <c r="S117" t="s">
        <v>222</v>
      </c>
      <c r="U117">
        <v>0</v>
      </c>
      <c r="V117" t="s">
        <v>222</v>
      </c>
      <c r="X117" t="str">
        <f>+VLOOKUP(A117,Sheet3!A:B,2,FALSE)</f>
        <v>Camu-camu</v>
      </c>
    </row>
    <row r="118" spans="1:24" hidden="1" x14ac:dyDescent="0.25">
      <c r="A118" t="s">
        <v>136</v>
      </c>
      <c r="B118">
        <v>1</v>
      </c>
      <c r="C118">
        <v>2</v>
      </c>
      <c r="D118">
        <v>0</v>
      </c>
      <c r="E118">
        <v>0</v>
      </c>
      <c r="F118">
        <v>1</v>
      </c>
      <c r="G118">
        <v>3</v>
      </c>
      <c r="H118">
        <v>3</v>
      </c>
      <c r="I118" t="s">
        <v>272</v>
      </c>
      <c r="J118">
        <v>3</v>
      </c>
      <c r="K118" t="s">
        <v>272</v>
      </c>
      <c r="L118">
        <v>0</v>
      </c>
      <c r="M118" t="s">
        <v>222</v>
      </c>
      <c r="N118">
        <v>1</v>
      </c>
      <c r="O118" t="s">
        <v>223</v>
      </c>
      <c r="P118">
        <v>0</v>
      </c>
      <c r="Q118" t="s">
        <v>222</v>
      </c>
      <c r="R118">
        <v>0</v>
      </c>
      <c r="S118" t="s">
        <v>222</v>
      </c>
      <c r="U118">
        <v>0</v>
      </c>
      <c r="V118" t="s">
        <v>222</v>
      </c>
      <c r="X118" t="str">
        <f>+VLOOKUP(A118,Sheet3!A:B,2,FALSE)</f>
        <v>Camu-camu</v>
      </c>
    </row>
    <row r="119" spans="1:24" hidden="1" x14ac:dyDescent="0.25">
      <c r="A119" t="s">
        <v>137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2</v>
      </c>
      <c r="H119">
        <v>2</v>
      </c>
      <c r="I119" t="s">
        <v>278</v>
      </c>
      <c r="J119">
        <v>4</v>
      </c>
      <c r="K119" t="s">
        <v>276</v>
      </c>
      <c r="L119">
        <v>1</v>
      </c>
      <c r="M119" t="s">
        <v>223</v>
      </c>
      <c r="N119">
        <v>1</v>
      </c>
      <c r="O119" t="s">
        <v>223</v>
      </c>
      <c r="P119">
        <v>0</v>
      </c>
      <c r="Q119" t="s">
        <v>222</v>
      </c>
      <c r="R119">
        <v>0</v>
      </c>
      <c r="S119" t="s">
        <v>222</v>
      </c>
      <c r="U119">
        <v>0</v>
      </c>
      <c r="V119" t="s">
        <v>222</v>
      </c>
      <c r="X119" t="str">
        <f>+VLOOKUP(A119,Sheet3!A:B,2,FALSE)</f>
        <v>Cacao</v>
      </c>
    </row>
    <row r="120" spans="1:24" x14ac:dyDescent="0.25">
      <c r="A120" t="s">
        <v>138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3</v>
      </c>
      <c r="I120" t="s">
        <v>272</v>
      </c>
      <c r="J120">
        <v>3</v>
      </c>
      <c r="K120" t="s">
        <v>272</v>
      </c>
      <c r="N120">
        <v>0</v>
      </c>
      <c r="O120" t="s">
        <v>222</v>
      </c>
      <c r="P120">
        <v>0</v>
      </c>
      <c r="Q120" t="s">
        <v>222</v>
      </c>
      <c r="R120">
        <v>0</v>
      </c>
      <c r="S120" t="s">
        <v>222</v>
      </c>
      <c r="U120">
        <v>0</v>
      </c>
      <c r="V120" t="s">
        <v>222</v>
      </c>
      <c r="X120" t="str">
        <f>+VLOOKUP(A120,Sheet3!A:B,2,FALSE)</f>
        <v>Frutales</v>
      </c>
    </row>
    <row r="121" spans="1:24" x14ac:dyDescent="0.25">
      <c r="A121" t="s">
        <v>139</v>
      </c>
      <c r="B121">
        <v>1</v>
      </c>
      <c r="C121">
        <v>1</v>
      </c>
      <c r="D121">
        <v>0</v>
      </c>
      <c r="E121">
        <v>0</v>
      </c>
      <c r="F121">
        <v>3</v>
      </c>
      <c r="G121">
        <v>0</v>
      </c>
      <c r="H121">
        <v>3</v>
      </c>
      <c r="I121" t="s">
        <v>272</v>
      </c>
      <c r="J121">
        <v>3</v>
      </c>
      <c r="K121" t="s">
        <v>272</v>
      </c>
      <c r="L121">
        <v>0</v>
      </c>
      <c r="M121" t="s">
        <v>222</v>
      </c>
      <c r="N121">
        <v>0</v>
      </c>
      <c r="O121" t="s">
        <v>222</v>
      </c>
      <c r="P121">
        <v>0</v>
      </c>
      <c r="Q121" t="s">
        <v>222</v>
      </c>
      <c r="R121">
        <v>0</v>
      </c>
      <c r="S121" t="s">
        <v>222</v>
      </c>
      <c r="U121">
        <v>0</v>
      </c>
      <c r="V121" t="s">
        <v>222</v>
      </c>
      <c r="X121" t="str">
        <f>+VLOOKUP(A121,Sheet3!A:B,2,FALSE)</f>
        <v>Frutales</v>
      </c>
    </row>
    <row r="122" spans="1:24" x14ac:dyDescent="0.25">
      <c r="A122" t="s">
        <v>140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3</v>
      </c>
      <c r="I122" t="s">
        <v>272</v>
      </c>
      <c r="J122">
        <v>4</v>
      </c>
      <c r="K122" t="s">
        <v>276</v>
      </c>
      <c r="N122">
        <v>0</v>
      </c>
      <c r="O122" t="s">
        <v>222</v>
      </c>
      <c r="P122">
        <v>0</v>
      </c>
      <c r="Q122" t="s">
        <v>222</v>
      </c>
      <c r="R122">
        <v>0</v>
      </c>
      <c r="S122" t="s">
        <v>222</v>
      </c>
      <c r="U122">
        <v>0</v>
      </c>
      <c r="V122" t="s">
        <v>222</v>
      </c>
      <c r="X122" t="str">
        <f>+VLOOKUP(A122,Sheet3!A:B,2,FALSE)</f>
        <v>Frutales</v>
      </c>
    </row>
    <row r="123" spans="1:24" x14ac:dyDescent="0.25">
      <c r="A123" t="s">
        <v>141</v>
      </c>
      <c r="B123">
        <v>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 t="s">
        <v>281</v>
      </c>
      <c r="N123">
        <v>0</v>
      </c>
      <c r="O123" t="s">
        <v>222</v>
      </c>
      <c r="P123">
        <v>0</v>
      </c>
      <c r="Q123" t="s">
        <v>222</v>
      </c>
      <c r="R123">
        <v>0</v>
      </c>
      <c r="S123" t="s">
        <v>222</v>
      </c>
      <c r="U123">
        <v>0</v>
      </c>
      <c r="V123" t="s">
        <v>222</v>
      </c>
      <c r="X123" t="str">
        <f>+VLOOKUP(A123,Sheet3!A:B,2,FALSE)</f>
        <v>Frutales</v>
      </c>
    </row>
    <row r="124" spans="1:24" hidden="1" x14ac:dyDescent="0.25">
      <c r="A124" t="s">
        <v>142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1</v>
      </c>
      <c r="H124">
        <v>2</v>
      </c>
      <c r="I124" t="s">
        <v>278</v>
      </c>
      <c r="J124">
        <v>2</v>
      </c>
      <c r="K124" t="s">
        <v>278</v>
      </c>
      <c r="L124">
        <v>1</v>
      </c>
      <c r="M124" t="s">
        <v>223</v>
      </c>
      <c r="N124">
        <v>1</v>
      </c>
      <c r="O124" t="s">
        <v>223</v>
      </c>
      <c r="P124">
        <v>0</v>
      </c>
      <c r="Q124" t="s">
        <v>222</v>
      </c>
      <c r="R124">
        <v>0</v>
      </c>
      <c r="S124" t="s">
        <v>222</v>
      </c>
      <c r="U124">
        <v>1</v>
      </c>
      <c r="V124" t="s">
        <v>223</v>
      </c>
      <c r="W124" t="s">
        <v>12</v>
      </c>
      <c r="X124" t="str">
        <f>+VLOOKUP(A124,Sheet3!A:B,2,FALSE)</f>
        <v>Cacao</v>
      </c>
    </row>
    <row r="125" spans="1:24" hidden="1" x14ac:dyDescent="0.25">
      <c r="A125" t="s">
        <v>143</v>
      </c>
      <c r="B125">
        <v>1</v>
      </c>
      <c r="C125">
        <v>1</v>
      </c>
      <c r="D125">
        <v>1</v>
      </c>
      <c r="E125">
        <v>0</v>
      </c>
      <c r="F125">
        <v>2</v>
      </c>
      <c r="G125">
        <v>1</v>
      </c>
      <c r="H125">
        <v>3</v>
      </c>
      <c r="I125" t="s">
        <v>272</v>
      </c>
      <c r="J125">
        <v>4</v>
      </c>
      <c r="K125" t="s">
        <v>276</v>
      </c>
      <c r="L125">
        <v>1</v>
      </c>
      <c r="M125" t="s">
        <v>223</v>
      </c>
      <c r="N125">
        <v>1</v>
      </c>
      <c r="O125" t="s">
        <v>223</v>
      </c>
      <c r="P125">
        <v>0</v>
      </c>
      <c r="Q125" t="s">
        <v>222</v>
      </c>
      <c r="R125">
        <v>0</v>
      </c>
      <c r="S125" t="s">
        <v>222</v>
      </c>
      <c r="U125">
        <v>0</v>
      </c>
      <c r="V125" t="s">
        <v>222</v>
      </c>
      <c r="X125" t="str">
        <f>+VLOOKUP(A125,Sheet3!A:B,2,FALSE)</f>
        <v>Cacao</v>
      </c>
    </row>
    <row r="126" spans="1:24" x14ac:dyDescent="0.25">
      <c r="A126" t="s">
        <v>144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J126">
        <v>2</v>
      </c>
      <c r="K126" t="s">
        <v>278</v>
      </c>
      <c r="N126">
        <v>0</v>
      </c>
      <c r="O126" t="s">
        <v>222</v>
      </c>
      <c r="P126">
        <v>0</v>
      </c>
      <c r="Q126" t="s">
        <v>222</v>
      </c>
      <c r="R126">
        <v>0</v>
      </c>
      <c r="S126" t="s">
        <v>222</v>
      </c>
      <c r="U126">
        <v>0</v>
      </c>
      <c r="V126" t="s">
        <v>222</v>
      </c>
      <c r="X126" t="str">
        <f>+VLOOKUP(A126,Sheet3!A:B,2,FALSE)</f>
        <v>Cacao</v>
      </c>
    </row>
    <row r="127" spans="1:24" hidden="1" x14ac:dyDescent="0.25">
      <c r="A127" t="s">
        <v>145</v>
      </c>
      <c r="B127">
        <v>2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3</v>
      </c>
      <c r="I127" t="s">
        <v>272</v>
      </c>
      <c r="J127">
        <v>3</v>
      </c>
      <c r="K127" t="s">
        <v>272</v>
      </c>
      <c r="L127">
        <v>1</v>
      </c>
      <c r="M127" t="s">
        <v>223</v>
      </c>
      <c r="N127">
        <v>1</v>
      </c>
      <c r="O127" t="s">
        <v>223</v>
      </c>
      <c r="P127">
        <v>0</v>
      </c>
      <c r="Q127" t="s">
        <v>222</v>
      </c>
      <c r="R127">
        <v>0</v>
      </c>
      <c r="S127" t="s">
        <v>222</v>
      </c>
      <c r="U127">
        <v>1</v>
      </c>
      <c r="V127" t="s">
        <v>223</v>
      </c>
      <c r="W127" t="s">
        <v>13</v>
      </c>
      <c r="X127" t="str">
        <f>+VLOOKUP(A127,Sheet3!A:B,2,FALSE)</f>
        <v>Cacao</v>
      </c>
    </row>
    <row r="128" spans="1:24" hidden="1" x14ac:dyDescent="0.25">
      <c r="A128" t="s">
        <v>146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3</v>
      </c>
      <c r="I128" t="s">
        <v>272</v>
      </c>
      <c r="J128">
        <v>1</v>
      </c>
      <c r="K128" t="s">
        <v>281</v>
      </c>
      <c r="L128">
        <v>0</v>
      </c>
      <c r="M128" t="s">
        <v>222</v>
      </c>
      <c r="N128">
        <v>1</v>
      </c>
      <c r="O128" t="s">
        <v>223</v>
      </c>
      <c r="P128">
        <v>0</v>
      </c>
      <c r="Q128" t="s">
        <v>222</v>
      </c>
      <c r="R128">
        <v>0</v>
      </c>
      <c r="S128" t="s">
        <v>222</v>
      </c>
      <c r="U128">
        <v>0</v>
      </c>
      <c r="V128" t="s">
        <v>222</v>
      </c>
      <c r="X128" t="str">
        <f>+VLOOKUP(A128,Sheet3!A:B,2,FALSE)</f>
        <v>Camu-camu</v>
      </c>
    </row>
    <row r="129" spans="1:24" x14ac:dyDescent="0.25">
      <c r="A129" t="s">
        <v>147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272</v>
      </c>
      <c r="J129">
        <v>3</v>
      </c>
      <c r="K129" t="s">
        <v>272</v>
      </c>
      <c r="N129">
        <v>0</v>
      </c>
      <c r="O129" t="s">
        <v>222</v>
      </c>
      <c r="P129">
        <v>0</v>
      </c>
      <c r="Q129" t="s">
        <v>222</v>
      </c>
      <c r="R129">
        <v>0</v>
      </c>
      <c r="S129" t="s">
        <v>222</v>
      </c>
      <c r="U129">
        <v>0</v>
      </c>
      <c r="V129" t="s">
        <v>222</v>
      </c>
      <c r="X129" t="str">
        <f>+VLOOKUP(A129,Sheet3!A:B,2,FALSE)</f>
        <v>Camu-camu</v>
      </c>
    </row>
    <row r="130" spans="1:24" hidden="1" x14ac:dyDescent="0.25">
      <c r="A130" t="s">
        <v>148</v>
      </c>
      <c r="B130">
        <v>2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3</v>
      </c>
      <c r="I130" t="s">
        <v>272</v>
      </c>
      <c r="J130">
        <v>3</v>
      </c>
      <c r="K130" t="s">
        <v>272</v>
      </c>
      <c r="L130">
        <v>1</v>
      </c>
      <c r="M130" t="s">
        <v>223</v>
      </c>
      <c r="N130">
        <v>1</v>
      </c>
      <c r="O130" t="s">
        <v>223</v>
      </c>
      <c r="P130">
        <v>0</v>
      </c>
      <c r="Q130" t="s">
        <v>222</v>
      </c>
      <c r="R130">
        <v>0</v>
      </c>
      <c r="S130" t="s">
        <v>222</v>
      </c>
      <c r="U130">
        <v>0</v>
      </c>
      <c r="V130" t="s">
        <v>222</v>
      </c>
      <c r="X130" t="str">
        <f>+VLOOKUP(A130,Sheet3!A:B,2,FALSE)</f>
        <v>Camu-camu</v>
      </c>
    </row>
    <row r="131" spans="1:24" x14ac:dyDescent="0.25">
      <c r="A131" t="s">
        <v>149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3</v>
      </c>
      <c r="I131" t="s">
        <v>272</v>
      </c>
      <c r="J131">
        <v>3</v>
      </c>
      <c r="K131" t="s">
        <v>272</v>
      </c>
      <c r="L131">
        <v>0</v>
      </c>
      <c r="M131" t="s">
        <v>222</v>
      </c>
      <c r="N131">
        <v>0</v>
      </c>
      <c r="O131" t="s">
        <v>222</v>
      </c>
      <c r="P131">
        <v>0</v>
      </c>
      <c r="Q131" t="s">
        <v>222</v>
      </c>
      <c r="R131">
        <v>0</v>
      </c>
      <c r="S131" t="s">
        <v>222</v>
      </c>
      <c r="U131">
        <v>0</v>
      </c>
      <c r="V131" t="s">
        <v>222</v>
      </c>
      <c r="X131" t="str">
        <f>+VLOOKUP(A131,Sheet3!A:B,2,FALSE)</f>
        <v>Camu-camu</v>
      </c>
    </row>
    <row r="132" spans="1:24" x14ac:dyDescent="0.25">
      <c r="A132" t="s">
        <v>150</v>
      </c>
      <c r="B132">
        <v>2</v>
      </c>
      <c r="C132">
        <v>2</v>
      </c>
      <c r="D132">
        <v>0</v>
      </c>
      <c r="E132">
        <v>0</v>
      </c>
      <c r="F132">
        <v>1</v>
      </c>
      <c r="G132">
        <v>1</v>
      </c>
      <c r="H132">
        <v>4</v>
      </c>
      <c r="I132" t="s">
        <v>276</v>
      </c>
      <c r="J132">
        <v>4</v>
      </c>
      <c r="K132" t="s">
        <v>276</v>
      </c>
      <c r="L132">
        <v>1</v>
      </c>
      <c r="M132" t="s">
        <v>223</v>
      </c>
      <c r="N132">
        <v>0</v>
      </c>
      <c r="O132" t="s">
        <v>222</v>
      </c>
      <c r="P132">
        <v>0</v>
      </c>
      <c r="Q132" t="s">
        <v>222</v>
      </c>
      <c r="R132">
        <v>0</v>
      </c>
      <c r="S132" t="s">
        <v>222</v>
      </c>
      <c r="U132">
        <v>0</v>
      </c>
      <c r="V132" t="s">
        <v>222</v>
      </c>
      <c r="X132" t="str">
        <f>+VLOOKUP(A132,Sheet3!A:B,2,FALSE)</f>
        <v>Camu-camu</v>
      </c>
    </row>
    <row r="133" spans="1:24" x14ac:dyDescent="0.25">
      <c r="A133" t="s">
        <v>151</v>
      </c>
      <c r="B133">
        <v>2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3</v>
      </c>
      <c r="I133" t="s">
        <v>272</v>
      </c>
      <c r="J133">
        <v>3</v>
      </c>
      <c r="K133" t="s">
        <v>272</v>
      </c>
      <c r="L133">
        <v>1</v>
      </c>
      <c r="M133" t="s">
        <v>223</v>
      </c>
      <c r="N133">
        <v>0</v>
      </c>
      <c r="O133" t="s">
        <v>222</v>
      </c>
      <c r="P133">
        <v>0</v>
      </c>
      <c r="Q133" t="s">
        <v>222</v>
      </c>
      <c r="R133">
        <v>0</v>
      </c>
      <c r="S133" t="s">
        <v>222</v>
      </c>
      <c r="U133">
        <v>0</v>
      </c>
      <c r="V133" t="s">
        <v>222</v>
      </c>
      <c r="X133" t="str">
        <f>+VLOOKUP(A133,Sheet3!A:B,2,FALSE)</f>
        <v>Camu-camu</v>
      </c>
    </row>
    <row r="134" spans="1:24" hidden="1" x14ac:dyDescent="0.25">
      <c r="A134" t="s">
        <v>152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2</v>
      </c>
      <c r="I134" t="s">
        <v>278</v>
      </c>
      <c r="J134">
        <v>3</v>
      </c>
      <c r="K134" t="s">
        <v>272</v>
      </c>
      <c r="L134">
        <v>1</v>
      </c>
      <c r="M134" t="s">
        <v>223</v>
      </c>
      <c r="N134">
        <v>1</v>
      </c>
      <c r="O134" t="s">
        <v>223</v>
      </c>
      <c r="P134">
        <v>0</v>
      </c>
      <c r="Q134" t="s">
        <v>222</v>
      </c>
      <c r="R134">
        <v>0</v>
      </c>
      <c r="S134" t="s">
        <v>222</v>
      </c>
      <c r="U134">
        <v>0</v>
      </c>
      <c r="V134" t="s">
        <v>222</v>
      </c>
      <c r="X134" t="str">
        <f>+VLOOKUP(A134,Sheet3!A:B,2,FALSE)</f>
        <v>Camu-camu</v>
      </c>
    </row>
    <row r="135" spans="1:24" x14ac:dyDescent="0.25">
      <c r="A135" t="s">
        <v>153</v>
      </c>
      <c r="B135">
        <v>2</v>
      </c>
      <c r="C135">
        <v>2</v>
      </c>
      <c r="D135">
        <v>0</v>
      </c>
      <c r="E135">
        <v>0</v>
      </c>
      <c r="F135">
        <v>1</v>
      </c>
      <c r="G135">
        <v>0</v>
      </c>
      <c r="H135">
        <v>3</v>
      </c>
      <c r="I135" t="s">
        <v>272</v>
      </c>
      <c r="J135">
        <v>3</v>
      </c>
      <c r="K135" t="s">
        <v>272</v>
      </c>
      <c r="L135">
        <v>1</v>
      </c>
      <c r="M135" t="s">
        <v>223</v>
      </c>
      <c r="N135">
        <v>0</v>
      </c>
      <c r="O135" t="s">
        <v>222</v>
      </c>
      <c r="P135">
        <v>0</v>
      </c>
      <c r="Q135" t="s">
        <v>222</v>
      </c>
      <c r="R135">
        <v>0</v>
      </c>
      <c r="S135" t="s">
        <v>222</v>
      </c>
      <c r="U135">
        <v>0</v>
      </c>
      <c r="V135" t="s">
        <v>222</v>
      </c>
      <c r="X135" t="str">
        <f>+VLOOKUP(A135,Sheet3!A:B,2,FALSE)</f>
        <v>Camu-camu</v>
      </c>
    </row>
    <row r="136" spans="1:24" x14ac:dyDescent="0.25">
      <c r="A136" t="s">
        <v>154</v>
      </c>
      <c r="B136">
        <v>2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3</v>
      </c>
      <c r="I136" t="s">
        <v>272</v>
      </c>
      <c r="J136">
        <v>2</v>
      </c>
      <c r="K136" t="s">
        <v>278</v>
      </c>
      <c r="L136">
        <v>1</v>
      </c>
      <c r="M136" t="s">
        <v>223</v>
      </c>
      <c r="N136">
        <v>0</v>
      </c>
      <c r="O136" t="s">
        <v>222</v>
      </c>
      <c r="P136">
        <v>0</v>
      </c>
      <c r="Q136" t="s">
        <v>222</v>
      </c>
      <c r="R136">
        <v>0</v>
      </c>
      <c r="S136" t="s">
        <v>222</v>
      </c>
      <c r="U136">
        <v>0</v>
      </c>
      <c r="V136" t="s">
        <v>222</v>
      </c>
      <c r="X136" t="str">
        <f>+VLOOKUP(A136,Sheet3!A:B,2,FALSE)</f>
        <v>Camu-camu</v>
      </c>
    </row>
    <row r="137" spans="1:24" x14ac:dyDescent="0.25">
      <c r="A137" t="s">
        <v>155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1</v>
      </c>
      <c r="H137">
        <v>3</v>
      </c>
      <c r="I137" t="s">
        <v>272</v>
      </c>
      <c r="J137">
        <v>3</v>
      </c>
      <c r="K137" t="s">
        <v>272</v>
      </c>
      <c r="L137">
        <v>1</v>
      </c>
      <c r="M137" t="s">
        <v>223</v>
      </c>
      <c r="N137">
        <v>0</v>
      </c>
      <c r="O137" t="s">
        <v>222</v>
      </c>
      <c r="P137">
        <v>0</v>
      </c>
      <c r="Q137" t="s">
        <v>222</v>
      </c>
      <c r="R137">
        <v>0</v>
      </c>
      <c r="S137" t="s">
        <v>222</v>
      </c>
      <c r="U137">
        <v>0</v>
      </c>
      <c r="V137" t="s">
        <v>222</v>
      </c>
      <c r="X137" t="str">
        <f>+VLOOKUP(A137,Sheet3!A:B,2,FALSE)</f>
        <v>Camu-camu</v>
      </c>
    </row>
    <row r="138" spans="1:24" x14ac:dyDescent="0.25">
      <c r="A138" t="s">
        <v>156</v>
      </c>
      <c r="B138">
        <v>3</v>
      </c>
      <c r="C138">
        <v>2</v>
      </c>
      <c r="D138">
        <v>0</v>
      </c>
      <c r="E138">
        <v>0</v>
      </c>
      <c r="F138">
        <v>1</v>
      </c>
      <c r="G138">
        <v>1</v>
      </c>
      <c r="H138">
        <v>3</v>
      </c>
      <c r="I138" t="s">
        <v>272</v>
      </c>
      <c r="J138">
        <v>3</v>
      </c>
      <c r="K138" t="s">
        <v>272</v>
      </c>
      <c r="L138">
        <v>1</v>
      </c>
      <c r="M138" t="s">
        <v>223</v>
      </c>
      <c r="N138">
        <v>0</v>
      </c>
      <c r="O138" t="s">
        <v>222</v>
      </c>
      <c r="P138">
        <v>0</v>
      </c>
      <c r="Q138" t="s">
        <v>222</v>
      </c>
      <c r="R138">
        <v>0</v>
      </c>
      <c r="S138" t="s">
        <v>222</v>
      </c>
      <c r="U138">
        <v>0</v>
      </c>
      <c r="V138" t="s">
        <v>222</v>
      </c>
      <c r="X138" t="str">
        <f>+VLOOKUP(A138,Sheet3!A:B,2,FALSE)</f>
        <v>Camu-camu</v>
      </c>
    </row>
    <row r="139" spans="1:24" x14ac:dyDescent="0.25">
      <c r="A139" t="s">
        <v>157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3</v>
      </c>
      <c r="I139" t="s">
        <v>272</v>
      </c>
      <c r="J139">
        <v>2</v>
      </c>
      <c r="K139" t="s">
        <v>278</v>
      </c>
      <c r="N139">
        <v>0</v>
      </c>
      <c r="O139" t="s">
        <v>222</v>
      </c>
      <c r="P139">
        <v>0</v>
      </c>
      <c r="Q139" t="s">
        <v>222</v>
      </c>
      <c r="R139">
        <v>0</v>
      </c>
      <c r="S139" t="s">
        <v>222</v>
      </c>
      <c r="U139">
        <v>0</v>
      </c>
      <c r="V139" t="s">
        <v>222</v>
      </c>
      <c r="X139" t="str">
        <f>+VLOOKUP(A139,Sheet3!A:B,2,FALSE)</f>
        <v>Camu-camu</v>
      </c>
    </row>
    <row r="140" spans="1:24" x14ac:dyDescent="0.25">
      <c r="A140" t="s">
        <v>158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3</v>
      </c>
      <c r="I140" t="s">
        <v>272</v>
      </c>
      <c r="J140">
        <v>3</v>
      </c>
      <c r="K140" t="s">
        <v>272</v>
      </c>
      <c r="N140">
        <v>0</v>
      </c>
      <c r="O140" t="s">
        <v>222</v>
      </c>
      <c r="P140">
        <v>0</v>
      </c>
      <c r="Q140" t="s">
        <v>222</v>
      </c>
      <c r="R140">
        <v>0</v>
      </c>
      <c r="S140" t="s">
        <v>222</v>
      </c>
      <c r="U140">
        <v>0</v>
      </c>
      <c r="V140" t="s">
        <v>222</v>
      </c>
      <c r="X140" t="str">
        <f>+VLOOKUP(A140,Sheet3!A:B,2,FALSE)</f>
        <v>Camu-camu</v>
      </c>
    </row>
    <row r="141" spans="1:24" x14ac:dyDescent="0.25">
      <c r="A141" t="s">
        <v>159</v>
      </c>
      <c r="B141">
        <v>2</v>
      </c>
      <c r="C141">
        <v>2</v>
      </c>
      <c r="D141">
        <v>1</v>
      </c>
      <c r="E141">
        <v>0</v>
      </c>
      <c r="F141">
        <v>0</v>
      </c>
      <c r="G141">
        <v>1</v>
      </c>
      <c r="H141">
        <v>3</v>
      </c>
      <c r="I141" t="s">
        <v>272</v>
      </c>
      <c r="J141">
        <v>3</v>
      </c>
      <c r="K141" t="s">
        <v>272</v>
      </c>
      <c r="L141">
        <v>1</v>
      </c>
      <c r="M141" t="s">
        <v>223</v>
      </c>
      <c r="N141">
        <v>0</v>
      </c>
      <c r="O141" t="s">
        <v>222</v>
      </c>
      <c r="P141">
        <v>0</v>
      </c>
      <c r="Q141" t="s">
        <v>222</v>
      </c>
      <c r="R141">
        <v>0</v>
      </c>
      <c r="S141" t="s">
        <v>222</v>
      </c>
      <c r="U141">
        <v>0</v>
      </c>
      <c r="V141" t="s">
        <v>222</v>
      </c>
      <c r="X141" t="str">
        <f>+VLOOKUP(A141,Sheet3!A:B,2,FALSE)</f>
        <v>Camu-camu</v>
      </c>
    </row>
    <row r="142" spans="1:24" hidden="1" x14ac:dyDescent="0.25">
      <c r="A142" t="s">
        <v>160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3</v>
      </c>
      <c r="I142" t="s">
        <v>272</v>
      </c>
      <c r="J142">
        <v>4</v>
      </c>
      <c r="K142" t="s">
        <v>276</v>
      </c>
      <c r="L142">
        <v>1</v>
      </c>
      <c r="M142" t="s">
        <v>223</v>
      </c>
      <c r="N142">
        <v>1</v>
      </c>
      <c r="O142" t="s">
        <v>223</v>
      </c>
      <c r="P142">
        <v>1</v>
      </c>
      <c r="Q142" t="s">
        <v>223</v>
      </c>
      <c r="R142">
        <v>0</v>
      </c>
      <c r="S142" t="s">
        <v>222</v>
      </c>
      <c r="U142">
        <v>0</v>
      </c>
      <c r="V142" t="s">
        <v>222</v>
      </c>
      <c r="X142" t="str">
        <f>+VLOOKUP(A142,Sheet3!A:B,2,FALSE)</f>
        <v>Cacao</v>
      </c>
    </row>
    <row r="143" spans="1:24" hidden="1" x14ac:dyDescent="0.25">
      <c r="A143" t="s">
        <v>161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N143">
        <v>1</v>
      </c>
      <c r="O143" t="s">
        <v>223</v>
      </c>
      <c r="P143">
        <v>1</v>
      </c>
      <c r="Q143" t="s">
        <v>223</v>
      </c>
      <c r="R143">
        <v>0</v>
      </c>
      <c r="S143" t="s">
        <v>222</v>
      </c>
      <c r="U143">
        <v>0</v>
      </c>
      <c r="V143" t="s">
        <v>222</v>
      </c>
      <c r="X143" t="str">
        <f>+VLOOKUP(A143,Sheet3!A:B,2,FALSE)</f>
        <v>Cacao</v>
      </c>
    </row>
    <row r="144" spans="1:24" hidden="1" x14ac:dyDescent="0.25">
      <c r="A144" t="s">
        <v>162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2</v>
      </c>
      <c r="H144">
        <v>3</v>
      </c>
      <c r="I144" t="s">
        <v>272</v>
      </c>
      <c r="J144">
        <v>4</v>
      </c>
      <c r="K144" t="s">
        <v>276</v>
      </c>
      <c r="L144">
        <v>1</v>
      </c>
      <c r="M144" t="s">
        <v>223</v>
      </c>
      <c r="N144">
        <v>1</v>
      </c>
      <c r="O144" t="s">
        <v>223</v>
      </c>
      <c r="P144">
        <v>0</v>
      </c>
      <c r="Q144" t="s">
        <v>222</v>
      </c>
      <c r="R144">
        <v>0</v>
      </c>
      <c r="S144" t="s">
        <v>222</v>
      </c>
      <c r="U144">
        <v>1</v>
      </c>
      <c r="V144" t="s">
        <v>223</v>
      </c>
      <c r="W144" t="s">
        <v>14</v>
      </c>
      <c r="X144" t="str">
        <f>+VLOOKUP(A144,Sheet3!A:B,2,FALSE)</f>
        <v>Cacao</v>
      </c>
    </row>
    <row r="145" spans="1:24" hidden="1" x14ac:dyDescent="0.25">
      <c r="A145" t="s">
        <v>163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J145">
        <v>2</v>
      </c>
      <c r="K145" t="s">
        <v>278</v>
      </c>
      <c r="N145">
        <v>1</v>
      </c>
      <c r="O145" t="s">
        <v>223</v>
      </c>
      <c r="P145">
        <v>0</v>
      </c>
      <c r="Q145" t="s">
        <v>222</v>
      </c>
      <c r="R145">
        <v>0</v>
      </c>
      <c r="S145" t="s">
        <v>222</v>
      </c>
      <c r="U145">
        <v>0</v>
      </c>
      <c r="V145" t="s">
        <v>222</v>
      </c>
      <c r="X145" t="str">
        <f>+VLOOKUP(A145,Sheet3!A:B,2,FALSE)</f>
        <v>Cacao</v>
      </c>
    </row>
    <row r="146" spans="1:24" hidden="1" x14ac:dyDescent="0.25">
      <c r="A146" t="s">
        <v>164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3</v>
      </c>
      <c r="I146" t="s">
        <v>272</v>
      </c>
      <c r="J146">
        <v>1</v>
      </c>
      <c r="K146" t="s">
        <v>281</v>
      </c>
      <c r="L146">
        <v>1</v>
      </c>
      <c r="M146" t="s">
        <v>223</v>
      </c>
      <c r="N146">
        <v>1</v>
      </c>
      <c r="O146" t="s">
        <v>223</v>
      </c>
      <c r="P146">
        <v>0</v>
      </c>
      <c r="Q146" t="s">
        <v>222</v>
      </c>
      <c r="R146">
        <v>0</v>
      </c>
      <c r="S146" t="s">
        <v>222</v>
      </c>
      <c r="U146">
        <v>0</v>
      </c>
      <c r="V146" t="s">
        <v>222</v>
      </c>
      <c r="X146" t="str">
        <f>+VLOOKUP(A146,Sheet3!A:B,2,FALSE)</f>
        <v>Cacao</v>
      </c>
    </row>
    <row r="147" spans="1:24" hidden="1" x14ac:dyDescent="0.25">
      <c r="A147" t="s">
        <v>165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272</v>
      </c>
      <c r="J147">
        <v>3</v>
      </c>
      <c r="K147" t="s">
        <v>272</v>
      </c>
      <c r="N147">
        <v>1</v>
      </c>
      <c r="O147" t="s">
        <v>223</v>
      </c>
      <c r="P147">
        <v>0</v>
      </c>
      <c r="Q147" t="s">
        <v>222</v>
      </c>
      <c r="R147">
        <v>0</v>
      </c>
      <c r="S147" t="s">
        <v>222</v>
      </c>
      <c r="U147">
        <v>1</v>
      </c>
      <c r="V147" t="s">
        <v>223</v>
      </c>
      <c r="W147" t="s">
        <v>7</v>
      </c>
      <c r="X147" t="str">
        <f>+VLOOKUP(A147,Sheet3!A:B,2,FALSE)</f>
        <v>Cacao</v>
      </c>
    </row>
    <row r="148" spans="1:24" x14ac:dyDescent="0.25">
      <c r="A148" t="s">
        <v>166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1</v>
      </c>
      <c r="I148" t="s">
        <v>281</v>
      </c>
      <c r="J148">
        <v>3</v>
      </c>
      <c r="K148" t="s">
        <v>272</v>
      </c>
      <c r="L148">
        <v>1</v>
      </c>
      <c r="M148" t="s">
        <v>223</v>
      </c>
      <c r="N148">
        <v>0</v>
      </c>
      <c r="O148" t="s">
        <v>222</v>
      </c>
      <c r="P148">
        <v>0</v>
      </c>
      <c r="Q148" t="s">
        <v>222</v>
      </c>
      <c r="R148">
        <v>0</v>
      </c>
      <c r="S148" t="s">
        <v>222</v>
      </c>
      <c r="U148">
        <v>0</v>
      </c>
      <c r="V148" t="s">
        <v>222</v>
      </c>
      <c r="X148" t="str">
        <f>+VLOOKUP(A148,Sheet3!A:B,2,FALSE)</f>
        <v>Frutales</v>
      </c>
    </row>
    <row r="149" spans="1:24" x14ac:dyDescent="0.25">
      <c r="A149" t="s">
        <v>167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8</v>
      </c>
      <c r="I149" t="s">
        <v>274</v>
      </c>
      <c r="J149">
        <v>3</v>
      </c>
      <c r="K149" t="s">
        <v>272</v>
      </c>
      <c r="N149">
        <v>0</v>
      </c>
      <c r="O149" t="s">
        <v>222</v>
      </c>
      <c r="P149">
        <v>0</v>
      </c>
      <c r="Q149" t="s">
        <v>222</v>
      </c>
      <c r="R149">
        <v>0</v>
      </c>
      <c r="S149" t="s">
        <v>222</v>
      </c>
      <c r="U149">
        <v>0</v>
      </c>
      <c r="V149" t="s">
        <v>222</v>
      </c>
      <c r="X149" t="str">
        <f>+VLOOKUP(A149,Sheet3!A:B,2,FALSE)</f>
        <v>Frutales</v>
      </c>
    </row>
    <row r="150" spans="1:24" x14ac:dyDescent="0.25">
      <c r="A150" t="s">
        <v>168</v>
      </c>
      <c r="B150">
        <v>1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3</v>
      </c>
      <c r="I150" t="s">
        <v>272</v>
      </c>
      <c r="J150">
        <v>3</v>
      </c>
      <c r="K150" t="s">
        <v>272</v>
      </c>
      <c r="N150">
        <v>0</v>
      </c>
      <c r="O150" t="s">
        <v>222</v>
      </c>
      <c r="P150">
        <v>0</v>
      </c>
      <c r="Q150" t="s">
        <v>222</v>
      </c>
      <c r="R150">
        <v>0</v>
      </c>
      <c r="S150" t="s">
        <v>222</v>
      </c>
      <c r="U150">
        <v>0</v>
      </c>
      <c r="V150" t="s">
        <v>222</v>
      </c>
      <c r="X150" t="str">
        <f>+VLOOKUP(A150,Sheet3!A:B,2,FALSE)</f>
        <v>Frutales</v>
      </c>
    </row>
    <row r="151" spans="1:24" x14ac:dyDescent="0.25">
      <c r="A151" t="s">
        <v>169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3</v>
      </c>
      <c r="I151" t="s">
        <v>272</v>
      </c>
      <c r="J151">
        <v>3</v>
      </c>
      <c r="K151" t="s">
        <v>272</v>
      </c>
      <c r="N151">
        <v>0</v>
      </c>
      <c r="O151" t="s">
        <v>222</v>
      </c>
      <c r="P151">
        <v>0</v>
      </c>
      <c r="Q151" t="s">
        <v>222</v>
      </c>
      <c r="R151">
        <v>0</v>
      </c>
      <c r="S151" t="s">
        <v>222</v>
      </c>
      <c r="U151">
        <v>0</v>
      </c>
      <c r="V151" t="s">
        <v>222</v>
      </c>
      <c r="X151" t="str">
        <f>+VLOOKUP(A151,Sheet3!A:B,2,FALSE)</f>
        <v>Frutales</v>
      </c>
    </row>
    <row r="152" spans="1:24" x14ac:dyDescent="0.25">
      <c r="A152" t="s">
        <v>170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 t="s">
        <v>281</v>
      </c>
      <c r="J152">
        <v>1</v>
      </c>
      <c r="K152" t="s">
        <v>281</v>
      </c>
      <c r="N152">
        <v>0</v>
      </c>
      <c r="O152" t="s">
        <v>222</v>
      </c>
      <c r="P152">
        <v>0</v>
      </c>
      <c r="Q152" t="s">
        <v>222</v>
      </c>
      <c r="R152">
        <v>0</v>
      </c>
      <c r="S152" t="s">
        <v>222</v>
      </c>
      <c r="U152">
        <v>0</v>
      </c>
      <c r="V152" t="s">
        <v>222</v>
      </c>
      <c r="X152" t="str">
        <f>+VLOOKUP(A152,Sheet3!A:B,2,FALSE)</f>
        <v>Frutales</v>
      </c>
    </row>
    <row r="153" spans="1:24" x14ac:dyDescent="0.25">
      <c r="A153" t="s">
        <v>171</v>
      </c>
      <c r="B153">
        <v>1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1</v>
      </c>
      <c r="I153" t="s">
        <v>281</v>
      </c>
      <c r="J153">
        <v>1</v>
      </c>
      <c r="K153" t="s">
        <v>281</v>
      </c>
      <c r="L153">
        <v>1</v>
      </c>
      <c r="M153" t="s">
        <v>223</v>
      </c>
      <c r="N153">
        <v>0</v>
      </c>
      <c r="O153" t="s">
        <v>222</v>
      </c>
      <c r="P153">
        <v>0</v>
      </c>
      <c r="Q153" t="s">
        <v>222</v>
      </c>
      <c r="R153">
        <v>0</v>
      </c>
      <c r="S153" t="s">
        <v>222</v>
      </c>
      <c r="U153">
        <v>0</v>
      </c>
      <c r="V153" t="s">
        <v>222</v>
      </c>
      <c r="X153" t="str">
        <f>+VLOOKUP(A153,Sheet3!A:B,2,FALSE)</f>
        <v>Frutales</v>
      </c>
    </row>
    <row r="154" spans="1:24" x14ac:dyDescent="0.25">
      <c r="A154" t="s">
        <v>172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2</v>
      </c>
      <c r="I154" t="s">
        <v>278</v>
      </c>
      <c r="J154">
        <v>1</v>
      </c>
      <c r="K154" t="s">
        <v>281</v>
      </c>
      <c r="N154">
        <v>0</v>
      </c>
      <c r="O154" t="s">
        <v>222</v>
      </c>
      <c r="P154">
        <v>0</v>
      </c>
      <c r="Q154" t="s">
        <v>222</v>
      </c>
      <c r="R154">
        <v>0</v>
      </c>
      <c r="S154" t="s">
        <v>222</v>
      </c>
      <c r="U154">
        <v>0</v>
      </c>
      <c r="V154" t="s">
        <v>222</v>
      </c>
      <c r="X154" t="str">
        <f>+VLOOKUP(A154,Sheet3!A:B,2,FALSE)</f>
        <v>Frutales</v>
      </c>
    </row>
    <row r="155" spans="1:24" x14ac:dyDescent="0.25">
      <c r="A155" t="s">
        <v>173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3</v>
      </c>
      <c r="I155" t="s">
        <v>272</v>
      </c>
      <c r="J155">
        <v>3</v>
      </c>
      <c r="K155" t="s">
        <v>272</v>
      </c>
      <c r="N155">
        <v>0</v>
      </c>
      <c r="O155" t="s">
        <v>222</v>
      </c>
      <c r="P155">
        <v>0</v>
      </c>
      <c r="Q155" t="s">
        <v>222</v>
      </c>
      <c r="R155">
        <v>0</v>
      </c>
      <c r="S155" t="s">
        <v>222</v>
      </c>
      <c r="U155">
        <v>0</v>
      </c>
      <c r="V155" t="s">
        <v>222</v>
      </c>
      <c r="X155" t="str">
        <f>+VLOOKUP(A155,Sheet3!A:B,2,FALSE)</f>
        <v>Frutales</v>
      </c>
    </row>
    <row r="156" spans="1:24" x14ac:dyDescent="0.25">
      <c r="A156" t="s">
        <v>174</v>
      </c>
      <c r="B156">
        <v>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3</v>
      </c>
      <c r="I156" t="s">
        <v>272</v>
      </c>
      <c r="J156">
        <v>3</v>
      </c>
      <c r="K156" t="s">
        <v>272</v>
      </c>
      <c r="N156">
        <v>0</v>
      </c>
      <c r="O156" t="s">
        <v>222</v>
      </c>
      <c r="P156">
        <v>0</v>
      </c>
      <c r="Q156" t="s">
        <v>222</v>
      </c>
      <c r="R156">
        <v>0</v>
      </c>
      <c r="S156" t="s">
        <v>222</v>
      </c>
      <c r="U156">
        <v>0</v>
      </c>
      <c r="V156" t="s">
        <v>222</v>
      </c>
      <c r="X156" t="str">
        <f>+VLOOKUP(A156,Sheet3!A:B,2,FALSE)</f>
        <v>Frutales</v>
      </c>
    </row>
    <row r="157" spans="1:24" x14ac:dyDescent="0.25">
      <c r="A157" t="s">
        <v>175</v>
      </c>
      <c r="B157">
        <v>2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3</v>
      </c>
      <c r="I157" t="s">
        <v>272</v>
      </c>
      <c r="J157">
        <v>3</v>
      </c>
      <c r="K157" t="s">
        <v>272</v>
      </c>
      <c r="L157">
        <v>0</v>
      </c>
      <c r="M157" t="s">
        <v>222</v>
      </c>
      <c r="N157">
        <v>0</v>
      </c>
      <c r="O157" t="s">
        <v>222</v>
      </c>
      <c r="P157">
        <v>0</v>
      </c>
      <c r="Q157" t="s">
        <v>222</v>
      </c>
      <c r="R157">
        <v>0</v>
      </c>
      <c r="S157" t="s">
        <v>222</v>
      </c>
      <c r="U157">
        <v>0</v>
      </c>
      <c r="V157" t="s">
        <v>222</v>
      </c>
      <c r="X157" t="str">
        <f>+VLOOKUP(A157,Sheet3!A:B,2,FALSE)</f>
        <v>Frutales</v>
      </c>
    </row>
    <row r="158" spans="1:24" hidden="1" x14ac:dyDescent="0.25">
      <c r="A158" t="s">
        <v>176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 t="s">
        <v>272</v>
      </c>
      <c r="N158">
        <v>1</v>
      </c>
      <c r="O158" t="s">
        <v>223</v>
      </c>
      <c r="P158">
        <v>1</v>
      </c>
      <c r="Q158" t="s">
        <v>223</v>
      </c>
      <c r="R158">
        <v>0</v>
      </c>
      <c r="S158" t="s">
        <v>222</v>
      </c>
      <c r="U158">
        <v>1</v>
      </c>
      <c r="V158" t="s">
        <v>223</v>
      </c>
      <c r="W158" t="s">
        <v>15</v>
      </c>
      <c r="X158" t="str">
        <f>+VLOOKUP(A158,Sheet3!A:B,2,FALSE)</f>
        <v>Cacao</v>
      </c>
    </row>
    <row r="159" spans="1:24" x14ac:dyDescent="0.25">
      <c r="A159" t="s">
        <v>177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11</v>
      </c>
      <c r="I159" t="s">
        <v>279</v>
      </c>
      <c r="N159">
        <v>0</v>
      </c>
      <c r="O159" t="s">
        <v>222</v>
      </c>
      <c r="P159">
        <v>0</v>
      </c>
      <c r="Q159" t="s">
        <v>222</v>
      </c>
      <c r="R159">
        <v>0</v>
      </c>
      <c r="S159" t="s">
        <v>222</v>
      </c>
      <c r="U159">
        <v>1</v>
      </c>
      <c r="V159" t="s">
        <v>223</v>
      </c>
      <c r="W159" t="s">
        <v>7</v>
      </c>
      <c r="X159" t="str">
        <f>+VLOOKUP(A159,Sheet3!A:B,2,FALSE)</f>
        <v>Cacao</v>
      </c>
    </row>
    <row r="160" spans="1:24" x14ac:dyDescent="0.25">
      <c r="A160" t="s">
        <v>178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2</v>
      </c>
      <c r="H160">
        <v>4</v>
      </c>
      <c r="I160" t="s">
        <v>276</v>
      </c>
      <c r="J160">
        <v>3</v>
      </c>
      <c r="K160" t="s">
        <v>272</v>
      </c>
      <c r="L160">
        <v>1</v>
      </c>
      <c r="M160" t="s">
        <v>223</v>
      </c>
      <c r="N160">
        <v>0</v>
      </c>
      <c r="O160" t="s">
        <v>222</v>
      </c>
      <c r="P160">
        <v>0</v>
      </c>
      <c r="Q160" t="s">
        <v>222</v>
      </c>
      <c r="R160">
        <v>0</v>
      </c>
      <c r="S160" t="s">
        <v>222</v>
      </c>
      <c r="U160">
        <v>0</v>
      </c>
      <c r="V160" t="s">
        <v>222</v>
      </c>
      <c r="X160" t="str">
        <f>+VLOOKUP(A160,Sheet3!A:B,2,FALSE)</f>
        <v>Cacao</v>
      </c>
    </row>
    <row r="161" spans="1:24" hidden="1" x14ac:dyDescent="0.25">
      <c r="A161" t="s">
        <v>179</v>
      </c>
      <c r="B161">
        <v>1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4</v>
      </c>
      <c r="I161" t="s">
        <v>276</v>
      </c>
      <c r="J161">
        <v>1</v>
      </c>
      <c r="K161" t="s">
        <v>281</v>
      </c>
      <c r="L161">
        <v>1</v>
      </c>
      <c r="M161" t="s">
        <v>223</v>
      </c>
      <c r="N161">
        <v>1</v>
      </c>
      <c r="O161" t="s">
        <v>223</v>
      </c>
      <c r="P161">
        <v>1</v>
      </c>
      <c r="Q161" t="s">
        <v>223</v>
      </c>
      <c r="R161">
        <v>0</v>
      </c>
      <c r="S161" t="s">
        <v>222</v>
      </c>
      <c r="U161">
        <v>0</v>
      </c>
      <c r="V161" t="s">
        <v>222</v>
      </c>
      <c r="X161" t="str">
        <f>+VLOOKUP(A161,Sheet3!A:B,2,FALSE)</f>
        <v>Cacao</v>
      </c>
    </row>
    <row r="162" spans="1:24" x14ac:dyDescent="0.25">
      <c r="A162" t="s">
        <v>180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3</v>
      </c>
      <c r="J162">
        <v>3</v>
      </c>
      <c r="K162" t="s">
        <v>272</v>
      </c>
      <c r="L162">
        <v>1</v>
      </c>
      <c r="M162" t="s">
        <v>223</v>
      </c>
      <c r="N162">
        <v>0</v>
      </c>
      <c r="O162" t="s">
        <v>222</v>
      </c>
      <c r="P162">
        <v>0</v>
      </c>
      <c r="Q162" t="s">
        <v>222</v>
      </c>
      <c r="R162">
        <v>0</v>
      </c>
      <c r="S162" t="s">
        <v>222</v>
      </c>
      <c r="U162">
        <v>0</v>
      </c>
      <c r="V162" t="s">
        <v>222</v>
      </c>
      <c r="X162" t="str">
        <f>+VLOOKUP(A162,Sheet3!A:B,2,FALSE)</f>
        <v>Cacao</v>
      </c>
    </row>
    <row r="163" spans="1:24" x14ac:dyDescent="0.25">
      <c r="A163" t="s">
        <v>181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J163">
        <v>3</v>
      </c>
      <c r="K163" t="s">
        <v>272</v>
      </c>
      <c r="L163">
        <v>0</v>
      </c>
      <c r="M163" t="s">
        <v>222</v>
      </c>
      <c r="N163">
        <v>0</v>
      </c>
      <c r="O163" t="s">
        <v>222</v>
      </c>
      <c r="P163">
        <v>0</v>
      </c>
      <c r="Q163" t="s">
        <v>222</v>
      </c>
      <c r="R163">
        <v>2</v>
      </c>
      <c r="S163" t="s">
        <v>277</v>
      </c>
      <c r="U163">
        <v>0</v>
      </c>
      <c r="V163" t="s">
        <v>222</v>
      </c>
      <c r="X163" t="str">
        <f>+VLOOKUP(A163,Sheet3!A:B,2,FALSE)</f>
        <v>Frutales</v>
      </c>
    </row>
    <row r="164" spans="1:24" x14ac:dyDescent="0.25">
      <c r="A164" t="s">
        <v>182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3</v>
      </c>
      <c r="H164">
        <v>3</v>
      </c>
      <c r="I164" t="s">
        <v>272</v>
      </c>
      <c r="J164">
        <v>4</v>
      </c>
      <c r="K164" t="s">
        <v>276</v>
      </c>
      <c r="L164">
        <v>1</v>
      </c>
      <c r="M164" t="s">
        <v>223</v>
      </c>
      <c r="N164">
        <v>0</v>
      </c>
      <c r="O164" t="s">
        <v>222</v>
      </c>
      <c r="P164">
        <v>0</v>
      </c>
      <c r="Q164" t="s">
        <v>222</v>
      </c>
      <c r="R164">
        <v>0</v>
      </c>
      <c r="S164" t="s">
        <v>222</v>
      </c>
      <c r="U164">
        <v>0</v>
      </c>
      <c r="V164" t="s">
        <v>222</v>
      </c>
      <c r="X164" t="str">
        <f>+VLOOKUP(A164,Sheet3!A:B,2,FALSE)</f>
        <v>Cacao</v>
      </c>
    </row>
    <row r="165" spans="1:24" x14ac:dyDescent="0.25">
      <c r="A165" t="s">
        <v>183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4</v>
      </c>
      <c r="I165" t="s">
        <v>276</v>
      </c>
      <c r="N165">
        <v>0</v>
      </c>
      <c r="O165" t="s">
        <v>222</v>
      </c>
      <c r="P165">
        <v>0</v>
      </c>
      <c r="Q165" t="s">
        <v>222</v>
      </c>
      <c r="R165">
        <v>0</v>
      </c>
      <c r="S165" t="s">
        <v>222</v>
      </c>
      <c r="U165">
        <v>0</v>
      </c>
      <c r="V165" t="s">
        <v>222</v>
      </c>
      <c r="X165" t="str">
        <f>+VLOOKUP(A165,Sheet3!A:B,2,FALSE)</f>
        <v>Cacao</v>
      </c>
    </row>
    <row r="166" spans="1:24" hidden="1" x14ac:dyDescent="0.25">
      <c r="A166" t="s">
        <v>184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3</v>
      </c>
      <c r="I166" t="s">
        <v>272</v>
      </c>
      <c r="J166">
        <v>1</v>
      </c>
      <c r="K166" t="s">
        <v>281</v>
      </c>
      <c r="L166">
        <v>0</v>
      </c>
      <c r="M166" t="s">
        <v>222</v>
      </c>
      <c r="N166">
        <v>1</v>
      </c>
      <c r="O166" t="s">
        <v>223</v>
      </c>
      <c r="P166">
        <v>0</v>
      </c>
      <c r="Q166" t="s">
        <v>222</v>
      </c>
      <c r="R166">
        <v>0</v>
      </c>
      <c r="S166" t="s">
        <v>222</v>
      </c>
      <c r="U166">
        <v>0</v>
      </c>
      <c r="V166" t="s">
        <v>222</v>
      </c>
      <c r="X166" t="str">
        <f>+VLOOKUP(A166,Sheet3!A:B,2,FALSE)</f>
        <v>Frutales</v>
      </c>
    </row>
    <row r="167" spans="1:24" x14ac:dyDescent="0.25">
      <c r="A167" t="s">
        <v>185</v>
      </c>
      <c r="B167">
        <v>1</v>
      </c>
      <c r="C167">
        <v>1</v>
      </c>
      <c r="D167">
        <v>0</v>
      </c>
      <c r="E167">
        <v>0</v>
      </c>
      <c r="F167">
        <v>2</v>
      </c>
      <c r="G167">
        <v>1</v>
      </c>
      <c r="H167">
        <v>3</v>
      </c>
      <c r="I167" t="s">
        <v>272</v>
      </c>
      <c r="J167">
        <v>1</v>
      </c>
      <c r="K167" t="s">
        <v>281</v>
      </c>
      <c r="L167">
        <v>1</v>
      </c>
      <c r="M167" t="s">
        <v>223</v>
      </c>
      <c r="N167">
        <v>0</v>
      </c>
      <c r="O167" t="s">
        <v>222</v>
      </c>
      <c r="P167">
        <v>0</v>
      </c>
      <c r="Q167" t="s">
        <v>222</v>
      </c>
      <c r="R167">
        <v>0</v>
      </c>
      <c r="S167" t="s">
        <v>222</v>
      </c>
      <c r="U167">
        <v>0</v>
      </c>
      <c r="V167" t="s">
        <v>222</v>
      </c>
      <c r="X167" t="str">
        <f>+VLOOKUP(A167,Sheet3!A:B,2,FALSE)</f>
        <v>Cacao</v>
      </c>
    </row>
    <row r="168" spans="1:24" x14ac:dyDescent="0.25">
      <c r="A168" t="s">
        <v>186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N168">
        <v>0</v>
      </c>
      <c r="O168" t="s">
        <v>222</v>
      </c>
      <c r="P168">
        <v>0</v>
      </c>
      <c r="Q168" t="s">
        <v>222</v>
      </c>
      <c r="R168">
        <v>0</v>
      </c>
      <c r="S168" t="s">
        <v>222</v>
      </c>
      <c r="U168">
        <v>0</v>
      </c>
      <c r="V168" t="s">
        <v>222</v>
      </c>
      <c r="X168" t="str">
        <f>+VLOOKUP(A168,Sheet3!A:B,2,FALSE)</f>
        <v>Cacao</v>
      </c>
    </row>
    <row r="169" spans="1:24" hidden="1" x14ac:dyDescent="0.25">
      <c r="A169" t="s">
        <v>187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4</v>
      </c>
      <c r="I169" t="s">
        <v>276</v>
      </c>
      <c r="J169">
        <v>4</v>
      </c>
      <c r="K169" t="s">
        <v>276</v>
      </c>
      <c r="L169">
        <v>1</v>
      </c>
      <c r="M169" t="s">
        <v>223</v>
      </c>
      <c r="N169">
        <v>1</v>
      </c>
      <c r="O169" t="s">
        <v>223</v>
      </c>
      <c r="P169">
        <v>0</v>
      </c>
      <c r="Q169" t="s">
        <v>222</v>
      </c>
      <c r="R169">
        <v>0</v>
      </c>
      <c r="S169" t="s">
        <v>222</v>
      </c>
      <c r="U169">
        <v>0</v>
      </c>
      <c r="V169" t="s">
        <v>222</v>
      </c>
      <c r="X169" t="str">
        <f>+VLOOKUP(A169,Sheet3!A:B,2,FALSE)</f>
        <v>Cacao</v>
      </c>
    </row>
    <row r="170" spans="1:24" x14ac:dyDescent="0.25">
      <c r="A170" t="s">
        <v>188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3</v>
      </c>
      <c r="I170" t="s">
        <v>272</v>
      </c>
      <c r="J170">
        <v>4</v>
      </c>
      <c r="K170" t="s">
        <v>276</v>
      </c>
      <c r="L170">
        <v>1</v>
      </c>
      <c r="M170" t="s">
        <v>223</v>
      </c>
      <c r="N170">
        <v>0</v>
      </c>
      <c r="O170" t="s">
        <v>222</v>
      </c>
      <c r="P170">
        <v>0</v>
      </c>
      <c r="Q170" t="s">
        <v>222</v>
      </c>
      <c r="R170">
        <v>0</v>
      </c>
      <c r="S170" t="s">
        <v>222</v>
      </c>
      <c r="U170">
        <v>0</v>
      </c>
      <c r="V170" t="s">
        <v>222</v>
      </c>
      <c r="X170" t="str">
        <f>+VLOOKUP(A170,Sheet3!A:B,2,FALSE)</f>
        <v>Cacao</v>
      </c>
    </row>
    <row r="171" spans="1:24" hidden="1" x14ac:dyDescent="0.25">
      <c r="A171" t="s">
        <v>189</v>
      </c>
      <c r="B171">
        <v>0</v>
      </c>
      <c r="C171">
        <v>0</v>
      </c>
      <c r="D171">
        <v>1</v>
      </c>
      <c r="E171">
        <v>3</v>
      </c>
      <c r="F171">
        <v>2</v>
      </c>
      <c r="G171">
        <v>0</v>
      </c>
      <c r="L171">
        <v>1</v>
      </c>
      <c r="M171" t="s">
        <v>223</v>
      </c>
      <c r="N171">
        <v>1</v>
      </c>
      <c r="O171" t="s">
        <v>223</v>
      </c>
      <c r="P171">
        <v>1</v>
      </c>
      <c r="Q171" t="s">
        <v>223</v>
      </c>
      <c r="R171">
        <v>0</v>
      </c>
      <c r="S171" t="s">
        <v>222</v>
      </c>
      <c r="U171">
        <v>1</v>
      </c>
      <c r="V171" t="s">
        <v>223</v>
      </c>
      <c r="W171" t="s">
        <v>5</v>
      </c>
      <c r="X171" t="str">
        <f>+VLOOKUP(A171,Sheet3!A:B,2,FALSE)</f>
        <v>Cacao</v>
      </c>
    </row>
    <row r="172" spans="1:24" x14ac:dyDescent="0.25">
      <c r="A172" t="s">
        <v>190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3</v>
      </c>
      <c r="I172" t="s">
        <v>272</v>
      </c>
      <c r="J172">
        <v>3</v>
      </c>
      <c r="K172" t="s">
        <v>272</v>
      </c>
      <c r="N172">
        <v>0</v>
      </c>
      <c r="O172" t="s">
        <v>222</v>
      </c>
      <c r="P172">
        <v>0</v>
      </c>
      <c r="Q172" t="s">
        <v>222</v>
      </c>
      <c r="R172">
        <v>0</v>
      </c>
      <c r="S172" t="s">
        <v>222</v>
      </c>
      <c r="U172">
        <v>0</v>
      </c>
      <c r="V172" t="s">
        <v>222</v>
      </c>
      <c r="X172" t="str">
        <f>+VLOOKUP(A172,Sheet3!A:B,2,FALSE)</f>
        <v>Frutales</v>
      </c>
    </row>
    <row r="173" spans="1:24" hidden="1" x14ac:dyDescent="0.25">
      <c r="A173" t="s">
        <v>191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2</v>
      </c>
      <c r="H173">
        <v>2</v>
      </c>
      <c r="I173" t="s">
        <v>278</v>
      </c>
      <c r="J173">
        <v>1</v>
      </c>
      <c r="K173" t="s">
        <v>281</v>
      </c>
      <c r="L173">
        <v>1</v>
      </c>
      <c r="M173" t="s">
        <v>223</v>
      </c>
      <c r="N173">
        <v>1</v>
      </c>
      <c r="O173" t="s">
        <v>223</v>
      </c>
      <c r="P173">
        <v>0</v>
      </c>
      <c r="Q173" t="s">
        <v>222</v>
      </c>
      <c r="R173">
        <v>0</v>
      </c>
      <c r="S173" t="s">
        <v>222</v>
      </c>
      <c r="U173">
        <v>0</v>
      </c>
      <c r="V173" t="s">
        <v>222</v>
      </c>
      <c r="X173" t="str">
        <f>+VLOOKUP(A173,Sheet3!A:B,2,FALSE)</f>
        <v>Cacao</v>
      </c>
    </row>
    <row r="174" spans="1:24" x14ac:dyDescent="0.25">
      <c r="A174" t="s">
        <v>192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 t="s">
        <v>281</v>
      </c>
      <c r="N174">
        <v>0</v>
      </c>
      <c r="O174" t="s">
        <v>222</v>
      </c>
      <c r="P174">
        <v>0</v>
      </c>
      <c r="Q174" t="s">
        <v>222</v>
      </c>
      <c r="R174">
        <v>0</v>
      </c>
      <c r="S174" t="s">
        <v>222</v>
      </c>
      <c r="U174">
        <v>0</v>
      </c>
      <c r="V174" t="s">
        <v>222</v>
      </c>
      <c r="X174" t="str">
        <f>+VLOOKUP(A174,Sheet3!A:B,2,FALSE)</f>
        <v>Cacao</v>
      </c>
    </row>
    <row r="175" spans="1:24" x14ac:dyDescent="0.25">
      <c r="A175" t="s">
        <v>193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3</v>
      </c>
      <c r="I175" t="s">
        <v>272</v>
      </c>
      <c r="J175">
        <v>3</v>
      </c>
      <c r="K175" t="s">
        <v>272</v>
      </c>
      <c r="L175">
        <v>1</v>
      </c>
      <c r="M175" t="s">
        <v>223</v>
      </c>
      <c r="N175">
        <v>0</v>
      </c>
      <c r="O175" t="s">
        <v>222</v>
      </c>
      <c r="P175">
        <v>0</v>
      </c>
      <c r="Q175" t="s">
        <v>222</v>
      </c>
      <c r="R175">
        <v>0</v>
      </c>
      <c r="S175" t="s">
        <v>222</v>
      </c>
      <c r="U175">
        <v>0</v>
      </c>
      <c r="V175" t="s">
        <v>222</v>
      </c>
      <c r="X175" t="str">
        <f>+VLOOKUP(A175,Sheet3!A:B,2,FALSE)</f>
        <v>Frutales</v>
      </c>
    </row>
    <row r="176" spans="1:24" x14ac:dyDescent="0.25">
      <c r="A176" t="s">
        <v>194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</v>
      </c>
      <c r="I176" t="s">
        <v>272</v>
      </c>
      <c r="N176">
        <v>0</v>
      </c>
      <c r="O176" t="s">
        <v>222</v>
      </c>
      <c r="P176">
        <v>0</v>
      </c>
      <c r="Q176" t="s">
        <v>222</v>
      </c>
      <c r="R176">
        <v>0</v>
      </c>
      <c r="S176" t="s">
        <v>222</v>
      </c>
      <c r="U176">
        <v>0</v>
      </c>
      <c r="V176" t="s">
        <v>222</v>
      </c>
      <c r="X176" t="str">
        <f>+VLOOKUP(A176,Sheet3!A:B,2,FALSE)</f>
        <v>Cacao</v>
      </c>
    </row>
    <row r="177" spans="1:24" x14ac:dyDescent="0.25">
      <c r="A177" t="s">
        <v>195</v>
      </c>
      <c r="B177">
        <v>1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3</v>
      </c>
      <c r="I177" t="s">
        <v>272</v>
      </c>
      <c r="J177">
        <v>3</v>
      </c>
      <c r="K177" t="s">
        <v>272</v>
      </c>
      <c r="L177">
        <v>0</v>
      </c>
      <c r="M177" t="s">
        <v>222</v>
      </c>
      <c r="N177">
        <v>0</v>
      </c>
      <c r="O177" t="s">
        <v>222</v>
      </c>
      <c r="P177">
        <v>0</v>
      </c>
      <c r="Q177" t="s">
        <v>222</v>
      </c>
      <c r="R177">
        <v>0</v>
      </c>
      <c r="S177" t="s">
        <v>222</v>
      </c>
      <c r="U177">
        <v>0</v>
      </c>
      <c r="V177" t="s">
        <v>222</v>
      </c>
      <c r="X177" t="str">
        <f>+VLOOKUP(A177,Sheet3!A:B,2,FALSE)</f>
        <v>Frutales</v>
      </c>
    </row>
    <row r="178" spans="1:24" x14ac:dyDescent="0.25">
      <c r="A178" t="s">
        <v>196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L178">
        <v>1</v>
      </c>
      <c r="M178" t="s">
        <v>223</v>
      </c>
      <c r="N178">
        <v>0</v>
      </c>
      <c r="O178" t="s">
        <v>222</v>
      </c>
      <c r="P178">
        <v>0</v>
      </c>
      <c r="Q178" t="s">
        <v>222</v>
      </c>
      <c r="R178">
        <v>0</v>
      </c>
      <c r="S178" t="s">
        <v>222</v>
      </c>
      <c r="U178">
        <v>0</v>
      </c>
      <c r="V178" t="s">
        <v>222</v>
      </c>
      <c r="X178" t="str">
        <f>+VLOOKUP(A178,Sheet3!A:B,2,FALSE)</f>
        <v>Cacao</v>
      </c>
    </row>
    <row r="179" spans="1:24" x14ac:dyDescent="0.25">
      <c r="A179" t="s">
        <v>197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6</v>
      </c>
      <c r="I179" t="s">
        <v>273</v>
      </c>
      <c r="J179">
        <v>3</v>
      </c>
      <c r="K179" t="s">
        <v>272</v>
      </c>
      <c r="L179">
        <v>1</v>
      </c>
      <c r="M179" t="s">
        <v>223</v>
      </c>
      <c r="N179">
        <v>0</v>
      </c>
      <c r="O179" t="s">
        <v>222</v>
      </c>
      <c r="P179">
        <v>0</v>
      </c>
      <c r="Q179" t="s">
        <v>222</v>
      </c>
      <c r="R179">
        <v>0</v>
      </c>
      <c r="S179" t="s">
        <v>222</v>
      </c>
      <c r="U179">
        <v>0</v>
      </c>
      <c r="V179" t="s">
        <v>222</v>
      </c>
      <c r="X179" t="str">
        <f>+VLOOKUP(A179,Sheet3!A:B,2,FALSE)</f>
        <v>Frutales</v>
      </c>
    </row>
    <row r="180" spans="1:24" x14ac:dyDescent="0.25">
      <c r="A180" t="s">
        <v>198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4</v>
      </c>
      <c r="I180" t="s">
        <v>276</v>
      </c>
      <c r="J180">
        <v>1</v>
      </c>
      <c r="K180" t="s">
        <v>281</v>
      </c>
      <c r="L180">
        <v>1</v>
      </c>
      <c r="M180" t="s">
        <v>223</v>
      </c>
      <c r="N180">
        <v>0</v>
      </c>
      <c r="O180" t="s">
        <v>222</v>
      </c>
      <c r="P180">
        <v>0</v>
      </c>
      <c r="Q180" t="s">
        <v>222</v>
      </c>
      <c r="R180">
        <v>0</v>
      </c>
      <c r="S180" t="s">
        <v>222</v>
      </c>
      <c r="U180">
        <v>0</v>
      </c>
      <c r="V180" t="s">
        <v>222</v>
      </c>
      <c r="X180" t="str">
        <f>+VLOOKUP(A180,Sheet3!A:B,2,FALSE)</f>
        <v>Cacao</v>
      </c>
    </row>
    <row r="181" spans="1:24" hidden="1" x14ac:dyDescent="0.25">
      <c r="A181" t="s">
        <v>199</v>
      </c>
      <c r="B181">
        <v>1</v>
      </c>
      <c r="C181">
        <v>1</v>
      </c>
      <c r="D181">
        <v>0</v>
      </c>
      <c r="E181">
        <v>0</v>
      </c>
      <c r="F181">
        <v>2</v>
      </c>
      <c r="G181">
        <v>2</v>
      </c>
      <c r="H181">
        <v>4</v>
      </c>
      <c r="I181" t="s">
        <v>276</v>
      </c>
      <c r="J181">
        <v>2</v>
      </c>
      <c r="K181" t="s">
        <v>278</v>
      </c>
      <c r="L181">
        <v>1</v>
      </c>
      <c r="M181" t="s">
        <v>223</v>
      </c>
      <c r="N181">
        <v>1</v>
      </c>
      <c r="O181" t="s">
        <v>223</v>
      </c>
      <c r="P181">
        <v>0</v>
      </c>
      <c r="Q181" t="s">
        <v>222</v>
      </c>
      <c r="R181">
        <v>0</v>
      </c>
      <c r="S181" t="s">
        <v>222</v>
      </c>
      <c r="U181">
        <v>1</v>
      </c>
      <c r="V181" t="s">
        <v>223</v>
      </c>
      <c r="W181" t="s">
        <v>5</v>
      </c>
      <c r="X181" t="str">
        <f>+VLOOKUP(A181,Sheet3!A:B,2,FALSE)</f>
        <v>Cacao</v>
      </c>
    </row>
    <row r="182" spans="1:24" hidden="1" x14ac:dyDescent="0.25">
      <c r="A182" t="s">
        <v>200</v>
      </c>
      <c r="B182">
        <v>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2</v>
      </c>
      <c r="I182" t="s">
        <v>278</v>
      </c>
      <c r="J182">
        <v>7</v>
      </c>
      <c r="K182" t="s">
        <v>283</v>
      </c>
      <c r="N182">
        <v>1</v>
      </c>
      <c r="O182" t="s">
        <v>223</v>
      </c>
      <c r="P182">
        <v>1</v>
      </c>
      <c r="Q182" t="s">
        <v>223</v>
      </c>
      <c r="R182">
        <v>0</v>
      </c>
      <c r="S182" t="s">
        <v>222</v>
      </c>
      <c r="U182">
        <v>1</v>
      </c>
      <c r="V182" t="s">
        <v>223</v>
      </c>
      <c r="W182" t="s">
        <v>16</v>
      </c>
      <c r="X182" t="str">
        <f>+VLOOKUP(A182,Sheet3!A:B,2,FALSE)</f>
        <v>Cacao</v>
      </c>
    </row>
    <row r="183" spans="1:24" hidden="1" x14ac:dyDescent="0.25">
      <c r="A183" t="s">
        <v>201</v>
      </c>
      <c r="B183">
        <v>1</v>
      </c>
      <c r="C183">
        <v>10</v>
      </c>
      <c r="D183">
        <v>0</v>
      </c>
      <c r="E183">
        <v>0</v>
      </c>
      <c r="F183">
        <v>1</v>
      </c>
      <c r="G183">
        <v>2</v>
      </c>
      <c r="H183">
        <v>4</v>
      </c>
      <c r="I183" t="s">
        <v>276</v>
      </c>
      <c r="J183">
        <v>3</v>
      </c>
      <c r="K183" t="s">
        <v>272</v>
      </c>
      <c r="L183">
        <v>0</v>
      </c>
      <c r="M183" t="s">
        <v>222</v>
      </c>
      <c r="N183">
        <v>1</v>
      </c>
      <c r="O183" t="s">
        <v>223</v>
      </c>
      <c r="P183">
        <v>0</v>
      </c>
      <c r="Q183" t="s">
        <v>222</v>
      </c>
      <c r="R183">
        <v>2</v>
      </c>
      <c r="S183" t="s">
        <v>277</v>
      </c>
      <c r="U183">
        <v>0</v>
      </c>
      <c r="V183" t="s">
        <v>222</v>
      </c>
      <c r="X183" t="str">
        <f>+VLOOKUP(A183,Sheet3!A:B,2,FALSE)</f>
        <v>Frutales</v>
      </c>
    </row>
    <row r="184" spans="1:24" x14ac:dyDescent="0.25">
      <c r="A184" t="s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1</v>
      </c>
      <c r="I184" t="s">
        <v>281</v>
      </c>
      <c r="L184">
        <v>1</v>
      </c>
      <c r="M184" t="s">
        <v>223</v>
      </c>
      <c r="N184">
        <v>0</v>
      </c>
      <c r="O184" t="s">
        <v>222</v>
      </c>
      <c r="P184">
        <v>0</v>
      </c>
      <c r="Q184" t="s">
        <v>222</v>
      </c>
      <c r="R184">
        <v>0</v>
      </c>
      <c r="S184" t="s">
        <v>222</v>
      </c>
      <c r="U184">
        <v>0</v>
      </c>
      <c r="V184" t="s">
        <v>222</v>
      </c>
      <c r="X184" t="str">
        <f>+VLOOKUP(A184,Sheet3!A:B,2,FALSE)</f>
        <v>Cacao</v>
      </c>
    </row>
    <row r="185" spans="1:24" x14ac:dyDescent="0.25">
      <c r="A185" t="s">
        <v>203</v>
      </c>
      <c r="B185">
        <v>2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4</v>
      </c>
      <c r="I185" t="s">
        <v>276</v>
      </c>
      <c r="J185">
        <v>3</v>
      </c>
      <c r="K185" t="s">
        <v>272</v>
      </c>
      <c r="N185">
        <v>0</v>
      </c>
      <c r="O185" t="s">
        <v>222</v>
      </c>
      <c r="P185">
        <v>0</v>
      </c>
      <c r="Q185" t="s">
        <v>222</v>
      </c>
      <c r="R185">
        <v>0</v>
      </c>
      <c r="S185" t="s">
        <v>222</v>
      </c>
      <c r="U185">
        <v>0</v>
      </c>
      <c r="V185" t="s">
        <v>222</v>
      </c>
      <c r="X185" t="str">
        <f>+VLOOKUP(A185,Sheet3!A:B,2,FALSE)</f>
        <v>Frutales</v>
      </c>
    </row>
    <row r="186" spans="1:24" x14ac:dyDescent="0.25">
      <c r="A186" t="s">
        <v>204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3</v>
      </c>
      <c r="I186" t="s">
        <v>272</v>
      </c>
      <c r="J186">
        <v>3</v>
      </c>
      <c r="K186" t="s">
        <v>272</v>
      </c>
      <c r="L186">
        <v>0</v>
      </c>
      <c r="M186" t="s">
        <v>222</v>
      </c>
      <c r="N186">
        <v>0</v>
      </c>
      <c r="O186" t="s">
        <v>222</v>
      </c>
      <c r="P186">
        <v>0</v>
      </c>
      <c r="Q186" t="s">
        <v>222</v>
      </c>
      <c r="R186">
        <v>0</v>
      </c>
      <c r="S186" t="s">
        <v>222</v>
      </c>
      <c r="U186">
        <v>0</v>
      </c>
      <c r="V186" t="s">
        <v>222</v>
      </c>
      <c r="X186" t="str">
        <f>+VLOOKUP(A186,Sheet3!A:B,2,FALSE)</f>
        <v>Frutales</v>
      </c>
    </row>
    <row r="187" spans="1:24" hidden="1" x14ac:dyDescent="0.25">
      <c r="A187" t="s">
        <v>205</v>
      </c>
      <c r="B187">
        <v>1</v>
      </c>
      <c r="C187">
        <v>1</v>
      </c>
      <c r="D187">
        <v>0</v>
      </c>
      <c r="E187">
        <v>0</v>
      </c>
      <c r="F187">
        <v>2</v>
      </c>
      <c r="G187">
        <v>0</v>
      </c>
      <c r="H187">
        <v>3</v>
      </c>
      <c r="I187" t="s">
        <v>272</v>
      </c>
      <c r="J187">
        <v>1</v>
      </c>
      <c r="K187" t="s">
        <v>281</v>
      </c>
      <c r="L187">
        <v>1</v>
      </c>
      <c r="M187" t="s">
        <v>223</v>
      </c>
      <c r="N187">
        <v>1</v>
      </c>
      <c r="O187" t="s">
        <v>223</v>
      </c>
      <c r="P187">
        <v>0</v>
      </c>
      <c r="Q187" t="s">
        <v>222</v>
      </c>
      <c r="R187">
        <v>0</v>
      </c>
      <c r="S187" t="s">
        <v>222</v>
      </c>
      <c r="U187">
        <v>0</v>
      </c>
      <c r="V187" t="s">
        <v>222</v>
      </c>
      <c r="X187" t="str">
        <f>+VLOOKUP(A187,Sheet3!A:B,2,FALSE)</f>
        <v>Cacao</v>
      </c>
    </row>
    <row r="188" spans="1:24" x14ac:dyDescent="0.25">
      <c r="A188" t="s">
        <v>206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2</v>
      </c>
      <c r="H188">
        <v>3</v>
      </c>
      <c r="I188" t="s">
        <v>272</v>
      </c>
      <c r="J188">
        <v>3</v>
      </c>
      <c r="K188" t="s">
        <v>272</v>
      </c>
      <c r="L188">
        <v>1</v>
      </c>
      <c r="M188" t="s">
        <v>223</v>
      </c>
      <c r="N188">
        <v>0</v>
      </c>
      <c r="O188" t="s">
        <v>222</v>
      </c>
      <c r="P188">
        <v>0</v>
      </c>
      <c r="Q188" t="s">
        <v>222</v>
      </c>
      <c r="R188">
        <v>0</v>
      </c>
      <c r="S188" t="s">
        <v>222</v>
      </c>
      <c r="U188">
        <v>0</v>
      </c>
      <c r="V188" t="s">
        <v>222</v>
      </c>
      <c r="X188" t="str">
        <f>+VLOOKUP(A188,Sheet3!A:B,2,FALSE)</f>
        <v>Frutales</v>
      </c>
    </row>
    <row r="189" spans="1:24" x14ac:dyDescent="0.25">
      <c r="A189" t="s">
        <v>207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2</v>
      </c>
      <c r="I189" t="s">
        <v>278</v>
      </c>
      <c r="J189">
        <v>4</v>
      </c>
      <c r="K189" t="s">
        <v>276</v>
      </c>
      <c r="N189">
        <v>0</v>
      </c>
      <c r="O189" t="s">
        <v>222</v>
      </c>
      <c r="P189">
        <v>0</v>
      </c>
      <c r="Q189" t="s">
        <v>222</v>
      </c>
      <c r="R189">
        <v>0</v>
      </c>
      <c r="S189" t="s">
        <v>222</v>
      </c>
      <c r="U189">
        <v>0</v>
      </c>
      <c r="V189" t="s">
        <v>222</v>
      </c>
      <c r="X189" t="str">
        <f>+VLOOKUP(A189,Sheet3!A:B,2,FALSE)</f>
        <v>Frutales</v>
      </c>
    </row>
    <row r="190" spans="1:24" hidden="1" x14ac:dyDescent="0.25">
      <c r="A190" t="s">
        <v>208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N190">
        <v>1</v>
      </c>
      <c r="O190" t="s">
        <v>223</v>
      </c>
      <c r="P190">
        <v>0</v>
      </c>
      <c r="Q190" t="s">
        <v>222</v>
      </c>
      <c r="R190">
        <v>0</v>
      </c>
      <c r="S190" t="s">
        <v>222</v>
      </c>
      <c r="U190">
        <v>0</v>
      </c>
      <c r="V190" t="s">
        <v>222</v>
      </c>
      <c r="X190" t="str">
        <f>+VLOOKUP(A190,Sheet3!A:B,2,FALSE)</f>
        <v>Cacao</v>
      </c>
    </row>
    <row r="191" spans="1:24" hidden="1" x14ac:dyDescent="0.25">
      <c r="A191" t="s">
        <v>209</v>
      </c>
      <c r="B191">
        <v>1</v>
      </c>
      <c r="C191">
        <v>0</v>
      </c>
      <c r="D191">
        <v>0</v>
      </c>
      <c r="E191">
        <v>0</v>
      </c>
      <c r="F191">
        <v>3</v>
      </c>
      <c r="G191">
        <v>3</v>
      </c>
      <c r="H191">
        <v>3</v>
      </c>
      <c r="I191" t="s">
        <v>272</v>
      </c>
      <c r="L191">
        <v>1</v>
      </c>
      <c r="M191" t="s">
        <v>223</v>
      </c>
      <c r="N191">
        <v>1</v>
      </c>
      <c r="O191" t="s">
        <v>223</v>
      </c>
      <c r="P191">
        <v>1</v>
      </c>
      <c r="Q191" t="s">
        <v>223</v>
      </c>
      <c r="R191">
        <v>0</v>
      </c>
      <c r="S191" t="s">
        <v>222</v>
      </c>
      <c r="U191">
        <v>0</v>
      </c>
      <c r="V191" t="s">
        <v>222</v>
      </c>
      <c r="X191" t="str">
        <f>+VLOOKUP(A191,Sheet3!A:B,2,FALSE)</f>
        <v>Cacao</v>
      </c>
    </row>
    <row r="192" spans="1:24" hidden="1" x14ac:dyDescent="0.25">
      <c r="A192" t="s">
        <v>210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3</v>
      </c>
      <c r="I192" t="s">
        <v>272</v>
      </c>
      <c r="L192">
        <v>1</v>
      </c>
      <c r="M192" t="s">
        <v>223</v>
      </c>
      <c r="N192">
        <v>1</v>
      </c>
      <c r="O192" t="s">
        <v>223</v>
      </c>
      <c r="P192">
        <v>1</v>
      </c>
      <c r="Q192" t="s">
        <v>223</v>
      </c>
      <c r="R192">
        <v>0</v>
      </c>
      <c r="S192" t="s">
        <v>222</v>
      </c>
      <c r="U192">
        <v>0</v>
      </c>
      <c r="V192" t="s">
        <v>222</v>
      </c>
      <c r="X192" t="str">
        <f>+VLOOKUP(A192,Sheet3!A:B,2,FALSE)</f>
        <v>Cacao</v>
      </c>
    </row>
    <row r="193" spans="1:24" hidden="1" x14ac:dyDescent="0.25">
      <c r="A193" t="s">
        <v>211</v>
      </c>
      <c r="B193">
        <v>1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1</v>
      </c>
      <c r="I193" t="s">
        <v>281</v>
      </c>
      <c r="J193">
        <v>1</v>
      </c>
      <c r="K193" t="s">
        <v>281</v>
      </c>
      <c r="L193">
        <v>1</v>
      </c>
      <c r="M193" t="s">
        <v>223</v>
      </c>
      <c r="N193">
        <v>1</v>
      </c>
      <c r="O193" t="s">
        <v>223</v>
      </c>
      <c r="P193">
        <v>1</v>
      </c>
      <c r="Q193" t="s">
        <v>223</v>
      </c>
      <c r="R193">
        <v>0</v>
      </c>
      <c r="S193" t="s">
        <v>222</v>
      </c>
      <c r="U193">
        <v>0</v>
      </c>
      <c r="V193" t="s">
        <v>222</v>
      </c>
      <c r="X193" t="str">
        <f>+VLOOKUP(A193,Sheet3!A:B,2,FALSE)</f>
        <v>Cacao</v>
      </c>
    </row>
    <row r="194" spans="1:24" hidden="1" x14ac:dyDescent="0.25">
      <c r="A194" t="s">
        <v>212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N194">
        <v>1</v>
      </c>
      <c r="O194" t="s">
        <v>223</v>
      </c>
      <c r="P194">
        <v>1</v>
      </c>
      <c r="Q194" t="s">
        <v>223</v>
      </c>
      <c r="R194">
        <v>0</v>
      </c>
      <c r="S194" t="s">
        <v>222</v>
      </c>
      <c r="U194">
        <v>0</v>
      </c>
      <c r="V194" t="s">
        <v>222</v>
      </c>
      <c r="X194" t="str">
        <f>+VLOOKUP(A194,Sheet3!A:B,2,FALSE)</f>
        <v>Cacao</v>
      </c>
    </row>
    <row r="195" spans="1:24" hidden="1" x14ac:dyDescent="0.25">
      <c r="A195" t="s">
        <v>213</v>
      </c>
      <c r="B195">
        <v>1</v>
      </c>
      <c r="C195">
        <v>1</v>
      </c>
      <c r="D195">
        <v>0</v>
      </c>
      <c r="E195">
        <v>0</v>
      </c>
      <c r="F195">
        <v>3</v>
      </c>
      <c r="G195">
        <v>1</v>
      </c>
      <c r="H195">
        <v>1</v>
      </c>
      <c r="I195" t="s">
        <v>281</v>
      </c>
      <c r="J195">
        <v>7</v>
      </c>
      <c r="K195" t="s">
        <v>283</v>
      </c>
      <c r="L195">
        <v>1</v>
      </c>
      <c r="M195" t="s">
        <v>223</v>
      </c>
      <c r="N195">
        <v>1</v>
      </c>
      <c r="O195" t="s">
        <v>223</v>
      </c>
      <c r="P195">
        <v>1</v>
      </c>
      <c r="Q195" t="s">
        <v>223</v>
      </c>
      <c r="R195">
        <v>0</v>
      </c>
      <c r="S195" t="s">
        <v>222</v>
      </c>
      <c r="U195">
        <v>0</v>
      </c>
      <c r="V195" t="s">
        <v>222</v>
      </c>
      <c r="X195" t="str">
        <f>+VLOOKUP(A195,Sheet3!A:B,2,FALSE)</f>
        <v>Cacao</v>
      </c>
    </row>
    <row r="196" spans="1:24" hidden="1" x14ac:dyDescent="0.25">
      <c r="A196" t="s">
        <v>214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3</v>
      </c>
      <c r="H196">
        <v>3</v>
      </c>
      <c r="I196" t="s">
        <v>272</v>
      </c>
      <c r="J196">
        <v>4</v>
      </c>
      <c r="K196" t="s">
        <v>276</v>
      </c>
      <c r="L196">
        <v>1</v>
      </c>
      <c r="M196" t="s">
        <v>223</v>
      </c>
      <c r="N196">
        <v>1</v>
      </c>
      <c r="O196" t="s">
        <v>223</v>
      </c>
      <c r="P196">
        <v>0</v>
      </c>
      <c r="Q196" t="s">
        <v>222</v>
      </c>
      <c r="R196">
        <v>0</v>
      </c>
      <c r="S196" t="s">
        <v>222</v>
      </c>
      <c r="U196">
        <v>0</v>
      </c>
      <c r="V196" t="s">
        <v>222</v>
      </c>
      <c r="X196" t="str">
        <f>+VLOOKUP(A196,Sheet3!A:B,2,FALSE)</f>
        <v>Cacao</v>
      </c>
    </row>
    <row r="197" spans="1:24" x14ac:dyDescent="0.25">
      <c r="A197" t="s">
        <v>215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3</v>
      </c>
      <c r="I197" t="s">
        <v>272</v>
      </c>
      <c r="L197">
        <v>1</v>
      </c>
      <c r="M197" t="s">
        <v>223</v>
      </c>
      <c r="N197">
        <v>0</v>
      </c>
      <c r="O197" t="s">
        <v>222</v>
      </c>
      <c r="P197">
        <v>0</v>
      </c>
      <c r="Q197" t="s">
        <v>222</v>
      </c>
      <c r="R197">
        <v>0</v>
      </c>
      <c r="S197" t="s">
        <v>222</v>
      </c>
      <c r="U197">
        <v>0</v>
      </c>
      <c r="V197" t="s">
        <v>222</v>
      </c>
      <c r="X197" t="str">
        <f>+VLOOKUP(A197,Sheet3!A:B,2,FALSE)</f>
        <v>Cacao</v>
      </c>
    </row>
    <row r="198" spans="1:24" x14ac:dyDescent="0.25">
      <c r="A198" t="s">
        <v>216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4</v>
      </c>
      <c r="I198" t="s">
        <v>276</v>
      </c>
      <c r="J198">
        <v>4</v>
      </c>
      <c r="K198" t="s">
        <v>276</v>
      </c>
      <c r="L198">
        <v>0</v>
      </c>
      <c r="M198" t="s">
        <v>222</v>
      </c>
      <c r="N198">
        <v>0</v>
      </c>
      <c r="O198" t="s">
        <v>222</v>
      </c>
      <c r="P198">
        <v>0</v>
      </c>
      <c r="Q198" t="s">
        <v>222</v>
      </c>
      <c r="R198">
        <v>0</v>
      </c>
      <c r="S198" t="s">
        <v>222</v>
      </c>
      <c r="U198">
        <v>0</v>
      </c>
      <c r="V198" t="s">
        <v>222</v>
      </c>
      <c r="X198" t="str">
        <f>+VLOOKUP(A198,Sheet3!A:B,2,FALSE)</f>
        <v>Cacao</v>
      </c>
    </row>
    <row r="199" spans="1:24" x14ac:dyDescent="0.25">
      <c r="A199" t="s">
        <v>217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4</v>
      </c>
      <c r="H199">
        <v>4</v>
      </c>
      <c r="I199" t="s">
        <v>276</v>
      </c>
      <c r="J199">
        <v>4</v>
      </c>
      <c r="K199" t="s">
        <v>276</v>
      </c>
      <c r="L199">
        <v>1</v>
      </c>
      <c r="M199" t="s">
        <v>223</v>
      </c>
      <c r="N199">
        <v>0</v>
      </c>
      <c r="O199" t="s">
        <v>222</v>
      </c>
      <c r="P199">
        <v>0</v>
      </c>
      <c r="Q199" t="s">
        <v>222</v>
      </c>
      <c r="R199">
        <v>0</v>
      </c>
      <c r="S199" t="s">
        <v>222</v>
      </c>
      <c r="U199">
        <v>0</v>
      </c>
      <c r="V199" t="s">
        <v>222</v>
      </c>
      <c r="X199" t="str">
        <f>+VLOOKUP(A199,Sheet3!A:B,2,FALSE)</f>
        <v>Cacao</v>
      </c>
    </row>
    <row r="200" spans="1:24" x14ac:dyDescent="0.25">
      <c r="A200" t="s">
        <v>218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1</v>
      </c>
      <c r="H200">
        <v>4</v>
      </c>
      <c r="I200" t="s">
        <v>276</v>
      </c>
      <c r="J200">
        <v>1</v>
      </c>
      <c r="K200" t="s">
        <v>281</v>
      </c>
      <c r="L200">
        <v>1</v>
      </c>
      <c r="M200" t="s">
        <v>223</v>
      </c>
      <c r="N200">
        <v>0</v>
      </c>
      <c r="O200" t="s">
        <v>222</v>
      </c>
      <c r="P200">
        <v>0</v>
      </c>
      <c r="Q200" t="s">
        <v>222</v>
      </c>
      <c r="R200">
        <v>0</v>
      </c>
      <c r="S200" t="s">
        <v>222</v>
      </c>
      <c r="U200">
        <v>0</v>
      </c>
      <c r="V200" t="s">
        <v>222</v>
      </c>
      <c r="X200" t="str">
        <f>+VLOOKUP(A200,Sheet3!A:B,2,FALSE)</f>
        <v>Cacao</v>
      </c>
    </row>
    <row r="201" spans="1:24" hidden="1" x14ac:dyDescent="0.25">
      <c r="A201" t="s">
        <v>219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4</v>
      </c>
      <c r="I201" t="s">
        <v>276</v>
      </c>
      <c r="J201">
        <v>1</v>
      </c>
      <c r="K201" t="s">
        <v>281</v>
      </c>
      <c r="L201">
        <v>1</v>
      </c>
      <c r="M201" t="s">
        <v>223</v>
      </c>
      <c r="N201">
        <v>1</v>
      </c>
      <c r="O201" t="s">
        <v>223</v>
      </c>
      <c r="P201">
        <v>1</v>
      </c>
      <c r="Q201" t="s">
        <v>223</v>
      </c>
      <c r="R201">
        <v>0</v>
      </c>
      <c r="S201" t="s">
        <v>222</v>
      </c>
      <c r="U201">
        <v>0</v>
      </c>
      <c r="V201" t="s">
        <v>222</v>
      </c>
      <c r="X201" t="str">
        <f>+VLOOKUP(A201,Sheet3!A:B,2,FALSE)</f>
        <v>Cacao</v>
      </c>
    </row>
    <row r="202" spans="1:24" hidden="1" x14ac:dyDescent="0.25">
      <c r="A202" t="s">
        <v>220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J202">
        <v>3</v>
      </c>
      <c r="K202" t="s">
        <v>272</v>
      </c>
      <c r="L202">
        <v>1</v>
      </c>
      <c r="M202" t="s">
        <v>223</v>
      </c>
      <c r="N202">
        <v>1</v>
      </c>
      <c r="O202" t="s">
        <v>223</v>
      </c>
      <c r="P202">
        <v>0</v>
      </c>
      <c r="Q202" t="s">
        <v>222</v>
      </c>
      <c r="R202">
        <v>0</v>
      </c>
      <c r="S202" t="s">
        <v>222</v>
      </c>
      <c r="U202">
        <v>0</v>
      </c>
      <c r="V202" t="s">
        <v>222</v>
      </c>
      <c r="X202" t="str">
        <f>+VLOOKUP(A202,Sheet3!A:B,2,FALSE)</f>
        <v>Cacao</v>
      </c>
    </row>
  </sheetData>
  <autoFilter ref="A2:X202" xr:uid="{7E4944E8-5B30-41FA-9683-C65AE05BF157}">
    <filterColumn colId="13">
      <filters>
        <filter val="0"/>
        <filter val="2"/>
      </filters>
    </filterColumn>
    <filterColumn colId="15">
      <filters>
        <filter val="0"/>
        <filter val="2"/>
      </filters>
    </filterColumn>
    <filterColumn colId="17">
      <filters>
        <filter val="0"/>
        <filter val="2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EECA-C252-447B-90E2-ED87E68FE448}">
  <dimension ref="A1:H202"/>
  <sheetViews>
    <sheetView workbookViewId="0">
      <selection activeCell="F35" sqref="F35"/>
    </sheetView>
  </sheetViews>
  <sheetFormatPr defaultRowHeight="15" x14ac:dyDescent="0.25"/>
  <cols>
    <col min="1" max="1" width="15.42578125" customWidth="1"/>
    <col min="2" max="5" width="20" customWidth="1"/>
  </cols>
  <sheetData>
    <row r="1" spans="1:8" x14ac:dyDescent="0.25">
      <c r="A1" t="s">
        <v>582</v>
      </c>
      <c r="B1" t="s">
        <v>584</v>
      </c>
      <c r="C1" t="s">
        <v>585</v>
      </c>
      <c r="D1" t="s">
        <v>586</v>
      </c>
      <c r="E1" t="s">
        <v>587</v>
      </c>
      <c r="F1" t="s">
        <v>593</v>
      </c>
      <c r="G1" t="s">
        <v>596</v>
      </c>
      <c r="H1" t="s">
        <v>592</v>
      </c>
    </row>
    <row r="2" spans="1:8" x14ac:dyDescent="0.25">
      <c r="A2" t="s">
        <v>583</v>
      </c>
      <c r="B2" s="1" t="s">
        <v>588</v>
      </c>
      <c r="C2" s="1" t="s">
        <v>589</v>
      </c>
      <c r="D2" s="1" t="s">
        <v>590</v>
      </c>
      <c r="E2" s="1" t="s">
        <v>591</v>
      </c>
      <c r="F2" s="1" t="s">
        <v>594</v>
      </c>
      <c r="G2" s="1" t="s">
        <v>595</v>
      </c>
    </row>
    <row r="3" spans="1:8" x14ac:dyDescent="0.25">
      <c r="A3" t="s">
        <v>21</v>
      </c>
      <c r="F3">
        <f>+B3+D3</f>
        <v>0</v>
      </c>
      <c r="G3">
        <f>+C3+E3</f>
        <v>0</v>
      </c>
      <c r="H3">
        <f>+F3+G3</f>
        <v>0</v>
      </c>
    </row>
    <row r="4" spans="1:8" x14ac:dyDescent="0.25">
      <c r="A4" t="s">
        <v>22</v>
      </c>
      <c r="B4">
        <v>0</v>
      </c>
      <c r="C4">
        <v>2</v>
      </c>
      <c r="F4">
        <f t="shared" ref="F4:F67" si="0">+B4+D4</f>
        <v>0</v>
      </c>
      <c r="G4">
        <f t="shared" ref="G4:G67" si="1">+C4+E4</f>
        <v>2</v>
      </c>
      <c r="H4">
        <f t="shared" ref="H4:H67" si="2">+F4+G4</f>
        <v>2</v>
      </c>
    </row>
    <row r="5" spans="1:8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f t="shared" si="0"/>
        <v>0</v>
      </c>
      <c r="G5">
        <f t="shared" si="1"/>
        <v>0</v>
      </c>
      <c r="H5">
        <f t="shared" si="2"/>
        <v>0</v>
      </c>
    </row>
    <row r="6" spans="1:8" x14ac:dyDescent="0.25">
      <c r="A6" t="s">
        <v>24</v>
      </c>
      <c r="B6">
        <v>0</v>
      </c>
      <c r="C6">
        <v>2</v>
      </c>
      <c r="D6">
        <v>0</v>
      </c>
      <c r="E6">
        <v>0</v>
      </c>
      <c r="F6">
        <f t="shared" si="0"/>
        <v>0</v>
      </c>
      <c r="G6">
        <f t="shared" si="1"/>
        <v>2</v>
      </c>
      <c r="H6">
        <f t="shared" si="2"/>
        <v>2</v>
      </c>
    </row>
    <row r="7" spans="1:8" x14ac:dyDescent="0.25">
      <c r="A7" t="s">
        <v>25</v>
      </c>
      <c r="F7">
        <f t="shared" si="0"/>
        <v>0</v>
      </c>
      <c r="G7">
        <f t="shared" si="1"/>
        <v>0</v>
      </c>
      <c r="H7">
        <f t="shared" si="2"/>
        <v>0</v>
      </c>
    </row>
    <row r="8" spans="1:8" x14ac:dyDescent="0.25">
      <c r="A8" t="s">
        <v>26</v>
      </c>
      <c r="F8">
        <f t="shared" si="0"/>
        <v>0</v>
      </c>
      <c r="G8">
        <f t="shared" si="1"/>
        <v>0</v>
      </c>
      <c r="H8">
        <f t="shared" si="2"/>
        <v>0</v>
      </c>
    </row>
    <row r="9" spans="1:8" x14ac:dyDescent="0.25">
      <c r="A9" t="s">
        <v>27</v>
      </c>
      <c r="B9">
        <v>0</v>
      </c>
      <c r="C9">
        <v>0</v>
      </c>
      <c r="F9">
        <f t="shared" si="0"/>
        <v>0</v>
      </c>
      <c r="G9">
        <f t="shared" si="1"/>
        <v>0</v>
      </c>
      <c r="H9">
        <f t="shared" si="2"/>
        <v>0</v>
      </c>
    </row>
    <row r="10" spans="1:8" x14ac:dyDescent="0.25">
      <c r="A10" t="s">
        <v>28</v>
      </c>
      <c r="B10">
        <v>0</v>
      </c>
      <c r="C10">
        <v>2</v>
      </c>
      <c r="D10">
        <v>0</v>
      </c>
      <c r="E10">
        <v>0</v>
      </c>
      <c r="F10">
        <f t="shared" si="0"/>
        <v>0</v>
      </c>
      <c r="G10">
        <f t="shared" si="1"/>
        <v>2</v>
      </c>
      <c r="H10">
        <f t="shared" si="2"/>
        <v>2</v>
      </c>
    </row>
    <row r="11" spans="1:8" x14ac:dyDescent="0.25">
      <c r="A11" t="s">
        <v>29</v>
      </c>
      <c r="F11">
        <f t="shared" si="0"/>
        <v>0</v>
      </c>
      <c r="G11">
        <f t="shared" si="1"/>
        <v>0</v>
      </c>
      <c r="H11">
        <f t="shared" si="2"/>
        <v>0</v>
      </c>
    </row>
    <row r="12" spans="1:8" x14ac:dyDescent="0.25">
      <c r="A12" t="s">
        <v>30</v>
      </c>
      <c r="B12">
        <v>0</v>
      </c>
      <c r="C12">
        <v>0</v>
      </c>
      <c r="F12">
        <f t="shared" si="0"/>
        <v>0</v>
      </c>
      <c r="G12">
        <f t="shared" si="1"/>
        <v>0</v>
      </c>
      <c r="H12">
        <f t="shared" si="2"/>
        <v>0</v>
      </c>
    </row>
    <row r="13" spans="1:8" x14ac:dyDescent="0.25">
      <c r="A13" t="s">
        <v>31</v>
      </c>
      <c r="F13">
        <f t="shared" si="0"/>
        <v>0</v>
      </c>
      <c r="G13">
        <f t="shared" si="1"/>
        <v>0</v>
      </c>
      <c r="H13">
        <f t="shared" si="2"/>
        <v>0</v>
      </c>
    </row>
    <row r="14" spans="1:8" x14ac:dyDescent="0.25">
      <c r="A14" t="s">
        <v>32</v>
      </c>
      <c r="B14">
        <v>0</v>
      </c>
      <c r="C14">
        <v>0</v>
      </c>
      <c r="F14">
        <f t="shared" si="0"/>
        <v>0</v>
      </c>
      <c r="G14">
        <f t="shared" si="1"/>
        <v>0</v>
      </c>
      <c r="H14">
        <f t="shared" si="2"/>
        <v>0</v>
      </c>
    </row>
    <row r="15" spans="1:8" x14ac:dyDescent="0.25">
      <c r="A15" t="s">
        <v>33</v>
      </c>
      <c r="B15">
        <v>0</v>
      </c>
      <c r="C15">
        <v>0</v>
      </c>
      <c r="F15">
        <f t="shared" si="0"/>
        <v>0</v>
      </c>
      <c r="G15">
        <f t="shared" si="1"/>
        <v>0</v>
      </c>
      <c r="H15">
        <f t="shared" si="2"/>
        <v>0</v>
      </c>
    </row>
    <row r="16" spans="1:8" x14ac:dyDescent="0.25">
      <c r="A16" t="s">
        <v>34</v>
      </c>
      <c r="D16">
        <v>0</v>
      </c>
      <c r="E16">
        <v>0</v>
      </c>
      <c r="F16">
        <f t="shared" si="0"/>
        <v>0</v>
      </c>
      <c r="G16">
        <f t="shared" si="1"/>
        <v>0</v>
      </c>
      <c r="H16">
        <f t="shared" si="2"/>
        <v>0</v>
      </c>
    </row>
    <row r="17" spans="1:8" x14ac:dyDescent="0.25">
      <c r="A17" t="s">
        <v>35</v>
      </c>
      <c r="D17">
        <v>0</v>
      </c>
      <c r="E17">
        <v>0</v>
      </c>
      <c r="F17">
        <f t="shared" si="0"/>
        <v>0</v>
      </c>
      <c r="G17">
        <f t="shared" si="1"/>
        <v>0</v>
      </c>
      <c r="H17">
        <f t="shared" si="2"/>
        <v>0</v>
      </c>
    </row>
    <row r="18" spans="1:8" x14ac:dyDescent="0.25">
      <c r="A18" t="s">
        <v>36</v>
      </c>
      <c r="F18">
        <f t="shared" si="0"/>
        <v>0</v>
      </c>
      <c r="G18">
        <f t="shared" si="1"/>
        <v>0</v>
      </c>
      <c r="H18">
        <f t="shared" si="2"/>
        <v>0</v>
      </c>
    </row>
    <row r="19" spans="1:8" x14ac:dyDescent="0.25">
      <c r="A19" t="s">
        <v>37</v>
      </c>
      <c r="B19">
        <v>0</v>
      </c>
      <c r="C19">
        <v>0</v>
      </c>
      <c r="F19">
        <f t="shared" si="0"/>
        <v>0</v>
      </c>
      <c r="G19">
        <f t="shared" si="1"/>
        <v>0</v>
      </c>
      <c r="H19">
        <f t="shared" si="2"/>
        <v>0</v>
      </c>
    </row>
    <row r="20" spans="1:8" x14ac:dyDescent="0.25">
      <c r="A20" t="s">
        <v>38</v>
      </c>
      <c r="B20">
        <v>0</v>
      </c>
      <c r="C20">
        <v>0</v>
      </c>
      <c r="F20">
        <f t="shared" si="0"/>
        <v>0</v>
      </c>
      <c r="G20">
        <f t="shared" si="1"/>
        <v>0</v>
      </c>
      <c r="H20">
        <f t="shared" si="2"/>
        <v>0</v>
      </c>
    </row>
    <row r="21" spans="1:8" x14ac:dyDescent="0.25">
      <c r="A21" t="s">
        <v>39</v>
      </c>
      <c r="F21">
        <f t="shared" si="0"/>
        <v>0</v>
      </c>
      <c r="G21">
        <f t="shared" si="1"/>
        <v>0</v>
      </c>
      <c r="H21">
        <f t="shared" si="2"/>
        <v>0</v>
      </c>
    </row>
    <row r="22" spans="1:8" x14ac:dyDescent="0.25">
      <c r="A22" t="s">
        <v>40</v>
      </c>
      <c r="B22">
        <v>0</v>
      </c>
      <c r="C22">
        <v>0</v>
      </c>
      <c r="F22">
        <f t="shared" si="0"/>
        <v>0</v>
      </c>
      <c r="G22">
        <f t="shared" si="1"/>
        <v>0</v>
      </c>
      <c r="H22">
        <f t="shared" si="2"/>
        <v>0</v>
      </c>
    </row>
    <row r="23" spans="1:8" x14ac:dyDescent="0.25">
      <c r="A23" t="s">
        <v>41</v>
      </c>
      <c r="D23">
        <v>0</v>
      </c>
      <c r="E23">
        <v>1</v>
      </c>
      <c r="F23">
        <f t="shared" si="0"/>
        <v>0</v>
      </c>
      <c r="G23">
        <f t="shared" si="1"/>
        <v>1</v>
      </c>
      <c r="H23">
        <f t="shared" si="2"/>
        <v>1</v>
      </c>
    </row>
    <row r="24" spans="1:8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f t="shared" si="0"/>
        <v>0</v>
      </c>
      <c r="G24">
        <f t="shared" si="1"/>
        <v>0</v>
      </c>
      <c r="H24">
        <f t="shared" si="2"/>
        <v>0</v>
      </c>
    </row>
    <row r="25" spans="1:8" x14ac:dyDescent="0.25">
      <c r="A25" t="s">
        <v>43</v>
      </c>
      <c r="D25">
        <v>0</v>
      </c>
      <c r="E25">
        <v>0</v>
      </c>
      <c r="F25">
        <f t="shared" si="0"/>
        <v>0</v>
      </c>
      <c r="G25">
        <f t="shared" si="1"/>
        <v>0</v>
      </c>
      <c r="H25">
        <f t="shared" si="2"/>
        <v>0</v>
      </c>
    </row>
    <row r="26" spans="1:8" x14ac:dyDescent="0.25">
      <c r="A26" t="s">
        <v>44</v>
      </c>
      <c r="F26">
        <f t="shared" si="0"/>
        <v>0</v>
      </c>
      <c r="G26">
        <f t="shared" si="1"/>
        <v>0</v>
      </c>
      <c r="H26">
        <f t="shared" si="2"/>
        <v>0</v>
      </c>
    </row>
    <row r="27" spans="1:8" x14ac:dyDescent="0.25">
      <c r="A27" t="s">
        <v>45</v>
      </c>
      <c r="D27">
        <v>0</v>
      </c>
      <c r="E27">
        <v>0</v>
      </c>
      <c r="F27">
        <f t="shared" si="0"/>
        <v>0</v>
      </c>
      <c r="G27">
        <f t="shared" si="1"/>
        <v>0</v>
      </c>
      <c r="H27">
        <f t="shared" si="2"/>
        <v>0</v>
      </c>
    </row>
    <row r="28" spans="1:8" x14ac:dyDescent="0.25">
      <c r="A28" t="s">
        <v>46</v>
      </c>
      <c r="D28">
        <v>0</v>
      </c>
      <c r="E28">
        <v>0</v>
      </c>
      <c r="F28">
        <f t="shared" si="0"/>
        <v>0</v>
      </c>
      <c r="G28">
        <f t="shared" si="1"/>
        <v>0</v>
      </c>
      <c r="H28">
        <f t="shared" si="2"/>
        <v>0</v>
      </c>
    </row>
    <row r="29" spans="1:8" x14ac:dyDescent="0.25">
      <c r="A29" t="s">
        <v>47</v>
      </c>
      <c r="B29">
        <v>0</v>
      </c>
      <c r="C29">
        <v>0</v>
      </c>
      <c r="F29">
        <f t="shared" si="0"/>
        <v>0</v>
      </c>
      <c r="G29">
        <f t="shared" si="1"/>
        <v>0</v>
      </c>
      <c r="H29">
        <f t="shared" si="2"/>
        <v>0</v>
      </c>
    </row>
    <row r="30" spans="1:8" x14ac:dyDescent="0.25">
      <c r="A30" t="s">
        <v>48</v>
      </c>
      <c r="B30">
        <v>0</v>
      </c>
      <c r="C30">
        <v>0</v>
      </c>
      <c r="F30">
        <f t="shared" si="0"/>
        <v>0</v>
      </c>
      <c r="G30">
        <f t="shared" si="1"/>
        <v>0</v>
      </c>
      <c r="H30">
        <f t="shared" si="2"/>
        <v>0</v>
      </c>
    </row>
    <row r="31" spans="1:8" x14ac:dyDescent="0.25">
      <c r="A31" t="s">
        <v>49</v>
      </c>
      <c r="F31">
        <f t="shared" si="0"/>
        <v>0</v>
      </c>
      <c r="G31">
        <f t="shared" si="1"/>
        <v>0</v>
      </c>
      <c r="H31">
        <f t="shared" si="2"/>
        <v>0</v>
      </c>
    </row>
    <row r="32" spans="1:8" x14ac:dyDescent="0.25">
      <c r="A32" t="s">
        <v>50</v>
      </c>
      <c r="F32">
        <f t="shared" si="0"/>
        <v>0</v>
      </c>
      <c r="G32">
        <f t="shared" si="1"/>
        <v>0</v>
      </c>
      <c r="H32">
        <f t="shared" si="2"/>
        <v>0</v>
      </c>
    </row>
    <row r="33" spans="1:8" x14ac:dyDescent="0.25">
      <c r="A33" t="s">
        <v>51</v>
      </c>
      <c r="B33">
        <v>0</v>
      </c>
      <c r="C33">
        <v>0</v>
      </c>
      <c r="F33">
        <f t="shared" si="0"/>
        <v>0</v>
      </c>
      <c r="G33">
        <f t="shared" si="1"/>
        <v>0</v>
      </c>
      <c r="H33">
        <f t="shared" si="2"/>
        <v>0</v>
      </c>
    </row>
    <row r="34" spans="1:8" x14ac:dyDescent="0.25">
      <c r="A34" t="s">
        <v>52</v>
      </c>
      <c r="D34">
        <v>0</v>
      </c>
      <c r="E34">
        <v>0</v>
      </c>
      <c r="F34">
        <f t="shared" si="0"/>
        <v>0</v>
      </c>
      <c r="G34">
        <f t="shared" si="1"/>
        <v>0</v>
      </c>
      <c r="H34">
        <f t="shared" si="2"/>
        <v>0</v>
      </c>
    </row>
    <row r="35" spans="1:8" x14ac:dyDescent="0.25">
      <c r="A35" t="s">
        <v>53</v>
      </c>
      <c r="B35">
        <v>0</v>
      </c>
      <c r="C35">
        <v>0</v>
      </c>
      <c r="F35">
        <f t="shared" si="0"/>
        <v>0</v>
      </c>
      <c r="G35">
        <f t="shared" si="1"/>
        <v>0</v>
      </c>
      <c r="H35">
        <f t="shared" si="2"/>
        <v>0</v>
      </c>
    </row>
    <row r="36" spans="1:8" x14ac:dyDescent="0.25">
      <c r="A36" t="s">
        <v>54</v>
      </c>
      <c r="B36">
        <v>3</v>
      </c>
      <c r="C36">
        <v>0</v>
      </c>
      <c r="D36">
        <v>0</v>
      </c>
      <c r="E36">
        <v>0</v>
      </c>
      <c r="F36">
        <f t="shared" si="0"/>
        <v>3</v>
      </c>
      <c r="G36">
        <f t="shared" si="1"/>
        <v>0</v>
      </c>
      <c r="H36">
        <f t="shared" si="2"/>
        <v>3</v>
      </c>
    </row>
    <row r="37" spans="1:8" x14ac:dyDescent="0.25">
      <c r="A37" t="s">
        <v>55</v>
      </c>
      <c r="B37">
        <v>1</v>
      </c>
      <c r="C37">
        <v>0</v>
      </c>
      <c r="D37">
        <v>2</v>
      </c>
      <c r="E37">
        <v>0</v>
      </c>
      <c r="F37">
        <f t="shared" si="0"/>
        <v>3</v>
      </c>
      <c r="G37">
        <f t="shared" si="1"/>
        <v>0</v>
      </c>
      <c r="H37">
        <f t="shared" si="2"/>
        <v>3</v>
      </c>
    </row>
    <row r="38" spans="1:8" x14ac:dyDescent="0.25">
      <c r="A38" t="s">
        <v>56</v>
      </c>
      <c r="B38">
        <v>0</v>
      </c>
      <c r="C38">
        <v>1</v>
      </c>
      <c r="F38">
        <f t="shared" si="0"/>
        <v>0</v>
      </c>
      <c r="G38">
        <f t="shared" si="1"/>
        <v>1</v>
      </c>
      <c r="H38">
        <f t="shared" si="2"/>
        <v>1</v>
      </c>
    </row>
    <row r="39" spans="1:8" x14ac:dyDescent="0.25">
      <c r="A39" t="s">
        <v>57</v>
      </c>
      <c r="B39">
        <v>0</v>
      </c>
      <c r="C39">
        <v>0</v>
      </c>
      <c r="D39">
        <v>1</v>
      </c>
      <c r="E39">
        <v>0</v>
      </c>
      <c r="F39">
        <f t="shared" si="0"/>
        <v>1</v>
      </c>
      <c r="G39">
        <f t="shared" si="1"/>
        <v>0</v>
      </c>
      <c r="H39">
        <f t="shared" si="2"/>
        <v>1</v>
      </c>
    </row>
    <row r="40" spans="1:8" x14ac:dyDescent="0.25">
      <c r="A40" t="s">
        <v>58</v>
      </c>
      <c r="B40">
        <v>2</v>
      </c>
      <c r="C40">
        <v>0</v>
      </c>
      <c r="D40">
        <v>1</v>
      </c>
      <c r="E40">
        <v>0</v>
      </c>
      <c r="F40">
        <f t="shared" si="0"/>
        <v>3</v>
      </c>
      <c r="G40">
        <f t="shared" si="1"/>
        <v>0</v>
      </c>
      <c r="H40">
        <f t="shared" si="2"/>
        <v>3</v>
      </c>
    </row>
    <row r="41" spans="1:8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f t="shared" si="0"/>
        <v>0</v>
      </c>
      <c r="G41">
        <f t="shared" si="1"/>
        <v>0</v>
      </c>
      <c r="H41">
        <f t="shared" si="2"/>
        <v>0</v>
      </c>
    </row>
    <row r="42" spans="1:8" x14ac:dyDescent="0.25">
      <c r="A42" t="s">
        <v>60</v>
      </c>
      <c r="B42">
        <v>0</v>
      </c>
      <c r="C42">
        <v>0</v>
      </c>
      <c r="D42">
        <v>1</v>
      </c>
      <c r="E42">
        <v>0</v>
      </c>
      <c r="F42">
        <f t="shared" si="0"/>
        <v>1</v>
      </c>
      <c r="G42">
        <f t="shared" si="1"/>
        <v>0</v>
      </c>
      <c r="H42">
        <f t="shared" si="2"/>
        <v>1</v>
      </c>
    </row>
    <row r="43" spans="1:8" x14ac:dyDescent="0.25">
      <c r="A43" t="s">
        <v>61</v>
      </c>
      <c r="F43">
        <f t="shared" si="0"/>
        <v>0</v>
      </c>
      <c r="G43">
        <f t="shared" si="1"/>
        <v>0</v>
      </c>
      <c r="H43">
        <f t="shared" si="2"/>
        <v>0</v>
      </c>
    </row>
    <row r="44" spans="1:8" x14ac:dyDescent="0.25">
      <c r="A44" t="s">
        <v>62</v>
      </c>
      <c r="F44">
        <f t="shared" si="0"/>
        <v>0</v>
      </c>
      <c r="G44">
        <f t="shared" si="1"/>
        <v>0</v>
      </c>
      <c r="H44">
        <f t="shared" si="2"/>
        <v>0</v>
      </c>
    </row>
    <row r="45" spans="1:8" x14ac:dyDescent="0.25">
      <c r="A45" t="s">
        <v>63</v>
      </c>
      <c r="D45">
        <v>0</v>
      </c>
      <c r="E45">
        <v>1</v>
      </c>
      <c r="F45">
        <f t="shared" si="0"/>
        <v>0</v>
      </c>
      <c r="G45">
        <f t="shared" si="1"/>
        <v>1</v>
      </c>
      <c r="H45">
        <f t="shared" si="2"/>
        <v>1</v>
      </c>
    </row>
    <row r="46" spans="1:8" x14ac:dyDescent="0.25">
      <c r="A46" t="s">
        <v>64</v>
      </c>
      <c r="B46">
        <v>0</v>
      </c>
      <c r="C46">
        <v>0</v>
      </c>
      <c r="D46">
        <v>0</v>
      </c>
      <c r="E46">
        <v>0</v>
      </c>
      <c r="F46">
        <f t="shared" si="0"/>
        <v>0</v>
      </c>
      <c r="G46">
        <f t="shared" si="1"/>
        <v>0</v>
      </c>
      <c r="H46">
        <f t="shared" si="2"/>
        <v>0</v>
      </c>
    </row>
    <row r="47" spans="1:8" x14ac:dyDescent="0.25">
      <c r="A47" t="s">
        <v>65</v>
      </c>
      <c r="B47">
        <v>1</v>
      </c>
      <c r="C47">
        <v>0</v>
      </c>
      <c r="D47">
        <v>5</v>
      </c>
      <c r="E47">
        <v>0</v>
      </c>
      <c r="F47">
        <f t="shared" si="0"/>
        <v>6</v>
      </c>
      <c r="G47">
        <f t="shared" si="1"/>
        <v>0</v>
      </c>
      <c r="H47">
        <f t="shared" si="2"/>
        <v>6</v>
      </c>
    </row>
    <row r="48" spans="1:8" x14ac:dyDescent="0.25">
      <c r="A48" t="s">
        <v>66</v>
      </c>
      <c r="F48">
        <f t="shared" si="0"/>
        <v>0</v>
      </c>
      <c r="G48">
        <f t="shared" si="1"/>
        <v>0</v>
      </c>
      <c r="H48">
        <f t="shared" si="2"/>
        <v>0</v>
      </c>
    </row>
    <row r="49" spans="1:8" x14ac:dyDescent="0.25">
      <c r="A49" t="s">
        <v>67</v>
      </c>
      <c r="F49">
        <f t="shared" si="0"/>
        <v>0</v>
      </c>
      <c r="G49">
        <f t="shared" si="1"/>
        <v>0</v>
      </c>
      <c r="H49">
        <f t="shared" si="2"/>
        <v>0</v>
      </c>
    </row>
    <row r="50" spans="1:8" x14ac:dyDescent="0.25">
      <c r="A50" t="s">
        <v>68</v>
      </c>
      <c r="B50">
        <v>0</v>
      </c>
      <c r="C50">
        <v>1</v>
      </c>
      <c r="D50">
        <v>0</v>
      </c>
      <c r="E50">
        <v>0</v>
      </c>
      <c r="F50">
        <f t="shared" si="0"/>
        <v>0</v>
      </c>
      <c r="G50">
        <f t="shared" si="1"/>
        <v>1</v>
      </c>
      <c r="H50">
        <f t="shared" si="2"/>
        <v>1</v>
      </c>
    </row>
    <row r="51" spans="1:8" x14ac:dyDescent="0.25">
      <c r="A51" t="s">
        <v>69</v>
      </c>
      <c r="F51">
        <f t="shared" si="0"/>
        <v>0</v>
      </c>
      <c r="G51">
        <f t="shared" si="1"/>
        <v>0</v>
      </c>
      <c r="H51">
        <f t="shared" si="2"/>
        <v>0</v>
      </c>
    </row>
    <row r="52" spans="1:8" x14ac:dyDescent="0.25">
      <c r="A52" t="s">
        <v>70</v>
      </c>
      <c r="B52">
        <v>1</v>
      </c>
      <c r="C52">
        <v>0</v>
      </c>
      <c r="F52">
        <f t="shared" si="0"/>
        <v>1</v>
      </c>
      <c r="G52">
        <f t="shared" si="1"/>
        <v>0</v>
      </c>
      <c r="H52">
        <f t="shared" si="2"/>
        <v>1</v>
      </c>
    </row>
    <row r="53" spans="1:8" x14ac:dyDescent="0.25">
      <c r="A53" t="s">
        <v>71</v>
      </c>
      <c r="B53">
        <v>2</v>
      </c>
      <c r="C53">
        <v>0</v>
      </c>
      <c r="D53">
        <v>2</v>
      </c>
      <c r="E53">
        <v>0</v>
      </c>
      <c r="F53">
        <f t="shared" si="0"/>
        <v>4</v>
      </c>
      <c r="G53">
        <f t="shared" si="1"/>
        <v>0</v>
      </c>
      <c r="H53">
        <f t="shared" si="2"/>
        <v>4</v>
      </c>
    </row>
    <row r="54" spans="1:8" x14ac:dyDescent="0.25">
      <c r="A54" t="s">
        <v>72</v>
      </c>
      <c r="F54">
        <f t="shared" si="0"/>
        <v>0</v>
      </c>
      <c r="G54">
        <f t="shared" si="1"/>
        <v>0</v>
      </c>
      <c r="H54">
        <f t="shared" si="2"/>
        <v>0</v>
      </c>
    </row>
    <row r="55" spans="1:8" x14ac:dyDescent="0.25">
      <c r="A55" t="s">
        <v>73</v>
      </c>
      <c r="B55">
        <v>1</v>
      </c>
      <c r="C55">
        <v>0</v>
      </c>
      <c r="D55">
        <v>0</v>
      </c>
      <c r="E55">
        <v>0</v>
      </c>
      <c r="F55">
        <f t="shared" si="0"/>
        <v>1</v>
      </c>
      <c r="G55">
        <f t="shared" si="1"/>
        <v>0</v>
      </c>
      <c r="H55">
        <f t="shared" si="2"/>
        <v>1</v>
      </c>
    </row>
    <row r="56" spans="1:8" x14ac:dyDescent="0.25">
      <c r="A56" t="s">
        <v>74</v>
      </c>
      <c r="F56">
        <f t="shared" si="0"/>
        <v>0</v>
      </c>
      <c r="G56">
        <f t="shared" si="1"/>
        <v>0</v>
      </c>
      <c r="H56">
        <f t="shared" si="2"/>
        <v>0</v>
      </c>
    </row>
    <row r="57" spans="1:8" x14ac:dyDescent="0.25">
      <c r="A57" t="s">
        <v>75</v>
      </c>
      <c r="F57">
        <f t="shared" si="0"/>
        <v>0</v>
      </c>
      <c r="G57">
        <f t="shared" si="1"/>
        <v>0</v>
      </c>
      <c r="H57">
        <f t="shared" si="2"/>
        <v>0</v>
      </c>
    </row>
    <row r="58" spans="1:8" x14ac:dyDescent="0.25">
      <c r="A58" t="s">
        <v>76</v>
      </c>
      <c r="D58">
        <v>0</v>
      </c>
      <c r="E58">
        <v>0</v>
      </c>
      <c r="F58">
        <f t="shared" si="0"/>
        <v>0</v>
      </c>
      <c r="G58">
        <f t="shared" si="1"/>
        <v>0</v>
      </c>
      <c r="H58">
        <f t="shared" si="2"/>
        <v>0</v>
      </c>
    </row>
    <row r="59" spans="1:8" x14ac:dyDescent="0.25">
      <c r="A59" t="s">
        <v>77</v>
      </c>
      <c r="D59">
        <v>0</v>
      </c>
      <c r="E59">
        <v>0</v>
      </c>
      <c r="F59">
        <f t="shared" si="0"/>
        <v>0</v>
      </c>
      <c r="G59">
        <f t="shared" si="1"/>
        <v>0</v>
      </c>
      <c r="H59">
        <f t="shared" si="2"/>
        <v>0</v>
      </c>
    </row>
    <row r="60" spans="1:8" x14ac:dyDescent="0.25">
      <c r="A60" t="s">
        <v>78</v>
      </c>
      <c r="B60">
        <v>1</v>
      </c>
      <c r="C60">
        <v>0</v>
      </c>
      <c r="D60">
        <v>1</v>
      </c>
      <c r="E60">
        <v>0</v>
      </c>
      <c r="F60">
        <f t="shared" si="0"/>
        <v>2</v>
      </c>
      <c r="G60">
        <f t="shared" si="1"/>
        <v>0</v>
      </c>
      <c r="H60">
        <f t="shared" si="2"/>
        <v>2</v>
      </c>
    </row>
    <row r="61" spans="1:8" x14ac:dyDescent="0.25">
      <c r="A61" t="s">
        <v>79</v>
      </c>
      <c r="F61">
        <f t="shared" si="0"/>
        <v>0</v>
      </c>
      <c r="G61">
        <f t="shared" si="1"/>
        <v>0</v>
      </c>
      <c r="H61">
        <f t="shared" si="2"/>
        <v>0</v>
      </c>
    </row>
    <row r="62" spans="1:8" x14ac:dyDescent="0.25">
      <c r="A62" t="s">
        <v>80</v>
      </c>
      <c r="F62">
        <f t="shared" si="0"/>
        <v>0</v>
      </c>
      <c r="G62">
        <f t="shared" si="1"/>
        <v>0</v>
      </c>
      <c r="H62">
        <f t="shared" si="2"/>
        <v>0</v>
      </c>
    </row>
    <row r="63" spans="1:8" x14ac:dyDescent="0.25">
      <c r="A63" t="s">
        <v>81</v>
      </c>
      <c r="F63">
        <f t="shared" si="0"/>
        <v>0</v>
      </c>
      <c r="G63">
        <f t="shared" si="1"/>
        <v>0</v>
      </c>
      <c r="H63">
        <f t="shared" si="2"/>
        <v>0</v>
      </c>
    </row>
    <row r="64" spans="1:8" x14ac:dyDescent="0.25">
      <c r="A64" t="s">
        <v>82</v>
      </c>
      <c r="D64">
        <v>0</v>
      </c>
      <c r="E64">
        <v>1</v>
      </c>
      <c r="F64">
        <f t="shared" si="0"/>
        <v>0</v>
      </c>
      <c r="G64">
        <f t="shared" si="1"/>
        <v>1</v>
      </c>
      <c r="H64">
        <f t="shared" si="2"/>
        <v>1</v>
      </c>
    </row>
    <row r="65" spans="1:8" x14ac:dyDescent="0.25">
      <c r="A65" t="s">
        <v>83</v>
      </c>
      <c r="D65">
        <v>0</v>
      </c>
      <c r="E65">
        <v>0</v>
      </c>
      <c r="F65">
        <f t="shared" si="0"/>
        <v>0</v>
      </c>
      <c r="G65">
        <f t="shared" si="1"/>
        <v>0</v>
      </c>
      <c r="H65">
        <f t="shared" si="2"/>
        <v>0</v>
      </c>
    </row>
    <row r="66" spans="1:8" x14ac:dyDescent="0.25">
      <c r="A66" t="s">
        <v>84</v>
      </c>
      <c r="B66">
        <v>3</v>
      </c>
      <c r="C66">
        <v>0</v>
      </c>
      <c r="D66">
        <v>0</v>
      </c>
      <c r="E66">
        <v>0</v>
      </c>
      <c r="F66">
        <f t="shared" si="0"/>
        <v>3</v>
      </c>
      <c r="G66">
        <f t="shared" si="1"/>
        <v>0</v>
      </c>
      <c r="H66">
        <f t="shared" si="2"/>
        <v>3</v>
      </c>
    </row>
    <row r="67" spans="1:8" x14ac:dyDescent="0.25">
      <c r="A67" t="s">
        <v>85</v>
      </c>
      <c r="F67">
        <f t="shared" si="0"/>
        <v>0</v>
      </c>
      <c r="G67">
        <f t="shared" si="1"/>
        <v>0</v>
      </c>
      <c r="H67">
        <f t="shared" si="2"/>
        <v>0</v>
      </c>
    </row>
    <row r="68" spans="1:8" x14ac:dyDescent="0.25">
      <c r="A68" t="s">
        <v>86</v>
      </c>
      <c r="B68">
        <v>0</v>
      </c>
      <c r="C68">
        <v>0</v>
      </c>
      <c r="F68">
        <f t="shared" ref="F68:F131" si="3">+B68+D68</f>
        <v>0</v>
      </c>
      <c r="G68">
        <f t="shared" ref="G68:G131" si="4">+C68+E68</f>
        <v>0</v>
      </c>
      <c r="H68">
        <f t="shared" ref="H68:H131" si="5">+F68+G68</f>
        <v>0</v>
      </c>
    </row>
    <row r="69" spans="1:8" x14ac:dyDescent="0.25">
      <c r="A69" t="s">
        <v>87</v>
      </c>
      <c r="D69">
        <v>0</v>
      </c>
      <c r="E69">
        <v>0</v>
      </c>
      <c r="F69">
        <f t="shared" si="3"/>
        <v>0</v>
      </c>
      <c r="G69">
        <f t="shared" si="4"/>
        <v>0</v>
      </c>
      <c r="H69">
        <f t="shared" si="5"/>
        <v>0</v>
      </c>
    </row>
    <row r="70" spans="1:8" x14ac:dyDescent="0.25">
      <c r="A70" t="s">
        <v>88</v>
      </c>
      <c r="B70">
        <v>0</v>
      </c>
      <c r="C70">
        <v>0</v>
      </c>
      <c r="F70">
        <f t="shared" si="3"/>
        <v>0</v>
      </c>
      <c r="G70">
        <f t="shared" si="4"/>
        <v>0</v>
      </c>
      <c r="H70">
        <f t="shared" si="5"/>
        <v>0</v>
      </c>
    </row>
    <row r="71" spans="1:8" x14ac:dyDescent="0.25">
      <c r="A71" t="s">
        <v>89</v>
      </c>
      <c r="F71">
        <f t="shared" si="3"/>
        <v>0</v>
      </c>
      <c r="G71">
        <f t="shared" si="4"/>
        <v>0</v>
      </c>
      <c r="H71">
        <f t="shared" si="5"/>
        <v>0</v>
      </c>
    </row>
    <row r="72" spans="1:8" x14ac:dyDescent="0.25">
      <c r="A72" t="s">
        <v>90</v>
      </c>
      <c r="F72">
        <f t="shared" si="3"/>
        <v>0</v>
      </c>
      <c r="G72">
        <f t="shared" si="4"/>
        <v>0</v>
      </c>
      <c r="H72">
        <f t="shared" si="5"/>
        <v>0</v>
      </c>
    </row>
    <row r="73" spans="1:8" x14ac:dyDescent="0.25">
      <c r="A73" t="s">
        <v>91</v>
      </c>
      <c r="F73">
        <f t="shared" si="3"/>
        <v>0</v>
      </c>
      <c r="G73">
        <f t="shared" si="4"/>
        <v>0</v>
      </c>
      <c r="H73">
        <f t="shared" si="5"/>
        <v>0</v>
      </c>
    </row>
    <row r="74" spans="1:8" x14ac:dyDescent="0.25">
      <c r="A74" t="s">
        <v>92</v>
      </c>
      <c r="F74">
        <f t="shared" si="3"/>
        <v>0</v>
      </c>
      <c r="G74">
        <f t="shared" si="4"/>
        <v>0</v>
      </c>
      <c r="H74">
        <f t="shared" si="5"/>
        <v>0</v>
      </c>
    </row>
    <row r="75" spans="1:8" x14ac:dyDescent="0.25">
      <c r="A75" t="s">
        <v>93</v>
      </c>
      <c r="B75">
        <v>0</v>
      </c>
      <c r="C75">
        <v>0</v>
      </c>
      <c r="F75">
        <f t="shared" si="3"/>
        <v>0</v>
      </c>
      <c r="G75">
        <f t="shared" si="4"/>
        <v>0</v>
      </c>
      <c r="H75">
        <f t="shared" si="5"/>
        <v>0</v>
      </c>
    </row>
    <row r="76" spans="1:8" x14ac:dyDescent="0.25">
      <c r="A76" t="s">
        <v>94</v>
      </c>
      <c r="B76">
        <v>0</v>
      </c>
      <c r="C76">
        <v>0</v>
      </c>
      <c r="D76">
        <v>0</v>
      </c>
      <c r="E76">
        <v>0</v>
      </c>
      <c r="F76">
        <f t="shared" si="3"/>
        <v>0</v>
      </c>
      <c r="G76">
        <f t="shared" si="4"/>
        <v>0</v>
      </c>
      <c r="H76">
        <f t="shared" si="5"/>
        <v>0</v>
      </c>
    </row>
    <row r="77" spans="1:8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f t="shared" si="3"/>
        <v>0</v>
      </c>
      <c r="G77">
        <f t="shared" si="4"/>
        <v>0</v>
      </c>
      <c r="H77">
        <f t="shared" si="5"/>
        <v>0</v>
      </c>
    </row>
    <row r="78" spans="1:8" x14ac:dyDescent="0.25">
      <c r="A78" t="s">
        <v>96</v>
      </c>
      <c r="D78">
        <v>0</v>
      </c>
      <c r="E78">
        <v>0</v>
      </c>
      <c r="F78">
        <f t="shared" si="3"/>
        <v>0</v>
      </c>
      <c r="G78">
        <f t="shared" si="4"/>
        <v>0</v>
      </c>
      <c r="H78">
        <f t="shared" si="5"/>
        <v>0</v>
      </c>
    </row>
    <row r="79" spans="1:8" x14ac:dyDescent="0.25">
      <c r="A79" t="s">
        <v>97</v>
      </c>
      <c r="D79">
        <v>0</v>
      </c>
      <c r="E79">
        <v>0</v>
      </c>
      <c r="F79">
        <f t="shared" si="3"/>
        <v>0</v>
      </c>
      <c r="G79">
        <f t="shared" si="4"/>
        <v>0</v>
      </c>
      <c r="H79">
        <f t="shared" si="5"/>
        <v>0</v>
      </c>
    </row>
    <row r="80" spans="1:8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f t="shared" si="3"/>
        <v>0</v>
      </c>
      <c r="G80">
        <f t="shared" si="4"/>
        <v>0</v>
      </c>
      <c r="H80">
        <f t="shared" si="5"/>
   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>
        <v>0</v>
      </c>
      <c r="G81">
        <f t="shared" si="4"/>
        <v>0</v>
      </c>
      <c r="H81">
        <f t="shared" si="5"/>
        <v>0</v>
      </c>
    </row>
    <row r="82" spans="1:8" x14ac:dyDescent="0.25">
      <c r="A82" t="s">
        <v>100</v>
      </c>
      <c r="B82">
        <v>0</v>
      </c>
      <c r="C82">
        <v>0</v>
      </c>
      <c r="F82">
        <f t="shared" si="3"/>
        <v>0</v>
      </c>
      <c r="G82">
        <f t="shared" si="4"/>
        <v>0</v>
      </c>
      <c r="H82">
        <f t="shared" si="5"/>
        <v>0</v>
      </c>
    </row>
    <row r="83" spans="1:8" x14ac:dyDescent="0.25">
      <c r="A83" t="s">
        <v>101</v>
      </c>
      <c r="D83">
        <v>0</v>
      </c>
      <c r="E83">
        <v>0</v>
      </c>
      <c r="F83">
        <f t="shared" si="3"/>
        <v>0</v>
      </c>
      <c r="G83">
        <f t="shared" si="4"/>
        <v>0</v>
      </c>
      <c r="H83">
        <f t="shared" si="5"/>
        <v>0</v>
      </c>
    </row>
    <row r="84" spans="1:8" x14ac:dyDescent="0.25">
      <c r="A84" t="s">
        <v>102</v>
      </c>
      <c r="F84">
        <f t="shared" si="3"/>
        <v>0</v>
      </c>
      <c r="G84">
        <f t="shared" si="4"/>
        <v>0</v>
      </c>
      <c r="H84">
        <f t="shared" si="5"/>
        <v>0</v>
      </c>
    </row>
    <row r="85" spans="1:8" x14ac:dyDescent="0.25">
      <c r="A85" t="s">
        <v>103</v>
      </c>
      <c r="F85">
        <f t="shared" si="3"/>
        <v>0</v>
      </c>
      <c r="G85">
        <f t="shared" si="4"/>
        <v>0</v>
      </c>
      <c r="H85">
        <f t="shared" si="5"/>
        <v>0</v>
      </c>
    </row>
    <row r="86" spans="1:8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f t="shared" si="3"/>
        <v>0</v>
      </c>
      <c r="G86">
        <f t="shared" si="4"/>
        <v>0</v>
      </c>
      <c r="H86">
        <f t="shared" si="5"/>
        <v>0</v>
      </c>
    </row>
    <row r="87" spans="1:8" x14ac:dyDescent="0.25">
      <c r="A87" t="s">
        <v>105</v>
      </c>
      <c r="F87">
        <f t="shared" si="3"/>
        <v>0</v>
      </c>
      <c r="G87">
        <f t="shared" si="4"/>
        <v>0</v>
      </c>
      <c r="H87">
        <f t="shared" si="5"/>
        <v>0</v>
      </c>
    </row>
    <row r="88" spans="1:8" x14ac:dyDescent="0.25">
      <c r="A88" t="s">
        <v>106</v>
      </c>
      <c r="B88">
        <v>0</v>
      </c>
      <c r="C88">
        <v>0</v>
      </c>
      <c r="F88">
        <f t="shared" si="3"/>
        <v>0</v>
      </c>
      <c r="G88">
        <f t="shared" si="4"/>
        <v>0</v>
      </c>
      <c r="H88">
        <f t="shared" si="5"/>
        <v>0</v>
      </c>
    </row>
    <row r="89" spans="1:8" x14ac:dyDescent="0.25">
      <c r="A89" t="s">
        <v>107</v>
      </c>
      <c r="B89">
        <v>0</v>
      </c>
      <c r="C89">
        <v>1</v>
      </c>
      <c r="D89">
        <v>0</v>
      </c>
      <c r="E89">
        <v>0</v>
      </c>
      <c r="F89">
        <f t="shared" si="3"/>
        <v>0</v>
      </c>
      <c r="G89">
        <f t="shared" si="4"/>
        <v>1</v>
      </c>
      <c r="H89">
        <f t="shared" si="5"/>
        <v>1</v>
      </c>
    </row>
    <row r="90" spans="1:8" x14ac:dyDescent="0.25">
      <c r="A90" t="s">
        <v>108</v>
      </c>
      <c r="D90">
        <v>0</v>
      </c>
      <c r="E90">
        <v>0</v>
      </c>
      <c r="F90">
        <f t="shared" si="3"/>
        <v>0</v>
      </c>
      <c r="G90">
        <f t="shared" si="4"/>
        <v>0</v>
      </c>
      <c r="H90">
        <f t="shared" si="5"/>
        <v>0</v>
      </c>
    </row>
    <row r="91" spans="1:8" x14ac:dyDescent="0.25">
      <c r="A91" t="s">
        <v>109</v>
      </c>
      <c r="B91">
        <v>0</v>
      </c>
      <c r="C91">
        <v>0</v>
      </c>
      <c r="D91">
        <v>0</v>
      </c>
      <c r="E91">
        <v>0</v>
      </c>
      <c r="F91">
        <f t="shared" si="3"/>
        <v>0</v>
      </c>
      <c r="G91">
        <f t="shared" si="4"/>
        <v>0</v>
      </c>
      <c r="H91">
        <f t="shared" si="5"/>
        <v>0</v>
      </c>
    </row>
    <row r="92" spans="1:8" x14ac:dyDescent="0.25">
      <c r="A92" t="s">
        <v>110</v>
      </c>
      <c r="B92">
        <v>2</v>
      </c>
      <c r="C92">
        <v>0</v>
      </c>
      <c r="D92">
        <v>0</v>
      </c>
      <c r="E92">
        <v>0</v>
      </c>
      <c r="F92">
        <f t="shared" si="3"/>
        <v>2</v>
      </c>
      <c r="G92">
        <f t="shared" si="4"/>
        <v>0</v>
      </c>
      <c r="H92">
        <f t="shared" si="5"/>
        <v>2</v>
      </c>
    </row>
    <row r="93" spans="1:8" x14ac:dyDescent="0.25">
      <c r="A93" t="s">
        <v>111</v>
      </c>
      <c r="B93">
        <v>1</v>
      </c>
      <c r="C93">
        <v>0</v>
      </c>
      <c r="D93">
        <v>0</v>
      </c>
      <c r="E93">
        <v>0</v>
      </c>
      <c r="F93">
        <f t="shared" si="3"/>
        <v>1</v>
      </c>
      <c r="G93">
        <f t="shared" si="4"/>
        <v>0</v>
      </c>
      <c r="H93">
        <f t="shared" si="5"/>
        <v>1</v>
      </c>
    </row>
    <row r="94" spans="1:8" x14ac:dyDescent="0.25">
      <c r="A94" t="s">
        <v>112</v>
      </c>
      <c r="F94">
        <f t="shared" si="3"/>
        <v>0</v>
      </c>
      <c r="G94">
        <f t="shared" si="4"/>
        <v>0</v>
      </c>
      <c r="H94">
        <f t="shared" si="5"/>
        <v>0</v>
      </c>
    </row>
    <row r="95" spans="1:8" x14ac:dyDescent="0.25">
      <c r="A95" t="s">
        <v>113</v>
      </c>
      <c r="F95">
        <f t="shared" si="3"/>
        <v>0</v>
      </c>
      <c r="G95">
        <f t="shared" si="4"/>
        <v>0</v>
      </c>
      <c r="H95">
        <f t="shared" si="5"/>
        <v>0</v>
      </c>
    </row>
    <row r="96" spans="1:8" x14ac:dyDescent="0.25">
      <c r="A96" t="s">
        <v>114</v>
      </c>
      <c r="D96">
        <v>0</v>
      </c>
      <c r="E96">
        <v>0</v>
      </c>
      <c r="F96">
        <f t="shared" si="3"/>
        <v>0</v>
      </c>
      <c r="G96">
        <f t="shared" si="4"/>
        <v>0</v>
      </c>
      <c r="H96">
        <f t="shared" si="5"/>
        <v>0</v>
      </c>
    </row>
    <row r="97" spans="1:8" x14ac:dyDescent="0.25">
      <c r="A97" t="s">
        <v>115</v>
      </c>
      <c r="B97">
        <v>3</v>
      </c>
      <c r="C97">
        <v>0</v>
      </c>
      <c r="F97">
        <f t="shared" si="3"/>
        <v>3</v>
      </c>
      <c r="G97">
        <f t="shared" si="4"/>
        <v>0</v>
      </c>
      <c r="H97">
        <f t="shared" si="5"/>
        <v>3</v>
      </c>
    </row>
    <row r="98" spans="1:8" x14ac:dyDescent="0.25">
      <c r="A98" t="s">
        <v>116</v>
      </c>
      <c r="B98">
        <v>0</v>
      </c>
      <c r="C98">
        <v>0</v>
      </c>
      <c r="D98">
        <v>0</v>
      </c>
      <c r="E98">
        <v>0</v>
      </c>
      <c r="F98">
        <f t="shared" si="3"/>
        <v>0</v>
      </c>
      <c r="G98">
        <f t="shared" si="4"/>
        <v>0</v>
      </c>
      <c r="H98">
        <f t="shared" si="5"/>
        <v>0</v>
      </c>
    </row>
    <row r="99" spans="1:8" x14ac:dyDescent="0.25">
      <c r="A99" t="s">
        <v>117</v>
      </c>
      <c r="B99">
        <v>1</v>
      </c>
      <c r="C99">
        <v>0</v>
      </c>
      <c r="D99">
        <v>1</v>
      </c>
      <c r="E99">
        <v>0</v>
      </c>
      <c r="F99">
        <f t="shared" si="3"/>
        <v>2</v>
      </c>
      <c r="G99">
        <f t="shared" si="4"/>
        <v>0</v>
      </c>
      <c r="H99">
        <f t="shared" si="5"/>
        <v>2</v>
      </c>
    </row>
    <row r="100" spans="1:8" x14ac:dyDescent="0.25">
      <c r="A100" t="s">
        <v>118</v>
      </c>
      <c r="D100">
        <v>2</v>
      </c>
      <c r="E100">
        <v>0</v>
      </c>
      <c r="F100">
        <f t="shared" si="3"/>
        <v>2</v>
      </c>
      <c r="G100">
        <f t="shared" si="4"/>
        <v>0</v>
      </c>
      <c r="H100">
        <f t="shared" si="5"/>
        <v>2</v>
      </c>
    </row>
    <row r="101" spans="1:8" x14ac:dyDescent="0.25">
      <c r="A101" t="s">
        <v>119</v>
      </c>
      <c r="D101">
        <v>0</v>
      </c>
      <c r="E101">
        <v>0</v>
      </c>
      <c r="F101">
        <f t="shared" si="3"/>
        <v>0</v>
      </c>
      <c r="G101">
        <f t="shared" si="4"/>
        <v>0</v>
      </c>
      <c r="H101">
        <f t="shared" si="5"/>
        <v>0</v>
      </c>
    </row>
    <row r="102" spans="1:8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f t="shared" si="3"/>
        <v>0</v>
      </c>
      <c r="G102">
        <f t="shared" si="4"/>
        <v>0</v>
      </c>
      <c r="H102">
        <f t="shared" si="5"/>
        <v>0</v>
      </c>
    </row>
    <row r="103" spans="1:8" x14ac:dyDescent="0.25">
      <c r="A103" t="s">
        <v>121</v>
      </c>
      <c r="B103">
        <v>0</v>
      </c>
      <c r="C103">
        <v>1</v>
      </c>
      <c r="D103">
        <v>0</v>
      </c>
      <c r="E103">
        <v>0</v>
      </c>
      <c r="F103">
        <f t="shared" si="3"/>
        <v>0</v>
      </c>
      <c r="G103">
        <f t="shared" si="4"/>
        <v>1</v>
      </c>
      <c r="H103">
        <f t="shared" si="5"/>
        <v>1</v>
      </c>
    </row>
    <row r="104" spans="1:8" x14ac:dyDescent="0.25">
      <c r="A104" t="s">
        <v>122</v>
      </c>
      <c r="B104">
        <v>1</v>
      </c>
      <c r="C104">
        <v>0</v>
      </c>
      <c r="F104">
        <f t="shared" si="3"/>
        <v>1</v>
      </c>
      <c r="G104">
        <f t="shared" si="4"/>
        <v>0</v>
      </c>
      <c r="H104">
        <f t="shared" si="5"/>
        <v>1</v>
      </c>
    </row>
    <row r="105" spans="1:8" x14ac:dyDescent="0.25">
      <c r="A105" t="s">
        <v>123</v>
      </c>
      <c r="D105">
        <v>0</v>
      </c>
      <c r="E105">
        <v>0</v>
      </c>
      <c r="F105">
        <f t="shared" si="3"/>
        <v>0</v>
      </c>
      <c r="G105">
        <f t="shared" si="4"/>
        <v>0</v>
      </c>
      <c r="H105">
        <f t="shared" si="5"/>
        <v>0</v>
      </c>
    </row>
    <row r="106" spans="1:8" x14ac:dyDescent="0.25">
      <c r="A106" t="s">
        <v>124</v>
      </c>
      <c r="B106">
        <v>0</v>
      </c>
      <c r="C106">
        <v>0</v>
      </c>
      <c r="D106">
        <v>0</v>
      </c>
      <c r="E106">
        <v>0</v>
      </c>
      <c r="F106">
        <f t="shared" si="3"/>
        <v>0</v>
      </c>
      <c r="G106">
        <f t="shared" si="4"/>
        <v>0</v>
      </c>
      <c r="H106">
        <f t="shared" si="5"/>
        <v>0</v>
      </c>
    </row>
    <row r="107" spans="1:8" x14ac:dyDescent="0.25">
      <c r="A107" t="s">
        <v>125</v>
      </c>
      <c r="D107">
        <v>0</v>
      </c>
      <c r="E107">
        <v>0</v>
      </c>
      <c r="F107">
        <f t="shared" si="3"/>
        <v>0</v>
      </c>
      <c r="G107">
        <f t="shared" si="4"/>
        <v>0</v>
      </c>
      <c r="H107">
        <f t="shared" si="5"/>
        <v>0</v>
      </c>
    </row>
    <row r="108" spans="1:8" x14ac:dyDescent="0.25">
      <c r="A108" t="s">
        <v>126</v>
      </c>
      <c r="D108">
        <v>0</v>
      </c>
      <c r="E108">
        <v>0</v>
      </c>
      <c r="F108">
        <f t="shared" si="3"/>
        <v>0</v>
      </c>
      <c r="G108">
        <f t="shared" si="4"/>
        <v>0</v>
      </c>
      <c r="H108">
        <f t="shared" si="5"/>
        <v>0</v>
      </c>
    </row>
    <row r="109" spans="1:8" x14ac:dyDescent="0.25">
      <c r="A109" t="s">
        <v>127</v>
      </c>
      <c r="D109">
        <v>0</v>
      </c>
      <c r="E109">
        <v>0</v>
      </c>
      <c r="F109">
        <f t="shared" si="3"/>
        <v>0</v>
      </c>
      <c r="G109">
        <f t="shared" si="4"/>
        <v>0</v>
      </c>
      <c r="H109">
        <f t="shared" si="5"/>
        <v>0</v>
      </c>
    </row>
    <row r="110" spans="1:8" x14ac:dyDescent="0.25">
      <c r="A110" t="s">
        <v>128</v>
      </c>
      <c r="B110">
        <v>0</v>
      </c>
      <c r="C110">
        <v>0</v>
      </c>
      <c r="D110">
        <v>0</v>
      </c>
      <c r="E110">
        <v>0</v>
      </c>
      <c r="F110">
        <f t="shared" si="3"/>
        <v>0</v>
      </c>
      <c r="G110">
        <f t="shared" si="4"/>
        <v>0</v>
      </c>
      <c r="H110">
        <f t="shared" si="5"/>
        <v>0</v>
      </c>
    </row>
    <row r="111" spans="1:8" x14ac:dyDescent="0.25">
      <c r="A111" t="s">
        <v>129</v>
      </c>
      <c r="B111">
        <v>0</v>
      </c>
      <c r="C111">
        <v>0</v>
      </c>
      <c r="F111">
        <f t="shared" si="3"/>
        <v>0</v>
      </c>
      <c r="G111">
        <f t="shared" si="4"/>
        <v>0</v>
      </c>
      <c r="H111">
        <f t="shared" si="5"/>
        <v>0</v>
      </c>
    </row>
    <row r="112" spans="1:8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f t="shared" si="3"/>
        <v>0</v>
      </c>
      <c r="G112">
        <f t="shared" si="4"/>
        <v>0</v>
      </c>
      <c r="H112">
        <f t="shared" si="5"/>
        <v>0</v>
      </c>
    </row>
    <row r="113" spans="1:8" x14ac:dyDescent="0.25">
      <c r="A113" t="s">
        <v>131</v>
      </c>
      <c r="D113">
        <v>0</v>
      </c>
      <c r="E113">
        <v>0</v>
      </c>
      <c r="F113">
        <f t="shared" si="3"/>
        <v>0</v>
      </c>
      <c r="G113">
        <f t="shared" si="4"/>
        <v>0</v>
      </c>
      <c r="H113">
        <f t="shared" si="5"/>
        <v>0</v>
      </c>
    </row>
    <row r="114" spans="1:8" x14ac:dyDescent="0.25">
      <c r="A114" t="s">
        <v>132</v>
      </c>
      <c r="F114">
        <f t="shared" si="3"/>
        <v>0</v>
      </c>
      <c r="G114">
        <f t="shared" si="4"/>
        <v>0</v>
      </c>
      <c r="H114">
        <f t="shared" si="5"/>
        <v>0</v>
      </c>
    </row>
    <row r="115" spans="1:8" x14ac:dyDescent="0.25">
      <c r="A115" t="s">
        <v>133</v>
      </c>
      <c r="F115">
        <f t="shared" si="3"/>
        <v>0</v>
      </c>
      <c r="G115">
        <f t="shared" si="4"/>
        <v>0</v>
      </c>
      <c r="H115">
        <f t="shared" si="5"/>
        <v>0</v>
      </c>
    </row>
    <row r="116" spans="1:8" x14ac:dyDescent="0.25">
      <c r="A116" t="s">
        <v>134</v>
      </c>
      <c r="B116">
        <v>0</v>
      </c>
      <c r="C116">
        <v>0</v>
      </c>
      <c r="F116">
        <f t="shared" si="3"/>
        <v>0</v>
      </c>
      <c r="G116">
        <f t="shared" si="4"/>
        <v>0</v>
      </c>
      <c r="H116">
        <f t="shared" si="5"/>
        <v>0</v>
      </c>
    </row>
    <row r="117" spans="1:8" x14ac:dyDescent="0.25">
      <c r="A117" t="s">
        <v>135</v>
      </c>
      <c r="B117">
        <v>0</v>
      </c>
      <c r="C117">
        <v>0</v>
      </c>
      <c r="D117">
        <v>0</v>
      </c>
      <c r="E117">
        <v>0</v>
      </c>
      <c r="F117">
        <f t="shared" si="3"/>
        <v>0</v>
      </c>
      <c r="G117">
        <f t="shared" si="4"/>
        <v>0</v>
      </c>
      <c r="H117">
        <f t="shared" si="5"/>
        <v>0</v>
      </c>
    </row>
    <row r="118" spans="1:8" x14ac:dyDescent="0.25">
      <c r="A118" t="s">
        <v>136</v>
      </c>
      <c r="B118">
        <v>1</v>
      </c>
      <c r="C118">
        <v>0</v>
      </c>
      <c r="D118">
        <v>0</v>
      </c>
      <c r="E118">
        <v>0</v>
      </c>
      <c r="F118">
        <f t="shared" si="3"/>
        <v>1</v>
      </c>
      <c r="G118">
        <f t="shared" si="4"/>
        <v>0</v>
      </c>
      <c r="H118">
        <f t="shared" si="5"/>
        <v>1</v>
      </c>
    </row>
    <row r="119" spans="1:8" x14ac:dyDescent="0.25">
      <c r="A119" t="s">
        <v>137</v>
      </c>
      <c r="D119">
        <v>0</v>
      </c>
      <c r="E119">
        <v>0</v>
      </c>
      <c r="F119">
        <f t="shared" si="3"/>
        <v>0</v>
      </c>
      <c r="G119">
        <f t="shared" si="4"/>
        <v>0</v>
      </c>
      <c r="H119">
        <f t="shared" si="5"/>
        <v>0</v>
      </c>
    </row>
    <row r="120" spans="1:8" x14ac:dyDescent="0.25">
      <c r="A120" t="s">
        <v>138</v>
      </c>
      <c r="F120">
        <f t="shared" si="3"/>
        <v>0</v>
      </c>
      <c r="G120">
        <f t="shared" si="4"/>
        <v>0</v>
      </c>
      <c r="H120">
        <f t="shared" si="5"/>
        <v>0</v>
      </c>
    </row>
    <row r="121" spans="1:8" x14ac:dyDescent="0.25">
      <c r="A121" t="s">
        <v>139</v>
      </c>
      <c r="B121">
        <v>0</v>
      </c>
      <c r="C121">
        <v>3</v>
      </c>
      <c r="F121">
        <f t="shared" si="3"/>
        <v>0</v>
      </c>
      <c r="G121">
        <f t="shared" si="4"/>
        <v>3</v>
      </c>
      <c r="H121">
        <f t="shared" si="5"/>
        <v>3</v>
      </c>
    </row>
    <row r="122" spans="1:8" x14ac:dyDescent="0.25">
      <c r="A122" t="s">
        <v>140</v>
      </c>
      <c r="F122">
        <f t="shared" si="3"/>
        <v>0</v>
      </c>
      <c r="G122">
        <f t="shared" si="4"/>
        <v>0</v>
      </c>
      <c r="H122">
        <f t="shared" si="5"/>
        <v>0</v>
      </c>
    </row>
    <row r="123" spans="1:8" x14ac:dyDescent="0.25">
      <c r="A123" t="s">
        <v>141</v>
      </c>
      <c r="F123">
        <f t="shared" si="3"/>
        <v>0</v>
      </c>
      <c r="G123">
        <f t="shared" si="4"/>
        <v>0</v>
      </c>
      <c r="H123">
        <f t="shared" si="5"/>
        <v>0</v>
      </c>
    </row>
    <row r="124" spans="1:8" x14ac:dyDescent="0.25">
      <c r="A124" t="s">
        <v>142</v>
      </c>
      <c r="B124">
        <v>0</v>
      </c>
      <c r="C124">
        <v>1</v>
      </c>
      <c r="D124">
        <v>0</v>
      </c>
      <c r="E124">
        <v>0</v>
      </c>
      <c r="F124">
        <f t="shared" si="3"/>
        <v>0</v>
      </c>
      <c r="G124">
        <f t="shared" si="4"/>
        <v>1</v>
      </c>
      <c r="H124">
        <f t="shared" si="5"/>
        <v>1</v>
      </c>
    </row>
    <row r="125" spans="1:8" x14ac:dyDescent="0.25">
      <c r="A125" t="s">
        <v>143</v>
      </c>
      <c r="B125">
        <v>0</v>
      </c>
      <c r="C125">
        <v>0</v>
      </c>
      <c r="D125">
        <v>0</v>
      </c>
      <c r="E125">
        <v>0</v>
      </c>
      <c r="F125">
        <f t="shared" si="3"/>
        <v>0</v>
      </c>
      <c r="G125">
        <f t="shared" si="4"/>
        <v>0</v>
      </c>
      <c r="H125">
        <f t="shared" si="5"/>
        <v>0</v>
      </c>
    </row>
    <row r="126" spans="1:8" x14ac:dyDescent="0.25">
      <c r="A126" t="s">
        <v>144</v>
      </c>
      <c r="F126">
        <f t="shared" si="3"/>
        <v>0</v>
      </c>
      <c r="G126">
        <f t="shared" si="4"/>
        <v>0</v>
      </c>
      <c r="H126">
        <f t="shared" si="5"/>
        <v>0</v>
      </c>
    </row>
    <row r="127" spans="1:8" x14ac:dyDescent="0.25">
      <c r="A127" t="s">
        <v>145</v>
      </c>
      <c r="B127">
        <v>0</v>
      </c>
      <c r="C127">
        <v>1</v>
      </c>
      <c r="D127">
        <v>0</v>
      </c>
      <c r="E127">
        <v>0</v>
      </c>
      <c r="F127">
        <f t="shared" si="3"/>
        <v>0</v>
      </c>
      <c r="G127">
        <f t="shared" si="4"/>
        <v>1</v>
      </c>
      <c r="H127">
        <f t="shared" si="5"/>
        <v>1</v>
      </c>
    </row>
    <row r="128" spans="1:8" x14ac:dyDescent="0.25">
      <c r="A128" t="s">
        <v>146</v>
      </c>
      <c r="B128">
        <v>0</v>
      </c>
      <c r="C128">
        <v>0</v>
      </c>
      <c r="F128">
        <f t="shared" si="3"/>
        <v>0</v>
      </c>
      <c r="G128">
        <f t="shared" si="4"/>
        <v>0</v>
      </c>
      <c r="H128">
        <f t="shared" si="5"/>
        <v>0</v>
      </c>
    </row>
    <row r="129" spans="1:8" x14ac:dyDescent="0.25">
      <c r="A129" t="s">
        <v>147</v>
      </c>
      <c r="F129">
        <f t="shared" si="3"/>
        <v>0</v>
      </c>
      <c r="G129">
        <f t="shared" si="4"/>
        <v>0</v>
      </c>
      <c r="H129">
        <f t="shared" si="5"/>
        <v>0</v>
      </c>
    </row>
    <row r="130" spans="1:8" x14ac:dyDescent="0.25">
      <c r="A130" t="s">
        <v>148</v>
      </c>
      <c r="B130">
        <v>1</v>
      </c>
      <c r="C130">
        <v>0</v>
      </c>
      <c r="D130">
        <v>1</v>
      </c>
      <c r="E130">
        <v>0</v>
      </c>
      <c r="F130">
        <f t="shared" si="3"/>
        <v>2</v>
      </c>
      <c r="G130">
        <f t="shared" si="4"/>
        <v>0</v>
      </c>
      <c r="H130">
        <f t="shared" si="5"/>
        <v>2</v>
      </c>
    </row>
    <row r="131" spans="1:8" x14ac:dyDescent="0.25">
      <c r="A131" t="s">
        <v>149</v>
      </c>
      <c r="B131">
        <v>1</v>
      </c>
      <c r="C131">
        <v>0</v>
      </c>
      <c r="F131">
        <f t="shared" si="3"/>
        <v>1</v>
      </c>
      <c r="G131">
        <f t="shared" si="4"/>
        <v>0</v>
      </c>
      <c r="H131">
        <f t="shared" si="5"/>
        <v>1</v>
      </c>
    </row>
    <row r="132" spans="1:8" x14ac:dyDescent="0.25">
      <c r="A132" t="s">
        <v>150</v>
      </c>
      <c r="B132">
        <v>1</v>
      </c>
      <c r="C132">
        <v>0</v>
      </c>
      <c r="D132">
        <v>1</v>
      </c>
      <c r="E132">
        <v>0</v>
      </c>
      <c r="F132">
        <f t="shared" ref="F132:F195" si="6">+B132+D132</f>
        <v>2</v>
      </c>
      <c r="G132">
        <f t="shared" ref="G132:G195" si="7">+C132+E132</f>
        <v>0</v>
      </c>
      <c r="H132">
        <f t="shared" ref="H132:H195" si="8">+F132+G132</f>
        <v>2</v>
      </c>
    </row>
    <row r="133" spans="1:8" x14ac:dyDescent="0.25">
      <c r="A133" t="s">
        <v>151</v>
      </c>
      <c r="B133">
        <v>1</v>
      </c>
      <c r="C133">
        <v>0</v>
      </c>
      <c r="F133">
        <f t="shared" si="6"/>
        <v>1</v>
      </c>
      <c r="G133">
        <f t="shared" si="7"/>
        <v>0</v>
      </c>
      <c r="H133">
        <f t="shared" si="8"/>
        <v>1</v>
      </c>
    </row>
    <row r="134" spans="1:8" x14ac:dyDescent="0.25">
      <c r="A134" t="s">
        <v>152</v>
      </c>
      <c r="B134">
        <v>1</v>
      </c>
      <c r="C134">
        <v>0</v>
      </c>
      <c r="F134">
        <f t="shared" si="6"/>
        <v>1</v>
      </c>
      <c r="G134">
        <f t="shared" si="7"/>
        <v>0</v>
      </c>
      <c r="H134">
        <f t="shared" si="8"/>
        <v>1</v>
      </c>
    </row>
    <row r="135" spans="1:8" x14ac:dyDescent="0.25">
      <c r="A135" t="s">
        <v>153</v>
      </c>
      <c r="B135">
        <v>1</v>
      </c>
      <c r="C135">
        <v>0</v>
      </c>
      <c r="F135">
        <f t="shared" si="6"/>
        <v>1</v>
      </c>
      <c r="G135">
        <f t="shared" si="7"/>
        <v>0</v>
      </c>
      <c r="H135">
        <f t="shared" si="8"/>
        <v>1</v>
      </c>
    </row>
    <row r="136" spans="1:8" x14ac:dyDescent="0.25">
      <c r="A136" t="s">
        <v>154</v>
      </c>
      <c r="B136">
        <v>1</v>
      </c>
      <c r="C136">
        <v>0</v>
      </c>
      <c r="F136">
        <f t="shared" si="6"/>
        <v>1</v>
      </c>
      <c r="G136">
        <f t="shared" si="7"/>
        <v>0</v>
      </c>
      <c r="H136">
        <f t="shared" si="8"/>
        <v>1</v>
      </c>
    </row>
    <row r="137" spans="1:8" x14ac:dyDescent="0.25">
      <c r="A137" t="s">
        <v>155</v>
      </c>
      <c r="D137">
        <v>1</v>
      </c>
      <c r="E137">
        <v>0</v>
      </c>
      <c r="F137">
        <f t="shared" si="6"/>
        <v>1</v>
      </c>
      <c r="G137">
        <f t="shared" si="7"/>
        <v>0</v>
      </c>
      <c r="H137">
        <f t="shared" si="8"/>
        <v>1</v>
      </c>
    </row>
    <row r="138" spans="1:8" x14ac:dyDescent="0.25">
      <c r="A138" t="s">
        <v>156</v>
      </c>
      <c r="B138">
        <v>1</v>
      </c>
      <c r="C138">
        <v>0</v>
      </c>
      <c r="D138">
        <v>1</v>
      </c>
      <c r="E138">
        <v>0</v>
      </c>
      <c r="F138">
        <f t="shared" si="6"/>
        <v>2</v>
      </c>
      <c r="G138">
        <f t="shared" si="7"/>
        <v>0</v>
      </c>
      <c r="H138">
        <f t="shared" si="8"/>
        <v>2</v>
      </c>
    </row>
    <row r="139" spans="1:8" x14ac:dyDescent="0.25">
      <c r="A139" t="s">
        <v>157</v>
      </c>
      <c r="F139">
        <f t="shared" si="6"/>
        <v>0</v>
      </c>
      <c r="G139">
        <f t="shared" si="7"/>
        <v>0</v>
      </c>
      <c r="H139">
        <f t="shared" si="8"/>
        <v>0</v>
      </c>
    </row>
    <row r="140" spans="1:8" x14ac:dyDescent="0.25">
      <c r="A140" t="s">
        <v>158</v>
      </c>
      <c r="F140">
        <f t="shared" si="6"/>
        <v>0</v>
      </c>
      <c r="G140">
        <f t="shared" si="7"/>
        <v>0</v>
      </c>
      <c r="H140">
        <f t="shared" si="8"/>
        <v>0</v>
      </c>
    </row>
    <row r="141" spans="1:8" x14ac:dyDescent="0.25">
      <c r="A141" t="s">
        <v>159</v>
      </c>
      <c r="D141">
        <v>1</v>
      </c>
      <c r="E141">
        <v>0</v>
      </c>
      <c r="F141">
        <f t="shared" si="6"/>
        <v>1</v>
      </c>
      <c r="G141">
        <f t="shared" si="7"/>
        <v>0</v>
      </c>
      <c r="H141">
        <f t="shared" si="8"/>
        <v>1</v>
      </c>
    </row>
    <row r="142" spans="1:8" x14ac:dyDescent="0.25">
      <c r="A142" t="s">
        <v>160</v>
      </c>
      <c r="D142">
        <v>0</v>
      </c>
      <c r="E142">
        <v>2</v>
      </c>
      <c r="F142">
        <f t="shared" si="6"/>
        <v>0</v>
      </c>
      <c r="G142">
        <f t="shared" si="7"/>
        <v>2</v>
      </c>
      <c r="H142">
        <f t="shared" si="8"/>
        <v>2</v>
      </c>
    </row>
    <row r="143" spans="1:8" x14ac:dyDescent="0.25">
      <c r="A143" t="s">
        <v>161</v>
      </c>
      <c r="F143">
        <f t="shared" si="6"/>
        <v>0</v>
      </c>
      <c r="G143">
        <f t="shared" si="7"/>
        <v>0</v>
      </c>
      <c r="H143">
        <f t="shared" si="8"/>
        <v>0</v>
      </c>
    </row>
    <row r="144" spans="1:8" x14ac:dyDescent="0.25">
      <c r="A144" t="s">
        <v>162</v>
      </c>
      <c r="D144">
        <v>0</v>
      </c>
      <c r="E144">
        <v>0</v>
      </c>
      <c r="F144">
        <f t="shared" si="6"/>
        <v>0</v>
      </c>
      <c r="G144">
        <f t="shared" si="7"/>
        <v>0</v>
      </c>
      <c r="H144">
        <f t="shared" si="8"/>
        <v>0</v>
      </c>
    </row>
    <row r="145" spans="1:8" x14ac:dyDescent="0.25">
      <c r="A145" t="s">
        <v>163</v>
      </c>
      <c r="F145">
        <f t="shared" si="6"/>
        <v>0</v>
      </c>
      <c r="G145">
        <f t="shared" si="7"/>
        <v>0</v>
      </c>
      <c r="H145">
        <f t="shared" si="8"/>
        <v>0</v>
      </c>
    </row>
    <row r="146" spans="1:8" x14ac:dyDescent="0.25">
      <c r="A146" t="s">
        <v>164</v>
      </c>
      <c r="D146">
        <v>0</v>
      </c>
      <c r="E146">
        <v>0</v>
      </c>
      <c r="F146">
        <f t="shared" si="6"/>
        <v>0</v>
      </c>
      <c r="G146">
        <f t="shared" si="7"/>
        <v>0</v>
      </c>
      <c r="H146">
        <f t="shared" si="8"/>
        <v>0</v>
      </c>
    </row>
    <row r="147" spans="1:8" x14ac:dyDescent="0.25">
      <c r="A147" t="s">
        <v>165</v>
      </c>
      <c r="F147">
        <f t="shared" si="6"/>
        <v>0</v>
      </c>
      <c r="G147">
        <f t="shared" si="7"/>
        <v>0</v>
      </c>
      <c r="H147">
        <f t="shared" si="8"/>
        <v>0</v>
      </c>
    </row>
    <row r="148" spans="1:8" x14ac:dyDescent="0.25">
      <c r="A148" t="s">
        <v>166</v>
      </c>
      <c r="B148">
        <v>0</v>
      </c>
      <c r="C148">
        <v>0</v>
      </c>
      <c r="D148">
        <v>0</v>
      </c>
      <c r="E148">
        <v>0</v>
      </c>
      <c r="F148">
        <f t="shared" si="6"/>
        <v>0</v>
      </c>
      <c r="G148">
        <f t="shared" si="7"/>
        <v>0</v>
      </c>
      <c r="H148">
        <f t="shared" si="8"/>
        <v>0</v>
      </c>
    </row>
    <row r="149" spans="1:8" x14ac:dyDescent="0.25">
      <c r="A149" t="s">
        <v>167</v>
      </c>
      <c r="F149">
        <f t="shared" si="6"/>
        <v>0</v>
      </c>
      <c r="G149">
        <f t="shared" si="7"/>
        <v>0</v>
      </c>
      <c r="H149">
        <f t="shared" si="8"/>
        <v>0</v>
      </c>
    </row>
    <row r="150" spans="1:8" x14ac:dyDescent="0.25">
      <c r="A150" t="s">
        <v>168</v>
      </c>
      <c r="F150">
        <f t="shared" si="6"/>
        <v>0</v>
      </c>
      <c r="G150">
        <f t="shared" si="7"/>
        <v>0</v>
      </c>
      <c r="H150">
        <f t="shared" si="8"/>
        <v>0</v>
      </c>
    </row>
    <row r="151" spans="1:8" x14ac:dyDescent="0.25">
      <c r="A151" t="s">
        <v>169</v>
      </c>
      <c r="F151">
        <f t="shared" si="6"/>
        <v>0</v>
      </c>
      <c r="G151">
        <f t="shared" si="7"/>
        <v>0</v>
      </c>
      <c r="H151">
        <f t="shared" si="8"/>
        <v>0</v>
      </c>
    </row>
    <row r="152" spans="1:8" x14ac:dyDescent="0.25">
      <c r="A152" t="s">
        <v>170</v>
      </c>
      <c r="F152">
        <f t="shared" si="6"/>
        <v>0</v>
      </c>
      <c r="G152">
        <f t="shared" si="7"/>
        <v>0</v>
      </c>
      <c r="H152">
        <f t="shared" si="8"/>
        <v>0</v>
      </c>
    </row>
    <row r="153" spans="1:8" x14ac:dyDescent="0.25">
      <c r="A153" t="s">
        <v>171</v>
      </c>
      <c r="B153">
        <v>0</v>
      </c>
      <c r="C153">
        <v>0</v>
      </c>
      <c r="F153">
        <f t="shared" si="6"/>
        <v>0</v>
      </c>
      <c r="G153">
        <f t="shared" si="7"/>
        <v>0</v>
      </c>
      <c r="H153">
        <f t="shared" si="8"/>
        <v>0</v>
      </c>
    </row>
    <row r="154" spans="1:8" x14ac:dyDescent="0.25">
      <c r="A154" t="s">
        <v>172</v>
      </c>
      <c r="F154">
        <f t="shared" si="6"/>
        <v>0</v>
      </c>
      <c r="G154">
        <f t="shared" si="7"/>
        <v>0</v>
      </c>
      <c r="H154">
        <f t="shared" si="8"/>
        <v>0</v>
      </c>
    </row>
    <row r="155" spans="1:8" x14ac:dyDescent="0.25">
      <c r="A155" t="s">
        <v>173</v>
      </c>
      <c r="F155">
        <f t="shared" si="6"/>
        <v>0</v>
      </c>
      <c r="G155">
        <f t="shared" si="7"/>
        <v>0</v>
      </c>
      <c r="H155">
        <f t="shared" si="8"/>
        <v>0</v>
      </c>
    </row>
    <row r="156" spans="1:8" x14ac:dyDescent="0.25">
      <c r="A156" t="s">
        <v>174</v>
      </c>
      <c r="F156">
        <f t="shared" si="6"/>
        <v>0</v>
      </c>
      <c r="G156">
        <f t="shared" si="7"/>
        <v>0</v>
      </c>
      <c r="H156">
        <f t="shared" si="8"/>
        <v>0</v>
      </c>
    </row>
    <row r="157" spans="1:8" x14ac:dyDescent="0.25">
      <c r="A157" t="s">
        <v>175</v>
      </c>
      <c r="B157">
        <v>0</v>
      </c>
      <c r="C157">
        <v>0</v>
      </c>
      <c r="F157">
        <f t="shared" si="6"/>
        <v>0</v>
      </c>
      <c r="G157">
        <f t="shared" si="7"/>
        <v>0</v>
      </c>
      <c r="H157">
        <f t="shared" si="8"/>
        <v>0</v>
      </c>
    </row>
    <row r="158" spans="1:8" x14ac:dyDescent="0.25">
      <c r="A158" t="s">
        <v>176</v>
      </c>
      <c r="F158">
        <f t="shared" si="6"/>
        <v>0</v>
      </c>
      <c r="G158">
        <f t="shared" si="7"/>
        <v>0</v>
      </c>
      <c r="H158">
        <f t="shared" si="8"/>
        <v>0</v>
      </c>
    </row>
    <row r="159" spans="1:8" x14ac:dyDescent="0.25">
      <c r="A159" t="s">
        <v>177</v>
      </c>
      <c r="F159">
        <f t="shared" si="6"/>
        <v>0</v>
      </c>
      <c r="G159">
        <f t="shared" si="7"/>
        <v>0</v>
      </c>
      <c r="H159">
        <f t="shared" si="8"/>
        <v>0</v>
      </c>
    </row>
    <row r="160" spans="1:8" x14ac:dyDescent="0.25">
      <c r="A160" t="s">
        <v>178</v>
      </c>
      <c r="B160">
        <v>0</v>
      </c>
      <c r="C160">
        <v>0</v>
      </c>
      <c r="D160">
        <v>0</v>
      </c>
      <c r="E160">
        <v>0</v>
      </c>
      <c r="F160">
        <f t="shared" si="6"/>
        <v>0</v>
      </c>
      <c r="G160">
        <f t="shared" si="7"/>
        <v>0</v>
      </c>
      <c r="H160">
        <f t="shared" si="8"/>
        <v>0</v>
      </c>
    </row>
    <row r="161" spans="1:8" x14ac:dyDescent="0.25">
      <c r="A161" t="s">
        <v>179</v>
      </c>
      <c r="B161">
        <v>0</v>
      </c>
      <c r="C161">
        <v>1</v>
      </c>
      <c r="D161">
        <v>0</v>
      </c>
      <c r="E161">
        <v>0</v>
      </c>
      <c r="F161">
        <f t="shared" si="6"/>
        <v>0</v>
      </c>
      <c r="G161">
        <f t="shared" si="7"/>
        <v>1</v>
      </c>
      <c r="H161">
        <f t="shared" si="8"/>
        <v>1</v>
      </c>
    </row>
    <row r="162" spans="1:8" x14ac:dyDescent="0.25">
      <c r="A162" t="s">
        <v>180</v>
      </c>
      <c r="B162">
        <v>0</v>
      </c>
      <c r="C162">
        <v>2</v>
      </c>
      <c r="D162">
        <v>0</v>
      </c>
      <c r="E162">
        <v>2</v>
      </c>
      <c r="F162">
        <f t="shared" si="6"/>
        <v>0</v>
      </c>
      <c r="G162">
        <f t="shared" si="7"/>
        <v>4</v>
      </c>
      <c r="H162">
        <f t="shared" si="8"/>
        <v>4</v>
      </c>
    </row>
    <row r="163" spans="1:8" x14ac:dyDescent="0.25">
      <c r="A163" t="s">
        <v>181</v>
      </c>
      <c r="B163">
        <v>0</v>
      </c>
      <c r="C163">
        <v>0</v>
      </c>
      <c r="F163">
        <f t="shared" si="6"/>
        <v>0</v>
      </c>
      <c r="G163">
        <f t="shared" si="7"/>
        <v>0</v>
      </c>
      <c r="H163">
        <f t="shared" si="8"/>
        <v>0</v>
      </c>
    </row>
    <row r="164" spans="1:8" x14ac:dyDescent="0.25">
      <c r="A164" t="s">
        <v>182</v>
      </c>
      <c r="B164">
        <v>0</v>
      </c>
      <c r="C164">
        <v>0</v>
      </c>
      <c r="D164">
        <v>0</v>
      </c>
      <c r="E164">
        <v>0</v>
      </c>
      <c r="F164">
        <f t="shared" si="6"/>
        <v>0</v>
      </c>
      <c r="G164">
        <f t="shared" si="7"/>
        <v>0</v>
      </c>
      <c r="H164">
        <f t="shared" si="8"/>
        <v>0</v>
      </c>
    </row>
    <row r="165" spans="1:8" x14ac:dyDescent="0.25">
      <c r="A165" t="s">
        <v>183</v>
      </c>
      <c r="F165">
        <f t="shared" si="6"/>
        <v>0</v>
      </c>
      <c r="G165">
        <f t="shared" si="7"/>
        <v>0</v>
      </c>
      <c r="H165">
        <f t="shared" si="8"/>
        <v>0</v>
      </c>
    </row>
    <row r="166" spans="1:8" x14ac:dyDescent="0.25">
      <c r="A166" t="s">
        <v>184</v>
      </c>
      <c r="B166">
        <v>0</v>
      </c>
      <c r="C166">
        <v>0</v>
      </c>
      <c r="F166">
        <f t="shared" si="6"/>
        <v>0</v>
      </c>
      <c r="G166">
        <f t="shared" si="7"/>
        <v>0</v>
      </c>
      <c r="H166">
        <f t="shared" si="8"/>
        <v>0</v>
      </c>
    </row>
    <row r="167" spans="1:8" x14ac:dyDescent="0.25">
      <c r="A167" t="s">
        <v>185</v>
      </c>
      <c r="B167">
        <v>0</v>
      </c>
      <c r="C167">
        <v>0</v>
      </c>
      <c r="D167">
        <v>0</v>
      </c>
      <c r="E167">
        <v>0</v>
      </c>
      <c r="F167">
        <f t="shared" si="6"/>
        <v>0</v>
      </c>
      <c r="G167">
        <f t="shared" si="7"/>
        <v>0</v>
      </c>
      <c r="H167">
        <f t="shared" si="8"/>
        <v>0</v>
      </c>
    </row>
    <row r="168" spans="1:8" x14ac:dyDescent="0.25">
      <c r="A168" t="s">
        <v>186</v>
      </c>
      <c r="F168">
        <f t="shared" si="6"/>
        <v>0</v>
      </c>
      <c r="G168">
        <f t="shared" si="7"/>
        <v>0</v>
      </c>
      <c r="H168">
        <f t="shared" si="8"/>
        <v>0</v>
      </c>
    </row>
    <row r="169" spans="1:8" x14ac:dyDescent="0.25">
      <c r="A169" t="s">
        <v>187</v>
      </c>
      <c r="B169">
        <v>0</v>
      </c>
      <c r="C169">
        <v>0</v>
      </c>
      <c r="D169">
        <v>0</v>
      </c>
      <c r="E169">
        <v>0</v>
      </c>
      <c r="F169">
        <f t="shared" si="6"/>
        <v>0</v>
      </c>
      <c r="G169">
        <f t="shared" si="7"/>
        <v>0</v>
      </c>
      <c r="H169">
        <f t="shared" si="8"/>
        <v>0</v>
      </c>
    </row>
    <row r="170" spans="1:8" x14ac:dyDescent="0.25">
      <c r="A170" t="s">
        <v>188</v>
      </c>
      <c r="B170">
        <v>0</v>
      </c>
      <c r="C170">
        <v>1</v>
      </c>
      <c r="D170">
        <v>0</v>
      </c>
      <c r="E170">
        <v>0</v>
      </c>
      <c r="F170">
        <f t="shared" si="6"/>
        <v>0</v>
      </c>
      <c r="G170">
        <f t="shared" si="7"/>
        <v>1</v>
      </c>
      <c r="H170">
        <f t="shared" si="8"/>
        <v>1</v>
      </c>
    </row>
    <row r="171" spans="1:8" x14ac:dyDescent="0.25">
      <c r="A171" t="s">
        <v>189</v>
      </c>
      <c r="B171">
        <v>0</v>
      </c>
      <c r="C171">
        <v>1</v>
      </c>
      <c r="F171">
        <f t="shared" si="6"/>
        <v>0</v>
      </c>
      <c r="G171">
        <f t="shared" si="7"/>
        <v>1</v>
      </c>
      <c r="H171">
        <f t="shared" si="8"/>
        <v>1</v>
      </c>
    </row>
    <row r="172" spans="1:8" x14ac:dyDescent="0.25">
      <c r="A172" t="s">
        <v>190</v>
      </c>
      <c r="F172">
        <f t="shared" si="6"/>
        <v>0</v>
      </c>
      <c r="G172">
        <f t="shared" si="7"/>
        <v>0</v>
      </c>
      <c r="H172">
        <f t="shared" si="8"/>
        <v>0</v>
      </c>
    </row>
    <row r="173" spans="1:8" x14ac:dyDescent="0.25">
      <c r="A173" t="s">
        <v>191</v>
      </c>
      <c r="B173">
        <v>0</v>
      </c>
      <c r="C173">
        <v>0</v>
      </c>
      <c r="D173">
        <v>0</v>
      </c>
      <c r="E173">
        <v>0</v>
      </c>
      <c r="F173">
        <f t="shared" si="6"/>
        <v>0</v>
      </c>
      <c r="G173">
        <f t="shared" si="7"/>
        <v>0</v>
      </c>
      <c r="H173">
        <f t="shared" si="8"/>
        <v>0</v>
      </c>
    </row>
    <row r="174" spans="1:8" x14ac:dyDescent="0.25">
      <c r="A174" t="s">
        <v>192</v>
      </c>
      <c r="F174">
        <f t="shared" si="6"/>
        <v>0</v>
      </c>
      <c r="G174">
        <f t="shared" si="7"/>
        <v>0</v>
      </c>
      <c r="H174">
        <f t="shared" si="8"/>
        <v>0</v>
      </c>
    </row>
    <row r="175" spans="1:8" x14ac:dyDescent="0.25">
      <c r="A175" t="s">
        <v>193</v>
      </c>
      <c r="B175">
        <v>0</v>
      </c>
      <c r="C175">
        <v>0</v>
      </c>
      <c r="D175">
        <v>0</v>
      </c>
      <c r="E175">
        <v>0</v>
      </c>
      <c r="F175">
        <f t="shared" si="6"/>
        <v>0</v>
      </c>
      <c r="G175">
        <f t="shared" si="7"/>
        <v>0</v>
      </c>
      <c r="H175">
        <f t="shared" si="8"/>
        <v>0</v>
      </c>
    </row>
    <row r="176" spans="1:8" x14ac:dyDescent="0.25">
      <c r="A176" t="s">
        <v>194</v>
      </c>
      <c r="F176">
        <f t="shared" si="6"/>
        <v>0</v>
      </c>
      <c r="G176">
        <f t="shared" si="7"/>
        <v>0</v>
      </c>
      <c r="H176">
        <f t="shared" si="8"/>
        <v>0</v>
      </c>
    </row>
    <row r="177" spans="1:8" x14ac:dyDescent="0.25">
      <c r="A177" t="s">
        <v>195</v>
      </c>
      <c r="B177">
        <v>0</v>
      </c>
      <c r="C177">
        <v>0</v>
      </c>
      <c r="F177">
        <f t="shared" si="6"/>
        <v>0</v>
      </c>
      <c r="G177">
        <f t="shared" si="7"/>
        <v>0</v>
      </c>
      <c r="H177">
        <f t="shared" si="8"/>
        <v>0</v>
      </c>
    </row>
    <row r="178" spans="1:8" x14ac:dyDescent="0.25">
      <c r="A178" t="s">
        <v>196</v>
      </c>
      <c r="D178">
        <v>0</v>
      </c>
      <c r="E178">
        <v>0</v>
      </c>
      <c r="F178">
        <f t="shared" si="6"/>
        <v>0</v>
      </c>
      <c r="G178">
        <f t="shared" si="7"/>
        <v>0</v>
      </c>
      <c r="H178">
        <f t="shared" si="8"/>
        <v>0</v>
      </c>
    </row>
    <row r="179" spans="1:8" x14ac:dyDescent="0.25">
      <c r="A179" t="s">
        <v>197</v>
      </c>
      <c r="D179">
        <v>0</v>
      </c>
      <c r="E179">
        <v>0</v>
      </c>
      <c r="F179">
        <f t="shared" si="6"/>
        <v>0</v>
      </c>
      <c r="G179">
        <f t="shared" si="7"/>
        <v>0</v>
      </c>
      <c r="H179">
        <f t="shared" si="8"/>
        <v>0</v>
      </c>
    </row>
    <row r="180" spans="1:8" x14ac:dyDescent="0.25">
      <c r="A180" t="s">
        <v>198</v>
      </c>
      <c r="D180">
        <v>0</v>
      </c>
      <c r="E180">
        <v>0</v>
      </c>
      <c r="F180">
        <f t="shared" si="6"/>
        <v>0</v>
      </c>
      <c r="G180">
        <f t="shared" si="7"/>
        <v>0</v>
      </c>
      <c r="H180">
        <f t="shared" si="8"/>
        <v>0</v>
      </c>
    </row>
    <row r="181" spans="1:8" x14ac:dyDescent="0.25">
      <c r="A181" t="s">
        <v>199</v>
      </c>
      <c r="B181">
        <v>0</v>
      </c>
      <c r="C181">
        <v>0</v>
      </c>
      <c r="D181">
        <v>0</v>
      </c>
      <c r="E181">
        <v>0</v>
      </c>
      <c r="F181">
        <f t="shared" si="6"/>
        <v>0</v>
      </c>
      <c r="G181">
        <f t="shared" si="7"/>
        <v>0</v>
      </c>
      <c r="H181">
        <f t="shared" si="8"/>
        <v>0</v>
      </c>
    </row>
    <row r="182" spans="1:8" x14ac:dyDescent="0.25">
      <c r="A182" t="s">
        <v>200</v>
      </c>
      <c r="F182">
        <f t="shared" si="6"/>
        <v>0</v>
      </c>
      <c r="G182">
        <f t="shared" si="7"/>
        <v>0</v>
      </c>
      <c r="H182">
        <f t="shared" si="8"/>
        <v>0</v>
      </c>
    </row>
    <row r="183" spans="1:8" x14ac:dyDescent="0.25">
      <c r="A183" t="s">
        <v>201</v>
      </c>
      <c r="B183">
        <v>0</v>
      </c>
      <c r="C183">
        <v>0</v>
      </c>
      <c r="D183">
        <v>0</v>
      </c>
      <c r="E183">
        <v>0</v>
      </c>
      <c r="F183">
        <f t="shared" si="6"/>
        <v>0</v>
      </c>
      <c r="G183">
        <f t="shared" si="7"/>
        <v>0</v>
      </c>
      <c r="H183">
        <f t="shared" si="8"/>
        <v>0</v>
      </c>
    </row>
    <row r="184" spans="1:8" x14ac:dyDescent="0.25">
      <c r="A184" t="s">
        <v>202</v>
      </c>
      <c r="D184">
        <v>0</v>
      </c>
      <c r="E184">
        <v>0</v>
      </c>
      <c r="F184">
        <f t="shared" si="6"/>
        <v>0</v>
      </c>
      <c r="G184">
        <f t="shared" si="7"/>
        <v>0</v>
      </c>
      <c r="H184">
        <f t="shared" si="8"/>
        <v>0</v>
      </c>
    </row>
    <row r="185" spans="1:8" x14ac:dyDescent="0.25">
      <c r="A185" t="s">
        <v>203</v>
      </c>
      <c r="F185">
        <f t="shared" si="6"/>
        <v>0</v>
      </c>
      <c r="G185">
        <f t="shared" si="7"/>
        <v>0</v>
      </c>
      <c r="H185">
        <f t="shared" si="8"/>
        <v>0</v>
      </c>
    </row>
    <row r="186" spans="1:8" x14ac:dyDescent="0.25">
      <c r="A186" t="s">
        <v>204</v>
      </c>
      <c r="D186">
        <v>0</v>
      </c>
      <c r="E186">
        <v>0</v>
      </c>
      <c r="F186">
        <f t="shared" si="6"/>
        <v>0</v>
      </c>
      <c r="G186">
        <f t="shared" si="7"/>
        <v>0</v>
      </c>
      <c r="H186">
        <f t="shared" si="8"/>
        <v>0</v>
      </c>
    </row>
    <row r="187" spans="1:8" x14ac:dyDescent="0.25">
      <c r="A187" t="s">
        <v>205</v>
      </c>
      <c r="B187">
        <v>0</v>
      </c>
      <c r="C187">
        <v>0</v>
      </c>
      <c r="F187">
        <f t="shared" si="6"/>
        <v>0</v>
      </c>
      <c r="G187">
        <f t="shared" si="7"/>
        <v>0</v>
      </c>
      <c r="H187">
        <f t="shared" si="8"/>
        <v>0</v>
      </c>
    </row>
    <row r="188" spans="1:8" x14ac:dyDescent="0.25">
      <c r="A188" t="s">
        <v>206</v>
      </c>
      <c r="B188">
        <v>0</v>
      </c>
      <c r="C188">
        <v>0</v>
      </c>
      <c r="D188">
        <v>0</v>
      </c>
      <c r="E188">
        <v>0</v>
      </c>
      <c r="F188">
        <f t="shared" si="6"/>
        <v>0</v>
      </c>
      <c r="G188">
        <f t="shared" si="7"/>
        <v>0</v>
      </c>
      <c r="H188">
        <f t="shared" si="8"/>
        <v>0</v>
      </c>
    </row>
    <row r="189" spans="1:8" x14ac:dyDescent="0.25">
      <c r="A189" t="s">
        <v>207</v>
      </c>
      <c r="F189">
        <f t="shared" si="6"/>
        <v>0</v>
      </c>
      <c r="G189">
        <f t="shared" si="7"/>
        <v>0</v>
      </c>
      <c r="H189">
        <f t="shared" si="8"/>
        <v>0</v>
      </c>
    </row>
    <row r="190" spans="1:8" x14ac:dyDescent="0.25">
      <c r="A190" t="s">
        <v>208</v>
      </c>
      <c r="F190">
        <f t="shared" si="6"/>
        <v>0</v>
      </c>
      <c r="G190">
        <f t="shared" si="7"/>
        <v>0</v>
      </c>
      <c r="H190">
        <f t="shared" si="8"/>
        <v>0</v>
      </c>
    </row>
    <row r="191" spans="1:8" x14ac:dyDescent="0.25">
      <c r="A191" t="s">
        <v>209</v>
      </c>
      <c r="B191">
        <v>0</v>
      </c>
      <c r="C191">
        <v>2</v>
      </c>
      <c r="D191">
        <v>0</v>
      </c>
      <c r="E191">
        <v>0</v>
      </c>
      <c r="F191">
        <f t="shared" si="6"/>
        <v>0</v>
      </c>
      <c r="G191">
        <f t="shared" si="7"/>
        <v>2</v>
      </c>
      <c r="H191">
        <f t="shared" si="8"/>
        <v>2</v>
      </c>
    </row>
    <row r="192" spans="1:8" x14ac:dyDescent="0.25">
      <c r="A192" t="s">
        <v>210</v>
      </c>
      <c r="B192">
        <v>0</v>
      </c>
      <c r="C192">
        <v>0</v>
      </c>
      <c r="F192">
        <f t="shared" si="6"/>
        <v>0</v>
      </c>
      <c r="G192">
        <f t="shared" si="7"/>
        <v>0</v>
      </c>
      <c r="H192">
        <f t="shared" si="8"/>
        <v>0</v>
      </c>
    </row>
    <row r="193" spans="1:8" x14ac:dyDescent="0.25">
      <c r="A193" t="s">
        <v>211</v>
      </c>
      <c r="B193">
        <v>0</v>
      </c>
      <c r="C193">
        <v>1</v>
      </c>
      <c r="F193">
        <f t="shared" si="6"/>
        <v>0</v>
      </c>
      <c r="G193">
        <f t="shared" si="7"/>
        <v>1</v>
      </c>
      <c r="H193">
        <f t="shared" si="8"/>
        <v>1</v>
      </c>
    </row>
    <row r="194" spans="1:8" x14ac:dyDescent="0.25">
      <c r="A194" t="s">
        <v>212</v>
      </c>
      <c r="F194">
        <f t="shared" si="6"/>
        <v>0</v>
      </c>
      <c r="G194">
        <f t="shared" si="7"/>
        <v>0</v>
      </c>
      <c r="H194">
        <f t="shared" si="8"/>
        <v>0</v>
      </c>
    </row>
    <row r="195" spans="1:8" x14ac:dyDescent="0.25">
      <c r="A195" t="s">
        <v>213</v>
      </c>
      <c r="B195">
        <v>0</v>
      </c>
      <c r="C195">
        <v>1</v>
      </c>
      <c r="D195">
        <v>0</v>
      </c>
      <c r="E195">
        <v>0</v>
      </c>
      <c r="F195">
        <f t="shared" si="6"/>
        <v>0</v>
      </c>
      <c r="G195">
        <f t="shared" si="7"/>
        <v>1</v>
      </c>
      <c r="H195">
        <f t="shared" si="8"/>
        <v>1</v>
      </c>
    </row>
    <row r="196" spans="1:8" x14ac:dyDescent="0.25">
      <c r="A196" t="s">
        <v>214</v>
      </c>
      <c r="B196">
        <v>0</v>
      </c>
      <c r="C196">
        <v>0</v>
      </c>
      <c r="D196">
        <v>0</v>
      </c>
      <c r="E196">
        <v>0</v>
      </c>
      <c r="F196">
        <f t="shared" ref="F196:F202" si="9">+B196+D196</f>
        <v>0</v>
      </c>
      <c r="G196">
        <f t="shared" ref="G196:G202" si="10">+C196+E196</f>
        <v>0</v>
      </c>
      <c r="H196">
        <f t="shared" ref="H196:H202" si="11">+F196+G196</f>
        <v>0</v>
      </c>
    </row>
    <row r="197" spans="1:8" x14ac:dyDescent="0.25">
      <c r="A197" t="s">
        <v>215</v>
      </c>
      <c r="B197">
        <v>0</v>
      </c>
      <c r="C197">
        <v>0</v>
      </c>
      <c r="D197">
        <v>0</v>
      </c>
      <c r="E197">
        <v>0</v>
      </c>
      <c r="F197">
        <f t="shared" si="9"/>
        <v>0</v>
      </c>
      <c r="G197">
        <f t="shared" si="10"/>
        <v>0</v>
      </c>
      <c r="H197">
        <f t="shared" si="11"/>
        <v>0</v>
      </c>
    </row>
    <row r="198" spans="1:8" x14ac:dyDescent="0.25">
      <c r="A198" t="s">
        <v>216</v>
      </c>
      <c r="B198">
        <v>0</v>
      </c>
      <c r="C198">
        <v>0</v>
      </c>
      <c r="D198">
        <v>0</v>
      </c>
      <c r="E198">
        <v>0</v>
      </c>
      <c r="F198">
        <f t="shared" si="9"/>
        <v>0</v>
      </c>
      <c r="G198">
        <f t="shared" si="10"/>
        <v>0</v>
      </c>
      <c r="H198">
        <f t="shared" si="11"/>
        <v>0</v>
      </c>
    </row>
    <row r="199" spans="1:8" x14ac:dyDescent="0.25">
      <c r="A199" t="s">
        <v>217</v>
      </c>
      <c r="B199">
        <v>0</v>
      </c>
      <c r="C199">
        <v>0</v>
      </c>
      <c r="D199">
        <v>0</v>
      </c>
      <c r="E199">
        <v>0</v>
      </c>
      <c r="F199">
        <f t="shared" si="9"/>
        <v>0</v>
      </c>
      <c r="G199">
        <f t="shared" si="10"/>
        <v>0</v>
      </c>
      <c r="H199">
        <f t="shared" si="11"/>
        <v>0</v>
      </c>
    </row>
    <row r="200" spans="1:8" x14ac:dyDescent="0.25">
      <c r="A200" t="s">
        <v>218</v>
      </c>
      <c r="B200">
        <v>0</v>
      </c>
      <c r="C200">
        <v>0</v>
      </c>
      <c r="D200">
        <v>0</v>
      </c>
      <c r="E200">
        <v>0</v>
      </c>
      <c r="F200">
        <f t="shared" si="9"/>
        <v>0</v>
      </c>
      <c r="G200">
        <f t="shared" si="10"/>
        <v>0</v>
      </c>
      <c r="H200">
        <f t="shared" si="11"/>
        <v>0</v>
      </c>
    </row>
    <row r="201" spans="1:8" x14ac:dyDescent="0.25">
      <c r="A201" t="s">
        <v>219</v>
      </c>
      <c r="D201">
        <v>0</v>
      </c>
      <c r="E201">
        <v>0</v>
      </c>
      <c r="F201">
        <f t="shared" si="9"/>
        <v>0</v>
      </c>
      <c r="G201">
        <f t="shared" si="10"/>
        <v>0</v>
      </c>
      <c r="H201">
        <f t="shared" si="11"/>
        <v>0</v>
      </c>
    </row>
    <row r="202" spans="1:8" x14ac:dyDescent="0.25">
      <c r="A202" t="s">
        <v>220</v>
      </c>
      <c r="B202">
        <v>0</v>
      </c>
      <c r="C202">
        <v>0</v>
      </c>
      <c r="D202">
        <v>0</v>
      </c>
      <c r="E202">
        <v>0</v>
      </c>
      <c r="F202">
        <f t="shared" si="9"/>
        <v>0</v>
      </c>
      <c r="G202">
        <f t="shared" si="10"/>
        <v>0</v>
      </c>
      <c r="H202">
        <f t="shared" si="1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0F5D-4006-4531-868E-241B7B8E14AD}">
  <dimension ref="A1:KF131"/>
  <sheetViews>
    <sheetView workbookViewId="0">
      <selection activeCell="J9" sqref="J9"/>
    </sheetView>
  </sheetViews>
  <sheetFormatPr defaultRowHeight="15" x14ac:dyDescent="0.25"/>
  <sheetData>
    <row r="1" spans="1:292" x14ac:dyDescent="0.25">
      <c r="A1" t="s">
        <v>577</v>
      </c>
      <c r="B1" t="s">
        <v>578</v>
      </c>
      <c r="C1" t="s">
        <v>593</v>
      </c>
      <c r="D1" t="s">
        <v>596</v>
      </c>
      <c r="E1" t="s">
        <v>592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  <c r="AL1" t="s">
        <v>229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347</v>
      </c>
      <c r="BL1" t="s">
        <v>348</v>
      </c>
      <c r="BM1" t="s">
        <v>349</v>
      </c>
      <c r="BN1" t="s">
        <v>350</v>
      </c>
      <c r="BO1" t="s">
        <v>351</v>
      </c>
      <c r="BP1" t="s">
        <v>352</v>
      </c>
      <c r="BQ1" t="s">
        <v>353</v>
      </c>
      <c r="BR1" t="s">
        <v>354</v>
      </c>
      <c r="BS1" t="s">
        <v>355</v>
      </c>
      <c r="BT1" t="s">
        <v>356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  <c r="CP1" t="s">
        <v>378</v>
      </c>
      <c r="CQ1" t="s">
        <v>379</v>
      </c>
      <c r="CR1" t="s">
        <v>380</v>
      </c>
      <c r="CS1" t="s">
        <v>381</v>
      </c>
      <c r="CT1" t="s">
        <v>382</v>
      </c>
      <c r="CU1" t="s">
        <v>383</v>
      </c>
      <c r="CV1" t="s">
        <v>384</v>
      </c>
      <c r="CW1" t="s">
        <v>385</v>
      </c>
      <c r="CX1" t="s">
        <v>386</v>
      </c>
      <c r="CY1" t="s">
        <v>387</v>
      </c>
      <c r="CZ1" t="s">
        <v>388</v>
      </c>
      <c r="DA1" t="s">
        <v>389</v>
      </c>
      <c r="DB1" t="s">
        <v>390</v>
      </c>
      <c r="DC1" t="s">
        <v>391</v>
      </c>
      <c r="DD1" t="s">
        <v>392</v>
      </c>
      <c r="DE1" t="s">
        <v>393</v>
      </c>
      <c r="DF1" t="s">
        <v>394</v>
      </c>
      <c r="DG1" t="s">
        <v>395</v>
      </c>
      <c r="DH1" t="s">
        <v>396</v>
      </c>
      <c r="DI1" t="s">
        <v>397</v>
      </c>
      <c r="DJ1" t="s">
        <v>398</v>
      </c>
      <c r="DK1" t="s">
        <v>399</v>
      </c>
      <c r="DL1" t="s">
        <v>400</v>
      </c>
      <c r="DM1" t="s">
        <v>401</v>
      </c>
      <c r="DN1" t="s">
        <v>402</v>
      </c>
      <c r="DO1" t="s">
        <v>403</v>
      </c>
      <c r="DP1" t="s">
        <v>404</v>
      </c>
      <c r="DQ1" t="s">
        <v>405</v>
      </c>
      <c r="DR1" t="s">
        <v>406</v>
      </c>
      <c r="DS1" t="s">
        <v>407</v>
      </c>
      <c r="DT1" t="s">
        <v>408</v>
      </c>
      <c r="DU1" t="s">
        <v>409</v>
      </c>
      <c r="DV1" t="s">
        <v>410</v>
      </c>
      <c r="DW1" t="s">
        <v>411</v>
      </c>
      <c r="DX1" t="s">
        <v>412</v>
      </c>
      <c r="DY1" t="s">
        <v>413</v>
      </c>
      <c r="DZ1" t="s">
        <v>414</v>
      </c>
      <c r="EA1" t="s">
        <v>415</v>
      </c>
      <c r="EB1" t="s">
        <v>416</v>
      </c>
      <c r="EC1" t="s">
        <v>417</v>
      </c>
      <c r="ED1" t="s">
        <v>418</v>
      </c>
      <c r="EE1" t="s">
        <v>419</v>
      </c>
      <c r="EF1" t="s">
        <v>420</v>
      </c>
      <c r="EG1" t="s">
        <v>421</v>
      </c>
      <c r="EH1" t="s">
        <v>422</v>
      </c>
      <c r="EI1" t="s">
        <v>423</v>
      </c>
      <c r="EJ1" t="s">
        <v>424</v>
      </c>
      <c r="EK1" t="s">
        <v>425</v>
      </c>
      <c r="EL1" t="s">
        <v>426</v>
      </c>
      <c r="EM1" t="s">
        <v>427</v>
      </c>
      <c r="EN1" t="s">
        <v>428</v>
      </c>
      <c r="EO1" t="s">
        <v>429</v>
      </c>
      <c r="EP1" t="s">
        <v>430</v>
      </c>
      <c r="EQ1" t="s">
        <v>431</v>
      </c>
      <c r="ER1" t="s">
        <v>432</v>
      </c>
      <c r="ES1" t="s">
        <v>433</v>
      </c>
      <c r="ET1" t="s">
        <v>434</v>
      </c>
      <c r="EU1" t="s">
        <v>435</v>
      </c>
      <c r="EV1" t="s">
        <v>436</v>
      </c>
      <c r="EW1" t="s">
        <v>437</v>
      </c>
      <c r="EX1" t="s">
        <v>438</v>
      </c>
      <c r="EY1" t="s">
        <v>439</v>
      </c>
      <c r="EZ1" t="s">
        <v>440</v>
      </c>
      <c r="FA1" t="s">
        <v>441</v>
      </c>
      <c r="FB1" t="s">
        <v>442</v>
      </c>
      <c r="FC1" t="s">
        <v>443</v>
      </c>
      <c r="FD1" t="s">
        <v>444</v>
      </c>
      <c r="FE1" t="s">
        <v>445</v>
      </c>
      <c r="FF1" t="s">
        <v>446</v>
      </c>
      <c r="FG1" t="s">
        <v>447</v>
      </c>
      <c r="FH1" t="s">
        <v>448</v>
      </c>
      <c r="FI1" t="s">
        <v>449</v>
      </c>
      <c r="FJ1" t="s">
        <v>450</v>
      </c>
      <c r="FK1" t="s">
        <v>451</v>
      </c>
      <c r="FL1" t="s">
        <v>452</v>
      </c>
      <c r="FM1" t="s">
        <v>453</v>
      </c>
      <c r="FN1" t="s">
        <v>454</v>
      </c>
      <c r="FO1" t="s">
        <v>455</v>
      </c>
      <c r="FP1" t="s">
        <v>456</v>
      </c>
      <c r="FQ1" t="s">
        <v>457</v>
      </c>
      <c r="FR1" t="s">
        <v>458</v>
      </c>
      <c r="FS1" t="s">
        <v>459</v>
      </c>
      <c r="FT1" t="s">
        <v>460</v>
      </c>
      <c r="FU1" t="s">
        <v>461</v>
      </c>
      <c r="FV1" t="s">
        <v>462</v>
      </c>
      <c r="FW1" t="s">
        <v>463</v>
      </c>
      <c r="FX1" t="s">
        <v>464</v>
      </c>
      <c r="FY1" t="s">
        <v>465</v>
      </c>
      <c r="FZ1" t="s">
        <v>228</v>
      </c>
      <c r="GA1" t="s">
        <v>466</v>
      </c>
      <c r="GB1" t="s">
        <v>467</v>
      </c>
      <c r="GC1" t="s">
        <v>468</v>
      </c>
      <c r="GD1" t="s">
        <v>469</v>
      </c>
      <c r="GE1" t="s">
        <v>470</v>
      </c>
      <c r="GF1" t="s">
        <v>471</v>
      </c>
      <c r="GG1" t="s">
        <v>472</v>
      </c>
      <c r="GH1" t="s">
        <v>473</v>
      </c>
      <c r="GI1" t="s">
        <v>474</v>
      </c>
      <c r="GJ1" t="s">
        <v>475</v>
      </c>
      <c r="GK1" t="s">
        <v>476</v>
      </c>
      <c r="GL1" t="s">
        <v>477</v>
      </c>
      <c r="GM1" t="s">
        <v>478</v>
      </c>
      <c r="GN1" t="s">
        <v>479</v>
      </c>
      <c r="GO1" t="s">
        <v>480</v>
      </c>
      <c r="GP1" t="s">
        <v>481</v>
      </c>
      <c r="GQ1" t="s">
        <v>482</v>
      </c>
      <c r="GR1" t="s">
        <v>483</v>
      </c>
      <c r="GS1" t="s">
        <v>484</v>
      </c>
      <c r="GT1" t="s">
        <v>485</v>
      </c>
      <c r="GU1" t="s">
        <v>486</v>
      </c>
      <c r="GV1" t="s">
        <v>487</v>
      </c>
      <c r="GW1" t="s">
        <v>488</v>
      </c>
      <c r="GX1" t="s">
        <v>489</v>
      </c>
      <c r="GY1" t="s">
        <v>490</v>
      </c>
      <c r="GZ1" t="s">
        <v>491</v>
      </c>
      <c r="HA1" t="s">
        <v>492</v>
      </c>
      <c r="HB1" t="s">
        <v>493</v>
      </c>
      <c r="HC1" t="s">
        <v>494</v>
      </c>
      <c r="HD1" t="s">
        <v>495</v>
      </c>
      <c r="HE1" t="s">
        <v>496</v>
      </c>
      <c r="HF1" t="s">
        <v>497</v>
      </c>
      <c r="HG1" t="s">
        <v>498</v>
      </c>
      <c r="HH1" t="s">
        <v>499</v>
      </c>
      <c r="HI1" t="s">
        <v>500</v>
      </c>
      <c r="HJ1" t="s">
        <v>501</v>
      </c>
      <c r="HK1" t="s">
        <v>502</v>
      </c>
      <c r="HL1" t="s">
        <v>503</v>
      </c>
      <c r="HM1" t="s">
        <v>504</v>
      </c>
      <c r="HN1" t="s">
        <v>505</v>
      </c>
      <c r="HO1" t="s">
        <v>506</v>
      </c>
      <c r="HP1" t="s">
        <v>507</v>
      </c>
      <c r="HQ1" t="s">
        <v>508</v>
      </c>
      <c r="HR1" t="s">
        <v>509</v>
      </c>
      <c r="HS1" t="s">
        <v>510</v>
      </c>
      <c r="HT1" t="s">
        <v>511</v>
      </c>
      <c r="HU1" t="s">
        <v>512</v>
      </c>
      <c r="HV1" t="s">
        <v>513</v>
      </c>
      <c r="HW1" t="s">
        <v>514</v>
      </c>
      <c r="HX1" t="s">
        <v>515</v>
      </c>
      <c r="HY1" t="s">
        <v>516</v>
      </c>
      <c r="HZ1" t="s">
        <v>517</v>
      </c>
      <c r="IA1" t="s">
        <v>518</v>
      </c>
      <c r="IB1" t="s">
        <v>519</v>
      </c>
      <c r="IC1" t="s">
        <v>520</v>
      </c>
      <c r="ID1" t="s">
        <v>521</v>
      </c>
      <c r="IE1" t="s">
        <v>522</v>
      </c>
      <c r="IF1" t="s">
        <v>523</v>
      </c>
      <c r="IG1" t="s">
        <v>524</v>
      </c>
      <c r="IH1" t="s">
        <v>525</v>
      </c>
      <c r="II1" t="s">
        <v>526</v>
      </c>
      <c r="IJ1" t="s">
        <v>527</v>
      </c>
      <c r="IK1" t="s">
        <v>528</v>
      </c>
      <c r="IL1" t="s">
        <v>529</v>
      </c>
      <c r="IM1" t="s">
        <v>530</v>
      </c>
      <c r="IN1" t="s">
        <v>531</v>
      </c>
      <c r="IO1" t="s">
        <v>532</v>
      </c>
      <c r="IP1" t="s">
        <v>533</v>
      </c>
      <c r="IQ1" t="s">
        <v>534</v>
      </c>
      <c r="IR1" t="s">
        <v>535</v>
      </c>
      <c r="IS1" t="s">
        <v>536</v>
      </c>
      <c r="IT1" t="s">
        <v>537</v>
      </c>
      <c r="IU1" t="s">
        <v>538</v>
      </c>
      <c r="IV1" t="s">
        <v>539</v>
      </c>
      <c r="IW1" t="s">
        <v>540</v>
      </c>
      <c r="IX1" t="s">
        <v>541</v>
      </c>
      <c r="IY1" t="s">
        <v>542</v>
      </c>
      <c r="IZ1" t="s">
        <v>543</v>
      </c>
      <c r="JA1" t="s">
        <v>544</v>
      </c>
      <c r="JB1" t="s">
        <v>545</v>
      </c>
      <c r="JC1" t="s">
        <v>546</v>
      </c>
      <c r="JD1" t="s">
        <v>547</v>
      </c>
      <c r="JE1" t="s">
        <v>548</v>
      </c>
      <c r="JF1" t="s">
        <v>549</v>
      </c>
      <c r="JG1" t="s">
        <v>550</v>
      </c>
      <c r="JH1" t="s">
        <v>551</v>
      </c>
      <c r="JI1" t="s">
        <v>552</v>
      </c>
      <c r="JJ1" t="s">
        <v>553</v>
      </c>
      <c r="JK1" t="s">
        <v>554</v>
      </c>
      <c r="JL1" t="s">
        <v>555</v>
      </c>
      <c r="JM1" t="s">
        <v>556</v>
      </c>
      <c r="JN1" t="s">
        <v>557</v>
      </c>
      <c r="JO1" t="s">
        <v>558</v>
      </c>
      <c r="JP1" t="s">
        <v>559</v>
      </c>
      <c r="JQ1" t="s">
        <v>560</v>
      </c>
      <c r="JR1" t="s">
        <v>561</v>
      </c>
      <c r="JS1" t="s">
        <v>562</v>
      </c>
      <c r="JT1" t="s">
        <v>563</v>
      </c>
      <c r="JU1" t="s">
        <v>564</v>
      </c>
      <c r="JV1" t="s">
        <v>565</v>
      </c>
      <c r="JW1" t="s">
        <v>566</v>
      </c>
      <c r="JX1" t="s">
        <v>567</v>
      </c>
      <c r="JY1" t="s">
        <v>568</v>
      </c>
      <c r="JZ1" t="s">
        <v>569</v>
      </c>
      <c r="KA1" t="s">
        <v>570</v>
      </c>
      <c r="KB1" t="s">
        <v>571</v>
      </c>
      <c r="KC1" t="s">
        <v>572</v>
      </c>
      <c r="KD1" t="s">
        <v>573</v>
      </c>
      <c r="KE1" t="s">
        <v>574</v>
      </c>
      <c r="KF1" t="s">
        <v>575</v>
      </c>
    </row>
    <row r="2" spans="1:292" x14ac:dyDescent="0.25">
      <c r="A2" t="s">
        <v>32</v>
      </c>
      <c r="B2" t="str">
        <f>+VLOOKUP(A2,Sheet3!A:B,2,FALSE)</f>
        <v>Cacao</v>
      </c>
      <c r="C2">
        <f>+VLOOKUP(A2,Sheet7!A:F,6,FALSE)</f>
        <v>0</v>
      </c>
      <c r="D2">
        <f>+VLOOKUP(A2,Sheet7!A:G,7,FALSE)</f>
        <v>0</v>
      </c>
      <c r="E2">
        <f>+VLOOKUP(A2,Sheet7!A:H,8,FALSE)</f>
        <v>0</v>
      </c>
      <c r="F2" t="s">
        <v>576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5</v>
      </c>
      <c r="V2">
        <v>4</v>
      </c>
      <c r="W2">
        <v>4</v>
      </c>
      <c r="X2">
        <v>4</v>
      </c>
      <c r="Y2">
        <v>4</v>
      </c>
      <c r="Z2">
        <v>5</v>
      </c>
      <c r="AA2">
        <v>3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2</v>
      </c>
      <c r="AY2">
        <v>2</v>
      </c>
      <c r="AZ2">
        <v>0</v>
      </c>
      <c r="BA2">
        <v>2</v>
      </c>
      <c r="BB2">
        <v>4</v>
      </c>
      <c r="BC2">
        <v>0</v>
      </c>
      <c r="BD2">
        <v>0</v>
      </c>
      <c r="BE2">
        <v>4</v>
      </c>
      <c r="BF2">
        <v>0</v>
      </c>
      <c r="BG2">
        <v>0</v>
      </c>
      <c r="BH2">
        <v>0</v>
      </c>
      <c r="BI2">
        <v>1</v>
      </c>
      <c r="BJ2">
        <v>1</v>
      </c>
      <c r="BK2">
        <v>5</v>
      </c>
      <c r="BL2">
        <v>0</v>
      </c>
      <c r="BM2">
        <v>4</v>
      </c>
      <c r="BN2">
        <v>5</v>
      </c>
      <c r="BO2">
        <v>1</v>
      </c>
      <c r="BP2">
        <v>0</v>
      </c>
      <c r="BQ2">
        <v>1</v>
      </c>
      <c r="BR2">
        <v>1</v>
      </c>
      <c r="BS2" t="s">
        <v>599</v>
      </c>
      <c r="BT2">
        <v>1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 t="s">
        <v>576</v>
      </c>
      <c r="CF2">
        <v>0</v>
      </c>
      <c r="CG2">
        <v>1</v>
      </c>
      <c r="CH2">
        <v>0</v>
      </c>
      <c r="CI2">
        <v>0</v>
      </c>
      <c r="CJ2">
        <v>1</v>
      </c>
      <c r="CK2">
        <v>2</v>
      </c>
      <c r="CL2">
        <v>4</v>
      </c>
      <c r="CM2">
        <v>1</v>
      </c>
      <c r="CN2">
        <v>3</v>
      </c>
      <c r="CO2">
        <v>5</v>
      </c>
      <c r="CP2">
        <v>2</v>
      </c>
      <c r="CQ2">
        <v>1</v>
      </c>
      <c r="CR2">
        <v>0</v>
      </c>
      <c r="CS2">
        <v>1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2</v>
      </c>
      <c r="DA2">
        <v>2</v>
      </c>
      <c r="DB2">
        <v>2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5</v>
      </c>
      <c r="DK2">
        <v>5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2</v>
      </c>
      <c r="DS2">
        <v>1</v>
      </c>
      <c r="DT2">
        <v>0</v>
      </c>
      <c r="DU2">
        <v>2</v>
      </c>
      <c r="DV2">
        <v>1</v>
      </c>
      <c r="DW2">
        <v>0</v>
      </c>
      <c r="DX2">
        <v>0</v>
      </c>
      <c r="DY2">
        <v>1</v>
      </c>
      <c r="DZ2">
        <v>0</v>
      </c>
      <c r="EA2">
        <v>0</v>
      </c>
      <c r="EB2">
        <v>4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1</v>
      </c>
      <c r="EQ2">
        <v>1</v>
      </c>
      <c r="ER2">
        <v>1</v>
      </c>
      <c r="ES2">
        <v>1</v>
      </c>
      <c r="ET2">
        <v>0</v>
      </c>
      <c r="EU2">
        <v>4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1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75</v>
      </c>
      <c r="GC2">
        <v>0</v>
      </c>
      <c r="GD2">
        <v>0</v>
      </c>
      <c r="GE2">
        <v>75</v>
      </c>
      <c r="GF2">
        <v>0</v>
      </c>
      <c r="GG2">
        <v>3</v>
      </c>
      <c r="GH2">
        <v>0</v>
      </c>
      <c r="GI2">
        <v>0</v>
      </c>
      <c r="GJ2">
        <v>0</v>
      </c>
      <c r="GK2">
        <v>229.15600000000001</v>
      </c>
      <c r="GL2">
        <v>3</v>
      </c>
      <c r="GM2">
        <v>2.8333333333333299</v>
      </c>
      <c r="GN2">
        <v>5.0333333333333297</v>
      </c>
      <c r="GO2">
        <v>3</v>
      </c>
      <c r="GP2">
        <v>422.89655172413802</v>
      </c>
      <c r="GQ2">
        <v>0</v>
      </c>
      <c r="GR2">
        <v>3.5</v>
      </c>
      <c r="GS2">
        <v>0</v>
      </c>
      <c r="GT2">
        <v>0</v>
      </c>
      <c r="GU2">
        <v>1</v>
      </c>
      <c r="GV2">
        <v>2</v>
      </c>
      <c r="GW2">
        <v>2</v>
      </c>
      <c r="GX2">
        <v>75.139146567718001</v>
      </c>
      <c r="GY2">
        <v>0.12938893205926499</v>
      </c>
      <c r="GZ2">
        <v>0</v>
      </c>
      <c r="HA2">
        <v>3</v>
      </c>
      <c r="HB2">
        <v>641.71122994652399</v>
      </c>
      <c r="HC2">
        <v>3</v>
      </c>
      <c r="HD2">
        <v>1481.2834224598901</v>
      </c>
      <c r="HE2">
        <v>2122.9946524064198</v>
      </c>
      <c r="HF2">
        <v>2</v>
      </c>
      <c r="HG2">
        <v>5</v>
      </c>
      <c r="HH2">
        <v>0</v>
      </c>
      <c r="HI2">
        <v>3</v>
      </c>
      <c r="HJ2">
        <v>3</v>
      </c>
      <c r="HK2">
        <v>44</v>
      </c>
      <c r="HL2">
        <v>0</v>
      </c>
      <c r="HM2">
        <v>0</v>
      </c>
      <c r="HN2">
        <v>3.4482758620689703E-2</v>
      </c>
      <c r="HO2">
        <v>0.34482758620689702</v>
      </c>
      <c r="HP2">
        <v>6.8965517241379296E-2</v>
      </c>
      <c r="HQ2">
        <v>4</v>
      </c>
      <c r="HR2">
        <v>6</v>
      </c>
      <c r="HS2">
        <v>3.5</v>
      </c>
      <c r="HT2">
        <v>29</v>
      </c>
      <c r="HU2">
        <v>0</v>
      </c>
      <c r="HV2">
        <v>0.1</v>
      </c>
      <c r="HW2">
        <v>3.6</v>
      </c>
      <c r="HX2">
        <v>4</v>
      </c>
      <c r="HY2">
        <v>2</v>
      </c>
      <c r="HZ2">
        <v>3</v>
      </c>
      <c r="IA2">
        <v>25</v>
      </c>
      <c r="IB2">
        <v>2</v>
      </c>
      <c r="IC2">
        <v>2</v>
      </c>
      <c r="ID2">
        <v>0</v>
      </c>
      <c r="IE2">
        <v>4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</v>
      </c>
      <c r="IM2">
        <v>0</v>
      </c>
      <c r="IN2">
        <v>0</v>
      </c>
      <c r="IO2">
        <v>1</v>
      </c>
      <c r="IP2">
        <v>2</v>
      </c>
      <c r="IQ2">
        <v>0</v>
      </c>
      <c r="IR2">
        <v>0</v>
      </c>
      <c r="IS2">
        <v>29</v>
      </c>
      <c r="IT2">
        <v>0</v>
      </c>
      <c r="IU2">
        <v>0</v>
      </c>
      <c r="IV2">
        <v>100</v>
      </c>
      <c r="IW2">
        <v>3</v>
      </c>
      <c r="IX2">
        <v>0</v>
      </c>
      <c r="IY2">
        <v>0</v>
      </c>
      <c r="IZ2">
        <v>0</v>
      </c>
      <c r="JA2">
        <v>0</v>
      </c>
      <c r="JB2">
        <v>1</v>
      </c>
      <c r="JC2">
        <v>150</v>
      </c>
      <c r="JD2">
        <v>1</v>
      </c>
      <c r="JE2">
        <v>0</v>
      </c>
      <c r="JF2">
        <v>200</v>
      </c>
      <c r="JG2">
        <v>50</v>
      </c>
      <c r="JH2">
        <v>0</v>
      </c>
      <c r="JI2">
        <v>0</v>
      </c>
      <c r="JJ2">
        <v>4</v>
      </c>
      <c r="JK2">
        <v>24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1</v>
      </c>
    </row>
    <row r="3" spans="1:292" x14ac:dyDescent="0.25">
      <c r="A3" t="s">
        <v>25</v>
      </c>
      <c r="B3" t="str">
        <f>+VLOOKUP(A3,Sheet3!A:B,2,FALSE)</f>
        <v>Cacao</v>
      </c>
      <c r="C3">
        <f>+VLOOKUP(A3,Sheet7!A:F,6,FALSE)</f>
        <v>0</v>
      </c>
      <c r="D3">
        <f>+VLOOKUP(A3,Sheet7!A:G,7,FALSE)</f>
        <v>0</v>
      </c>
      <c r="E3">
        <f>+VLOOKUP(A3,Sheet7!A:H,8,FALSE)</f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5</v>
      </c>
      <c r="V3">
        <v>4</v>
      </c>
      <c r="W3">
        <v>4</v>
      </c>
      <c r="X3">
        <v>4</v>
      </c>
      <c r="Y3">
        <v>4</v>
      </c>
      <c r="Z3">
        <v>5</v>
      </c>
      <c r="AA3">
        <v>4</v>
      </c>
      <c r="AB3">
        <v>5</v>
      </c>
      <c r="AC3">
        <v>4</v>
      </c>
      <c r="AD3">
        <v>4</v>
      </c>
      <c r="AE3">
        <v>4</v>
      </c>
      <c r="AF3">
        <v>4</v>
      </c>
      <c r="AG3">
        <v>5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0</v>
      </c>
      <c r="AY3">
        <v>0</v>
      </c>
      <c r="AZ3">
        <v>0</v>
      </c>
      <c r="BA3">
        <v>2</v>
      </c>
      <c r="BB3">
        <v>3</v>
      </c>
      <c r="BC3">
        <v>0</v>
      </c>
      <c r="BD3">
        <v>0</v>
      </c>
      <c r="BE3">
        <v>4</v>
      </c>
      <c r="BF3">
        <v>0</v>
      </c>
      <c r="BG3">
        <v>0</v>
      </c>
      <c r="BH3">
        <v>0</v>
      </c>
      <c r="BI3">
        <v>1</v>
      </c>
      <c r="BJ3">
        <v>1</v>
      </c>
      <c r="BK3">
        <v>2</v>
      </c>
      <c r="BL3">
        <v>5</v>
      </c>
      <c r="BM3">
        <v>5</v>
      </c>
      <c r="BN3">
        <v>4</v>
      </c>
      <c r="BO3">
        <v>0</v>
      </c>
      <c r="BP3">
        <v>0</v>
      </c>
      <c r="BQ3">
        <v>0</v>
      </c>
      <c r="BR3">
        <v>1</v>
      </c>
      <c r="BS3" t="s">
        <v>598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 t="s">
        <v>576</v>
      </c>
      <c r="CF3">
        <v>0</v>
      </c>
      <c r="CG3">
        <v>1</v>
      </c>
      <c r="CH3">
        <v>0</v>
      </c>
      <c r="CI3">
        <v>1</v>
      </c>
      <c r="CJ3">
        <v>2</v>
      </c>
      <c r="CK3">
        <v>4</v>
      </c>
      <c r="CL3">
        <v>4</v>
      </c>
      <c r="CM3">
        <v>4</v>
      </c>
      <c r="CN3">
        <v>3</v>
      </c>
      <c r="CO3">
        <v>5</v>
      </c>
      <c r="CP3">
        <v>3</v>
      </c>
      <c r="CQ3">
        <v>1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4</v>
      </c>
      <c r="DA3">
        <v>3</v>
      </c>
      <c r="DB3">
        <v>1</v>
      </c>
      <c r="DC3">
        <v>3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5</v>
      </c>
      <c r="DK3">
        <v>5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2</v>
      </c>
      <c r="DS3">
        <v>1</v>
      </c>
      <c r="DT3">
        <v>0</v>
      </c>
      <c r="DU3">
        <v>4</v>
      </c>
      <c r="DV3">
        <v>1</v>
      </c>
      <c r="DW3">
        <v>0</v>
      </c>
      <c r="DX3">
        <v>0</v>
      </c>
      <c r="DY3">
        <v>1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4</v>
      </c>
      <c r="EV3">
        <v>0</v>
      </c>
      <c r="EW3">
        <v>1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2</v>
      </c>
      <c r="FK3">
        <v>3</v>
      </c>
      <c r="FL3">
        <v>0</v>
      </c>
      <c r="FM3">
        <v>1</v>
      </c>
      <c r="FN3">
        <v>1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0</v>
      </c>
      <c r="GA3">
        <v>0</v>
      </c>
      <c r="GB3">
        <v>100</v>
      </c>
      <c r="GC3">
        <v>0</v>
      </c>
      <c r="GD3">
        <v>0</v>
      </c>
      <c r="GE3">
        <v>75</v>
      </c>
      <c r="GF3">
        <v>0</v>
      </c>
      <c r="GG3">
        <v>0</v>
      </c>
      <c r="GH3">
        <v>0</v>
      </c>
      <c r="GI3">
        <v>0</v>
      </c>
      <c r="GJ3">
        <v>0</v>
      </c>
      <c r="GK3">
        <v>262.90499999999997</v>
      </c>
      <c r="GL3">
        <v>2</v>
      </c>
      <c r="GM3">
        <v>2</v>
      </c>
      <c r="GN3">
        <v>4</v>
      </c>
      <c r="GO3">
        <v>5</v>
      </c>
      <c r="GP3">
        <v>325.5</v>
      </c>
      <c r="GQ3">
        <v>6.25</v>
      </c>
      <c r="GR3">
        <v>0</v>
      </c>
      <c r="GS3">
        <v>0</v>
      </c>
      <c r="GT3">
        <v>3.25</v>
      </c>
      <c r="GU3">
        <v>1</v>
      </c>
      <c r="GV3">
        <v>0</v>
      </c>
      <c r="GW3">
        <v>2</v>
      </c>
      <c r="GX3">
        <v>46.949602122015897</v>
      </c>
      <c r="GY3">
        <v>1.33821054743267</v>
      </c>
      <c r="GZ3">
        <v>0</v>
      </c>
      <c r="HA3">
        <v>1</v>
      </c>
      <c r="HB3">
        <v>320.85561497326199</v>
      </c>
      <c r="HC3">
        <v>3</v>
      </c>
      <c r="HD3">
        <v>2272.7272727272698</v>
      </c>
      <c r="HE3">
        <v>2593.5828877005301</v>
      </c>
      <c r="HF3">
        <v>0</v>
      </c>
      <c r="HG3">
        <v>2</v>
      </c>
      <c r="HH3">
        <v>2</v>
      </c>
      <c r="HI3">
        <v>2</v>
      </c>
      <c r="HJ3">
        <v>0</v>
      </c>
      <c r="HK3">
        <v>71</v>
      </c>
      <c r="HL3">
        <v>0</v>
      </c>
      <c r="HM3">
        <v>0</v>
      </c>
      <c r="HN3">
        <v>6.25E-2</v>
      </c>
      <c r="HO3">
        <v>0.15625</v>
      </c>
      <c r="HP3">
        <v>0</v>
      </c>
      <c r="HQ3">
        <v>6.25</v>
      </c>
      <c r="HR3">
        <v>0</v>
      </c>
      <c r="HS3">
        <v>6.25</v>
      </c>
      <c r="HT3">
        <v>32</v>
      </c>
      <c r="HU3">
        <v>0</v>
      </c>
      <c r="HV3">
        <v>0.1</v>
      </c>
      <c r="HW3">
        <v>6.35</v>
      </c>
      <c r="HX3">
        <v>5</v>
      </c>
      <c r="HY3">
        <v>2</v>
      </c>
      <c r="HZ3">
        <v>3</v>
      </c>
      <c r="IA3">
        <v>22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1</v>
      </c>
      <c r="IP3">
        <v>4</v>
      </c>
      <c r="IQ3">
        <v>0</v>
      </c>
      <c r="IR3">
        <v>0</v>
      </c>
      <c r="IS3">
        <v>32</v>
      </c>
      <c r="IT3">
        <v>0</v>
      </c>
      <c r="IU3">
        <v>0</v>
      </c>
      <c r="IV3">
        <v>100</v>
      </c>
      <c r="IW3">
        <v>2</v>
      </c>
      <c r="IX3">
        <v>0</v>
      </c>
      <c r="IY3">
        <v>0</v>
      </c>
      <c r="IZ3">
        <v>1</v>
      </c>
      <c r="JA3">
        <v>0</v>
      </c>
      <c r="JB3">
        <v>2</v>
      </c>
      <c r="JC3">
        <v>600</v>
      </c>
      <c r="JD3">
        <v>0</v>
      </c>
      <c r="JE3">
        <v>2</v>
      </c>
      <c r="JF3">
        <v>300</v>
      </c>
      <c r="JG3">
        <v>400</v>
      </c>
      <c r="JH3">
        <v>0</v>
      </c>
      <c r="JI3">
        <v>24</v>
      </c>
      <c r="JJ3">
        <v>4</v>
      </c>
      <c r="JK3">
        <v>20</v>
      </c>
      <c r="JL3">
        <v>1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1</v>
      </c>
    </row>
    <row r="4" spans="1:292" x14ac:dyDescent="0.25">
      <c r="A4" t="s">
        <v>41</v>
      </c>
      <c r="B4" t="str">
        <f>+VLOOKUP(A4,Sheet3!A:B,2,FALSE)</f>
        <v>Cacao</v>
      </c>
      <c r="C4">
        <f>+VLOOKUP(A4,Sheet7!A:F,6,FALSE)</f>
        <v>0</v>
      </c>
      <c r="D4">
        <f>+VLOOKUP(A4,Sheet7!A:G,7,FALSE)</f>
        <v>1</v>
      </c>
      <c r="E4">
        <f>+VLOOKUP(A4,Sheet7!A:H,8,FALSE)</f>
        <v>1</v>
      </c>
      <c r="F4" t="s">
        <v>576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5</v>
      </c>
      <c r="V4">
        <v>4</v>
      </c>
      <c r="W4">
        <v>4</v>
      </c>
      <c r="X4">
        <v>4</v>
      </c>
      <c r="Y4">
        <v>2</v>
      </c>
      <c r="Z4">
        <v>5</v>
      </c>
      <c r="AA4">
        <v>5</v>
      </c>
      <c r="AB4">
        <v>5</v>
      </c>
      <c r="AC4">
        <v>4</v>
      </c>
      <c r="AD4">
        <v>4</v>
      </c>
      <c r="AE4">
        <v>4</v>
      </c>
      <c r="AF4">
        <v>5</v>
      </c>
      <c r="AG4">
        <v>4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3</v>
      </c>
      <c r="BC4">
        <v>0</v>
      </c>
      <c r="BD4">
        <v>0</v>
      </c>
      <c r="BE4">
        <v>4</v>
      </c>
      <c r="BF4">
        <v>0</v>
      </c>
      <c r="BG4">
        <v>0</v>
      </c>
      <c r="BH4">
        <v>0</v>
      </c>
      <c r="BI4">
        <v>1</v>
      </c>
      <c r="BJ4">
        <v>1</v>
      </c>
      <c r="BK4">
        <v>3</v>
      </c>
      <c r="BL4">
        <v>3</v>
      </c>
      <c r="BM4">
        <v>3</v>
      </c>
      <c r="BN4">
        <v>4</v>
      </c>
      <c r="BO4">
        <v>0</v>
      </c>
      <c r="BP4">
        <v>0</v>
      </c>
      <c r="BQ4">
        <v>1</v>
      </c>
      <c r="BR4">
        <v>1</v>
      </c>
      <c r="BS4" t="s">
        <v>599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576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5</v>
      </c>
      <c r="CM4">
        <v>4</v>
      </c>
      <c r="CN4">
        <v>4</v>
      </c>
      <c r="CO4">
        <v>5</v>
      </c>
      <c r="CP4">
        <v>3</v>
      </c>
      <c r="CQ4">
        <v>1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3</v>
      </c>
      <c r="DA4">
        <v>5</v>
      </c>
      <c r="DB4">
        <v>4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5</v>
      </c>
      <c r="DK4">
        <v>5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2</v>
      </c>
      <c r="DS4">
        <v>1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0</v>
      </c>
      <c r="EA4">
        <v>1</v>
      </c>
      <c r="EB4">
        <v>5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-1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0</v>
      </c>
      <c r="ET4">
        <v>0</v>
      </c>
      <c r="EU4">
        <v>4</v>
      </c>
      <c r="EV4">
        <v>0</v>
      </c>
      <c r="EW4">
        <v>0</v>
      </c>
      <c r="EX4">
        <v>1</v>
      </c>
      <c r="EY4">
        <v>1</v>
      </c>
      <c r="EZ4">
        <v>2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2</v>
      </c>
      <c r="FK4">
        <v>2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</v>
      </c>
      <c r="GA4">
        <v>0</v>
      </c>
      <c r="GB4">
        <v>75</v>
      </c>
      <c r="GC4">
        <v>0</v>
      </c>
      <c r="GD4">
        <v>0</v>
      </c>
      <c r="GE4">
        <v>75</v>
      </c>
      <c r="GF4">
        <v>0</v>
      </c>
      <c r="GG4">
        <v>3</v>
      </c>
      <c r="GH4">
        <v>0</v>
      </c>
      <c r="GI4">
        <v>0</v>
      </c>
      <c r="GJ4">
        <v>0</v>
      </c>
      <c r="GK4">
        <v>246.39699999999999</v>
      </c>
      <c r="GL4">
        <v>3</v>
      </c>
      <c r="GM4">
        <v>3.5</v>
      </c>
      <c r="GN4">
        <v>6.5333333333333297</v>
      </c>
      <c r="GO4">
        <v>3</v>
      </c>
      <c r="GP4">
        <v>723.33333333333303</v>
      </c>
      <c r="GQ4">
        <v>1</v>
      </c>
      <c r="GR4">
        <v>5</v>
      </c>
      <c r="GS4">
        <v>0</v>
      </c>
      <c r="GT4">
        <v>0</v>
      </c>
      <c r="GU4">
        <v>1</v>
      </c>
      <c r="GV4">
        <v>0</v>
      </c>
      <c r="GW4">
        <v>2</v>
      </c>
      <c r="GX4">
        <v>71.428571428571402</v>
      </c>
      <c r="GY4">
        <v>0.90641326184216797</v>
      </c>
      <c r="GZ4">
        <v>0.6</v>
      </c>
      <c r="HA4">
        <v>5</v>
      </c>
      <c r="HB4">
        <v>1016.04278074866</v>
      </c>
      <c r="HC4">
        <v>3</v>
      </c>
      <c r="HD4">
        <v>6711.2299465240603</v>
      </c>
      <c r="HE4">
        <v>7727.2727272727298</v>
      </c>
      <c r="HF4">
        <v>3</v>
      </c>
      <c r="HG4">
        <v>6</v>
      </c>
      <c r="HH4">
        <v>0</v>
      </c>
      <c r="HI4">
        <v>3</v>
      </c>
      <c r="HJ4">
        <v>3</v>
      </c>
      <c r="HK4">
        <v>41</v>
      </c>
      <c r="HL4">
        <v>0</v>
      </c>
      <c r="HM4">
        <v>0</v>
      </c>
      <c r="HN4">
        <v>0.11111111111111099</v>
      </c>
      <c r="HO4">
        <v>0.44444444444444398</v>
      </c>
      <c r="HP4">
        <v>5.5555555555555601E-2</v>
      </c>
      <c r="HQ4">
        <v>17.5</v>
      </c>
      <c r="HR4">
        <v>0</v>
      </c>
      <c r="HS4">
        <v>6</v>
      </c>
      <c r="HT4">
        <v>18</v>
      </c>
      <c r="HU4">
        <v>0</v>
      </c>
      <c r="HV4">
        <v>0.25</v>
      </c>
      <c r="HW4">
        <v>6.25</v>
      </c>
      <c r="HX4">
        <v>5</v>
      </c>
      <c r="HY4">
        <v>1</v>
      </c>
      <c r="HZ4">
        <v>2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18</v>
      </c>
      <c r="IT4">
        <v>0</v>
      </c>
      <c r="IU4">
        <v>0</v>
      </c>
      <c r="IV4">
        <v>100</v>
      </c>
      <c r="IW4">
        <v>2</v>
      </c>
      <c r="IX4">
        <v>0</v>
      </c>
      <c r="IY4">
        <v>0</v>
      </c>
      <c r="IZ4">
        <v>0</v>
      </c>
      <c r="JA4">
        <v>0</v>
      </c>
      <c r="JB4">
        <v>1</v>
      </c>
      <c r="JC4">
        <v>600</v>
      </c>
      <c r="JD4">
        <v>0</v>
      </c>
      <c r="JE4">
        <v>0</v>
      </c>
      <c r="JF4">
        <v>600</v>
      </c>
      <c r="JG4">
        <v>300</v>
      </c>
      <c r="JH4">
        <v>0</v>
      </c>
      <c r="JI4">
        <v>0</v>
      </c>
      <c r="JJ4">
        <v>1</v>
      </c>
      <c r="JK4">
        <v>20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1</v>
      </c>
    </row>
    <row r="5" spans="1:292" x14ac:dyDescent="0.25">
      <c r="A5" t="s">
        <v>30</v>
      </c>
      <c r="B5" t="str">
        <f>+VLOOKUP(A5,Sheet3!A:B,2,FALSE)</f>
        <v>Cacao</v>
      </c>
      <c r="C5">
        <f>+VLOOKUP(A5,Sheet7!A:F,6,FALSE)</f>
        <v>0</v>
      </c>
      <c r="D5">
        <f>+VLOOKUP(A5,Sheet7!A:G,7,FALSE)</f>
        <v>0</v>
      </c>
      <c r="E5">
        <f>+VLOOKUP(A5,Sheet7!A:H,8,FALSE)</f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5</v>
      </c>
      <c r="AC5">
        <v>5</v>
      </c>
      <c r="AD5">
        <v>5</v>
      </c>
      <c r="AE5">
        <v>4</v>
      </c>
      <c r="AF5">
        <v>2</v>
      </c>
      <c r="AG5">
        <v>5</v>
      </c>
      <c r="AH5">
        <v>2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2</v>
      </c>
      <c r="AX5">
        <v>2</v>
      </c>
      <c r="AY5">
        <v>3</v>
      </c>
      <c r="AZ5">
        <v>3</v>
      </c>
      <c r="BA5">
        <v>2</v>
      </c>
      <c r="BB5">
        <v>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5</v>
      </c>
      <c r="BL5">
        <v>5</v>
      </c>
      <c r="BM5">
        <v>3</v>
      </c>
      <c r="BN5">
        <v>4</v>
      </c>
      <c r="BO5">
        <v>1</v>
      </c>
      <c r="BP5">
        <v>0</v>
      </c>
      <c r="BQ5">
        <v>1</v>
      </c>
      <c r="BR5">
        <v>1</v>
      </c>
      <c r="BS5" t="s">
        <v>598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t="s">
        <v>576</v>
      </c>
      <c r="CF5">
        <v>1</v>
      </c>
      <c r="CG5">
        <v>1</v>
      </c>
      <c r="CH5">
        <v>0</v>
      </c>
      <c r="CI5">
        <v>0</v>
      </c>
      <c r="CJ5">
        <v>2</v>
      </c>
      <c r="CK5">
        <v>4</v>
      </c>
      <c r="CL5">
        <v>5</v>
      </c>
      <c r="CM5">
        <v>4</v>
      </c>
      <c r="CN5">
        <v>5</v>
      </c>
      <c r="CO5">
        <v>4</v>
      </c>
      <c r="CP5">
        <v>3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</v>
      </c>
      <c r="DA5">
        <v>2</v>
      </c>
      <c r="DB5">
        <v>4</v>
      </c>
      <c r="DC5">
        <v>2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5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0</v>
      </c>
      <c r="DR5">
        <v>2</v>
      </c>
      <c r="DS5">
        <v>1</v>
      </c>
      <c r="DT5">
        <v>0</v>
      </c>
      <c r="DU5">
        <v>2</v>
      </c>
      <c r="DV5">
        <v>1</v>
      </c>
      <c r="DW5">
        <v>0</v>
      </c>
      <c r="DX5">
        <v>1</v>
      </c>
      <c r="DY5">
        <v>1</v>
      </c>
      <c r="DZ5">
        <v>0</v>
      </c>
      <c r="EA5">
        <v>1</v>
      </c>
      <c r="EB5">
        <v>4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-1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4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</v>
      </c>
      <c r="FK5">
        <v>2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100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243.44900000000001</v>
      </c>
      <c r="GL5">
        <v>3</v>
      </c>
      <c r="GM5">
        <v>5.0333333333333297</v>
      </c>
      <c r="GN5">
        <v>5.3</v>
      </c>
      <c r="GO5">
        <v>1</v>
      </c>
      <c r="GP5">
        <v>2520</v>
      </c>
      <c r="GQ5">
        <v>0</v>
      </c>
      <c r="GR5">
        <v>2.5</v>
      </c>
      <c r="GS5">
        <v>0</v>
      </c>
      <c r="GT5">
        <v>0</v>
      </c>
      <c r="GU5">
        <v>2</v>
      </c>
      <c r="GV5">
        <v>0</v>
      </c>
      <c r="GW5">
        <v>1</v>
      </c>
      <c r="GX5">
        <v>0</v>
      </c>
      <c r="GY5">
        <v>0.93196783409009298</v>
      </c>
      <c r="GZ5">
        <v>0</v>
      </c>
      <c r="HA5">
        <v>6</v>
      </c>
      <c r="HB5">
        <v>802.13903743315495</v>
      </c>
      <c r="HC5">
        <v>2</v>
      </c>
      <c r="HD5">
        <v>8422.4598930481297</v>
      </c>
      <c r="HE5">
        <v>9224.5989304812792</v>
      </c>
      <c r="HF5">
        <v>1</v>
      </c>
      <c r="HG5">
        <v>3</v>
      </c>
      <c r="HH5">
        <v>0</v>
      </c>
      <c r="HI5">
        <v>2</v>
      </c>
      <c r="HJ5">
        <v>2</v>
      </c>
      <c r="HK5">
        <v>32</v>
      </c>
      <c r="HL5">
        <v>0</v>
      </c>
      <c r="HM5">
        <v>0</v>
      </c>
      <c r="HN5">
        <v>0.25</v>
      </c>
      <c r="HO5">
        <v>1</v>
      </c>
      <c r="HP5">
        <v>0.25</v>
      </c>
      <c r="HQ5">
        <v>2.5</v>
      </c>
      <c r="HR5">
        <v>0</v>
      </c>
      <c r="HS5">
        <v>2.5</v>
      </c>
      <c r="HT5">
        <v>4</v>
      </c>
      <c r="HU5">
        <v>0</v>
      </c>
      <c r="HV5">
        <v>0</v>
      </c>
      <c r="HW5">
        <v>2.5</v>
      </c>
      <c r="HX5">
        <v>4</v>
      </c>
      <c r="HY5">
        <v>3</v>
      </c>
      <c r="HZ5">
        <v>3</v>
      </c>
      <c r="IA5">
        <v>7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1</v>
      </c>
      <c r="IQ5">
        <v>1.5</v>
      </c>
      <c r="IR5">
        <v>0</v>
      </c>
      <c r="IS5">
        <v>2.5</v>
      </c>
      <c r="IT5">
        <v>37.5</v>
      </c>
      <c r="IU5">
        <v>0</v>
      </c>
      <c r="IV5">
        <v>62.5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400</v>
      </c>
      <c r="JD5">
        <v>5</v>
      </c>
      <c r="JE5">
        <v>2</v>
      </c>
      <c r="JF5">
        <v>400</v>
      </c>
      <c r="JG5">
        <v>200</v>
      </c>
      <c r="JH5">
        <v>0</v>
      </c>
      <c r="JI5">
        <v>0</v>
      </c>
      <c r="JJ5">
        <v>1</v>
      </c>
      <c r="JK5">
        <v>16</v>
      </c>
      <c r="JL5">
        <v>1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1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</row>
    <row r="6" spans="1:292" x14ac:dyDescent="0.25">
      <c r="A6" t="s">
        <v>67</v>
      </c>
      <c r="B6" t="str">
        <f>+VLOOKUP(A6,Sheet3!A:B,2,FALSE)</f>
        <v>Cacao</v>
      </c>
      <c r="C6">
        <f>+VLOOKUP(A6,Sheet7!A:F,6,FALSE)</f>
        <v>0</v>
      </c>
      <c r="D6">
        <f>+VLOOKUP(A6,Sheet7!A:G,7,FALSE)</f>
        <v>0</v>
      </c>
      <c r="E6">
        <f>+VLOOKUP(A6,Sheet7!A:H,8,FALSE)</f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4</v>
      </c>
      <c r="V6">
        <v>4</v>
      </c>
      <c r="W6">
        <v>4</v>
      </c>
      <c r="X6">
        <v>4</v>
      </c>
      <c r="Y6">
        <v>1</v>
      </c>
      <c r="Z6">
        <v>4</v>
      </c>
      <c r="AA6">
        <v>3</v>
      </c>
      <c r="AB6">
        <v>4</v>
      </c>
      <c r="AC6">
        <v>4</v>
      </c>
      <c r="AD6">
        <v>4</v>
      </c>
      <c r="AE6">
        <v>3</v>
      </c>
      <c r="AF6">
        <v>4</v>
      </c>
      <c r="AG6">
        <v>4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1</v>
      </c>
      <c r="AX6">
        <v>1</v>
      </c>
      <c r="AY6">
        <v>1</v>
      </c>
      <c r="AZ6">
        <v>0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1</v>
      </c>
      <c r="BJ6">
        <v>1</v>
      </c>
      <c r="BK6">
        <v>4</v>
      </c>
      <c r="BL6">
        <v>0</v>
      </c>
      <c r="BM6">
        <v>4</v>
      </c>
      <c r="BN6">
        <v>4</v>
      </c>
      <c r="BO6">
        <v>0</v>
      </c>
      <c r="BP6">
        <v>0</v>
      </c>
      <c r="BQ6">
        <v>1</v>
      </c>
      <c r="BR6">
        <v>1</v>
      </c>
      <c r="BS6" t="s">
        <v>599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 t="s">
        <v>576</v>
      </c>
      <c r="CF6">
        <v>0</v>
      </c>
      <c r="CG6">
        <v>0</v>
      </c>
      <c r="CH6">
        <v>0</v>
      </c>
      <c r="CI6">
        <v>0</v>
      </c>
      <c r="CJ6">
        <v>2</v>
      </c>
      <c r="CK6">
        <v>3</v>
      </c>
      <c r="CL6">
        <v>4</v>
      </c>
      <c r="CM6">
        <v>3</v>
      </c>
      <c r="CN6">
        <v>4</v>
      </c>
      <c r="CO6">
        <v>4</v>
      </c>
      <c r="CP6">
        <v>4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2</v>
      </c>
      <c r="DA6">
        <v>3</v>
      </c>
      <c r="DB6">
        <v>4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5</v>
      </c>
      <c r="DK6">
        <v>5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3</v>
      </c>
      <c r="DS6">
        <v>1</v>
      </c>
      <c r="DT6">
        <v>0</v>
      </c>
      <c r="DU6">
        <v>2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4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-1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0</v>
      </c>
      <c r="EU6">
        <v>4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100</v>
      </c>
      <c r="GC6">
        <v>0</v>
      </c>
      <c r="GD6">
        <v>0</v>
      </c>
      <c r="GE6">
        <v>25</v>
      </c>
      <c r="GF6">
        <v>0</v>
      </c>
      <c r="GG6">
        <v>0</v>
      </c>
      <c r="GH6">
        <v>0</v>
      </c>
      <c r="GI6">
        <v>0</v>
      </c>
      <c r="GJ6">
        <v>1</v>
      </c>
      <c r="GK6">
        <v>192.69</v>
      </c>
      <c r="GL6">
        <v>3</v>
      </c>
      <c r="GM6">
        <v>2.9</v>
      </c>
      <c r="GN6">
        <v>6.9</v>
      </c>
      <c r="GO6">
        <v>5</v>
      </c>
      <c r="GP6">
        <v>1116</v>
      </c>
      <c r="GQ6">
        <v>0</v>
      </c>
      <c r="GR6">
        <v>14</v>
      </c>
      <c r="GS6">
        <v>0</v>
      </c>
      <c r="GT6">
        <v>0</v>
      </c>
      <c r="GU6">
        <v>1</v>
      </c>
      <c r="GV6">
        <v>0</v>
      </c>
      <c r="GW6">
        <v>2</v>
      </c>
      <c r="GX6">
        <v>16.512059369202198</v>
      </c>
      <c r="GY6">
        <v>2.1813113910292201</v>
      </c>
      <c r="GZ6">
        <v>0.5</v>
      </c>
      <c r="HA6">
        <v>5</v>
      </c>
      <c r="HB6">
        <v>0</v>
      </c>
      <c r="HC6">
        <v>2</v>
      </c>
      <c r="HD6">
        <v>24732.6203208556</v>
      </c>
      <c r="HE6">
        <v>24732.6203208556</v>
      </c>
      <c r="HF6">
        <v>0</v>
      </c>
      <c r="HG6">
        <v>1</v>
      </c>
      <c r="HH6">
        <v>0</v>
      </c>
      <c r="HI6">
        <v>1</v>
      </c>
      <c r="HJ6">
        <v>1</v>
      </c>
      <c r="HK6">
        <v>58</v>
      </c>
      <c r="HL6">
        <v>0</v>
      </c>
      <c r="HM6">
        <v>0</v>
      </c>
      <c r="HN6">
        <v>7.1428571428571397E-2</v>
      </c>
      <c r="HO6">
        <v>1.0714285714285701</v>
      </c>
      <c r="HP6">
        <v>0</v>
      </c>
      <c r="HQ6">
        <v>14.02</v>
      </c>
      <c r="HR6">
        <v>0</v>
      </c>
      <c r="HS6">
        <v>14</v>
      </c>
      <c r="HT6">
        <v>14</v>
      </c>
      <c r="HU6">
        <v>0</v>
      </c>
      <c r="HV6">
        <v>0.05</v>
      </c>
      <c r="HW6">
        <v>14.05</v>
      </c>
      <c r="HX6">
        <v>4</v>
      </c>
      <c r="HY6">
        <v>1</v>
      </c>
      <c r="HZ6">
        <v>2</v>
      </c>
      <c r="IA6">
        <v>14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</v>
      </c>
      <c r="IM6">
        <v>0</v>
      </c>
      <c r="IN6">
        <v>0</v>
      </c>
      <c r="IO6">
        <v>1</v>
      </c>
      <c r="IP6">
        <v>2</v>
      </c>
      <c r="IQ6">
        <v>0</v>
      </c>
      <c r="IR6">
        <v>0</v>
      </c>
      <c r="IS6">
        <v>14</v>
      </c>
      <c r="IT6">
        <v>0</v>
      </c>
      <c r="IU6">
        <v>0</v>
      </c>
      <c r="IV6">
        <v>100</v>
      </c>
      <c r="IW6">
        <v>1</v>
      </c>
      <c r="IX6">
        <v>0</v>
      </c>
      <c r="IY6">
        <v>0</v>
      </c>
      <c r="IZ6">
        <v>0</v>
      </c>
      <c r="JA6">
        <v>0</v>
      </c>
      <c r="JB6">
        <v>2</v>
      </c>
      <c r="JC6">
        <v>250</v>
      </c>
      <c r="JD6">
        <v>8</v>
      </c>
      <c r="JE6">
        <v>0</v>
      </c>
      <c r="JF6">
        <v>150</v>
      </c>
      <c r="JG6">
        <v>150</v>
      </c>
      <c r="JH6">
        <v>0</v>
      </c>
      <c r="JI6">
        <v>0</v>
      </c>
      <c r="JJ6">
        <v>1</v>
      </c>
      <c r="JK6">
        <v>12</v>
      </c>
      <c r="JL6">
        <v>1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</row>
    <row r="7" spans="1:292" x14ac:dyDescent="0.25">
      <c r="A7" t="s">
        <v>143</v>
      </c>
      <c r="B7" t="str">
        <f>+VLOOKUP(A7,Sheet3!A:B,2,FALSE)</f>
        <v>Cacao</v>
      </c>
      <c r="C7">
        <f>+VLOOKUP(A7,Sheet7!A:F,6,FALSE)</f>
        <v>0</v>
      </c>
      <c r="D7">
        <f>+VLOOKUP(A7,Sheet7!A:G,7,FALSE)</f>
        <v>0</v>
      </c>
      <c r="E7">
        <f>+VLOOKUP(A7,Sheet7!A:H,8,FALSE)</f>
        <v>0</v>
      </c>
      <c r="F7" t="s">
        <v>576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4</v>
      </c>
      <c r="V7">
        <v>4</v>
      </c>
      <c r="W7">
        <v>4</v>
      </c>
      <c r="X7">
        <v>4</v>
      </c>
      <c r="Y7">
        <v>2</v>
      </c>
      <c r="Z7">
        <v>4</v>
      </c>
      <c r="AA7">
        <v>3</v>
      </c>
      <c r="AB7">
        <v>4</v>
      </c>
      <c r="AC7">
        <v>4</v>
      </c>
      <c r="AD7">
        <v>4</v>
      </c>
      <c r="AE7">
        <v>2</v>
      </c>
      <c r="AF7">
        <v>4</v>
      </c>
      <c r="AG7">
        <v>4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3</v>
      </c>
      <c r="AV7">
        <v>1</v>
      </c>
      <c r="AW7">
        <v>1</v>
      </c>
      <c r="AX7">
        <v>2</v>
      </c>
      <c r="AY7">
        <v>2</v>
      </c>
      <c r="AZ7">
        <v>2</v>
      </c>
      <c r="BA7">
        <v>2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2</v>
      </c>
      <c r="BL7">
        <v>3</v>
      </c>
      <c r="BM7">
        <v>0</v>
      </c>
      <c r="BN7">
        <v>4</v>
      </c>
      <c r="BO7">
        <v>0</v>
      </c>
      <c r="BP7">
        <v>0</v>
      </c>
      <c r="BQ7">
        <v>1</v>
      </c>
      <c r="BR7">
        <v>1</v>
      </c>
      <c r="BS7" t="s">
        <v>599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 t="s">
        <v>576</v>
      </c>
      <c r="CF7">
        <v>0</v>
      </c>
      <c r="CG7">
        <v>0</v>
      </c>
      <c r="CH7">
        <v>0</v>
      </c>
      <c r="CI7">
        <v>0</v>
      </c>
      <c r="CJ7">
        <v>1</v>
      </c>
      <c r="CK7">
        <v>4</v>
      </c>
      <c r="CL7">
        <v>4</v>
      </c>
      <c r="CM7">
        <v>3</v>
      </c>
      <c r="CN7">
        <v>4</v>
      </c>
      <c r="CO7">
        <v>3</v>
      </c>
      <c r="CP7">
        <v>4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2</v>
      </c>
      <c r="DB7">
        <v>3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5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3</v>
      </c>
      <c r="DS7">
        <v>1</v>
      </c>
      <c r="DT7">
        <v>0</v>
      </c>
      <c r="DU7">
        <v>1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3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-1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0</v>
      </c>
      <c r="ET7">
        <v>0</v>
      </c>
      <c r="EU7">
        <v>3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1</v>
      </c>
      <c r="GA7">
        <v>0</v>
      </c>
      <c r="GB7">
        <v>75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183.447</v>
      </c>
      <c r="GL7">
        <v>2</v>
      </c>
      <c r="GM7">
        <v>2.56666666666667</v>
      </c>
      <c r="GN7">
        <v>7.2333333333333298</v>
      </c>
      <c r="GO7">
        <v>6</v>
      </c>
      <c r="GP7">
        <v>3024</v>
      </c>
      <c r="GQ7">
        <v>1</v>
      </c>
      <c r="GR7">
        <v>3</v>
      </c>
      <c r="GS7">
        <v>0</v>
      </c>
      <c r="GT7">
        <v>0</v>
      </c>
      <c r="GU7">
        <v>1</v>
      </c>
      <c r="GV7">
        <v>0</v>
      </c>
      <c r="GW7">
        <v>1</v>
      </c>
      <c r="GX7">
        <v>18.831168831168799</v>
      </c>
      <c r="GY7">
        <v>0.264680139908054</v>
      </c>
      <c r="GZ7">
        <v>0</v>
      </c>
      <c r="HA7">
        <v>5</v>
      </c>
      <c r="HB7">
        <v>0</v>
      </c>
      <c r="HC7">
        <v>1</v>
      </c>
      <c r="HD7">
        <v>9358.2887700534793</v>
      </c>
      <c r="HE7">
        <v>9358.2887700534793</v>
      </c>
      <c r="HF7">
        <v>3</v>
      </c>
      <c r="HG7">
        <v>6</v>
      </c>
      <c r="HH7">
        <v>1</v>
      </c>
      <c r="HI7">
        <v>3</v>
      </c>
      <c r="HJ7">
        <v>2</v>
      </c>
      <c r="HK7">
        <v>33</v>
      </c>
      <c r="HL7">
        <v>0</v>
      </c>
      <c r="HM7">
        <v>0</v>
      </c>
      <c r="HN7">
        <v>0.33333333333333298</v>
      </c>
      <c r="HO7">
        <v>2.1666666666666701</v>
      </c>
      <c r="HP7">
        <v>0</v>
      </c>
      <c r="HQ7">
        <v>6</v>
      </c>
      <c r="HR7">
        <v>1</v>
      </c>
      <c r="HS7">
        <v>5</v>
      </c>
      <c r="HT7">
        <v>6</v>
      </c>
      <c r="HU7">
        <v>0</v>
      </c>
      <c r="HV7">
        <v>0</v>
      </c>
      <c r="HW7">
        <v>5</v>
      </c>
      <c r="HX7">
        <v>3</v>
      </c>
      <c r="HY7">
        <v>1</v>
      </c>
      <c r="HZ7">
        <v>2</v>
      </c>
      <c r="IA7">
        <v>20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3</v>
      </c>
      <c r="IM7">
        <v>0</v>
      </c>
      <c r="IN7">
        <v>0</v>
      </c>
      <c r="IO7">
        <v>1</v>
      </c>
      <c r="IP7">
        <v>2</v>
      </c>
      <c r="IQ7">
        <v>0</v>
      </c>
      <c r="IR7">
        <v>0</v>
      </c>
      <c r="IS7">
        <v>6</v>
      </c>
      <c r="IT7">
        <v>0</v>
      </c>
      <c r="IU7">
        <v>0</v>
      </c>
      <c r="IV7">
        <v>100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600</v>
      </c>
      <c r="JD7">
        <v>10</v>
      </c>
      <c r="JE7">
        <v>0</v>
      </c>
      <c r="JF7">
        <v>700</v>
      </c>
      <c r="JG7">
        <v>600</v>
      </c>
      <c r="JH7">
        <v>0</v>
      </c>
      <c r="JI7">
        <v>0</v>
      </c>
      <c r="JJ7">
        <v>1</v>
      </c>
      <c r="JK7">
        <v>32</v>
      </c>
      <c r="JL7">
        <v>1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1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</row>
    <row r="8" spans="1:292" x14ac:dyDescent="0.25">
      <c r="A8" t="s">
        <v>144</v>
      </c>
      <c r="B8" t="str">
        <f>+VLOOKUP(A8,Sheet3!A:B,2,FALSE)</f>
        <v>Cacao</v>
      </c>
      <c r="C8">
        <f>+VLOOKUP(A8,Sheet7!A:F,6,FALSE)</f>
        <v>0</v>
      </c>
      <c r="D8">
        <f>+VLOOKUP(A8,Sheet7!A:G,7,FALSE)</f>
        <v>0</v>
      </c>
      <c r="E8">
        <f>+VLOOKUP(A8,Sheet7!A:H,8,FALSE)</f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4</v>
      </c>
      <c r="W8">
        <v>3</v>
      </c>
      <c r="X8">
        <v>4</v>
      </c>
      <c r="Y8">
        <v>1</v>
      </c>
      <c r="Z8">
        <v>4</v>
      </c>
      <c r="AA8">
        <v>2</v>
      </c>
      <c r="AB8">
        <v>4</v>
      </c>
      <c r="AC8">
        <v>3</v>
      </c>
      <c r="AD8">
        <v>3</v>
      </c>
      <c r="AE8">
        <v>3</v>
      </c>
      <c r="AF8">
        <v>4</v>
      </c>
      <c r="AG8">
        <v>4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1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6</v>
      </c>
      <c r="BF8">
        <v>0</v>
      </c>
      <c r="BG8">
        <v>0</v>
      </c>
      <c r="BH8">
        <v>0</v>
      </c>
      <c r="BI8">
        <v>1</v>
      </c>
      <c r="BJ8">
        <v>1</v>
      </c>
      <c r="BK8">
        <v>4</v>
      </c>
      <c r="BL8">
        <v>0</v>
      </c>
      <c r="BM8">
        <v>2</v>
      </c>
      <c r="BN8">
        <v>4</v>
      </c>
      <c r="BO8">
        <v>0</v>
      </c>
      <c r="BP8">
        <v>0</v>
      </c>
      <c r="BQ8">
        <v>1</v>
      </c>
      <c r="BR8">
        <v>1</v>
      </c>
      <c r="BS8" t="s">
        <v>599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576</v>
      </c>
      <c r="CF8">
        <v>0</v>
      </c>
      <c r="CG8">
        <v>1</v>
      </c>
      <c r="CH8">
        <v>0</v>
      </c>
      <c r="CI8">
        <v>0</v>
      </c>
      <c r="CJ8">
        <v>1</v>
      </c>
      <c r="CK8">
        <v>3</v>
      </c>
      <c r="CL8">
        <v>4</v>
      </c>
      <c r="CM8">
        <v>3</v>
      </c>
      <c r="CN8">
        <v>4</v>
      </c>
      <c r="CO8">
        <v>4</v>
      </c>
      <c r="CP8">
        <v>2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4</v>
      </c>
      <c r="DA8">
        <v>2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5</v>
      </c>
      <c r="DK8">
        <v>5</v>
      </c>
      <c r="DL8">
        <v>0</v>
      </c>
      <c r="DM8">
        <v>1</v>
      </c>
      <c r="DN8">
        <v>1</v>
      </c>
      <c r="DO8">
        <v>0</v>
      </c>
      <c r="DP8">
        <v>1</v>
      </c>
      <c r="DQ8">
        <v>0</v>
      </c>
      <c r="DR8">
        <v>2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-1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4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25</v>
      </c>
      <c r="GC8">
        <v>0</v>
      </c>
      <c r="GD8">
        <v>0</v>
      </c>
      <c r="GE8">
        <v>0</v>
      </c>
      <c r="GF8">
        <v>0</v>
      </c>
      <c r="GG8">
        <v>3</v>
      </c>
      <c r="GH8">
        <v>0</v>
      </c>
      <c r="GI8">
        <v>0</v>
      </c>
      <c r="GJ8">
        <v>0</v>
      </c>
      <c r="GK8">
        <v>182.39400000000001</v>
      </c>
      <c r="GL8">
        <v>4</v>
      </c>
      <c r="GM8">
        <v>3.4</v>
      </c>
      <c r="GN8">
        <v>6.1</v>
      </c>
      <c r="GO8">
        <v>11</v>
      </c>
      <c r="GP8">
        <v>226</v>
      </c>
      <c r="GQ8">
        <v>1.5</v>
      </c>
      <c r="GR8">
        <v>1</v>
      </c>
      <c r="GS8">
        <v>0</v>
      </c>
      <c r="GT8">
        <v>0</v>
      </c>
      <c r="GU8">
        <v>1</v>
      </c>
      <c r="GV8">
        <v>0</v>
      </c>
      <c r="GW8">
        <v>2</v>
      </c>
      <c r="GX8">
        <v>82.964224872231696</v>
      </c>
      <c r="GY8">
        <v>0.85963509546662098</v>
      </c>
      <c r="GZ8">
        <v>0.06</v>
      </c>
      <c r="HA8">
        <v>1</v>
      </c>
      <c r="HB8">
        <v>106.951871657754</v>
      </c>
      <c r="HC8">
        <v>2</v>
      </c>
      <c r="HD8">
        <v>2139.0374331550802</v>
      </c>
      <c r="HE8">
        <v>2245.9893048128301</v>
      </c>
      <c r="HF8">
        <v>0</v>
      </c>
      <c r="HG8">
        <v>1</v>
      </c>
      <c r="HH8">
        <v>0</v>
      </c>
      <c r="HI8">
        <v>1</v>
      </c>
      <c r="HJ8">
        <v>1</v>
      </c>
      <c r="HK8">
        <v>65</v>
      </c>
      <c r="HL8">
        <v>0</v>
      </c>
      <c r="HM8">
        <v>0</v>
      </c>
      <c r="HN8">
        <v>0</v>
      </c>
      <c r="HO8">
        <v>0.19047619047618999</v>
      </c>
      <c r="HP8">
        <v>4.7619047619047603E-2</v>
      </c>
      <c r="HQ8">
        <v>2.5</v>
      </c>
      <c r="HR8">
        <v>1</v>
      </c>
      <c r="HS8">
        <v>3.5</v>
      </c>
      <c r="HT8">
        <v>21</v>
      </c>
      <c r="HU8">
        <v>0</v>
      </c>
      <c r="HV8">
        <v>0.1</v>
      </c>
      <c r="HW8">
        <v>3.6</v>
      </c>
      <c r="HX8">
        <v>4</v>
      </c>
      <c r="HY8">
        <v>1</v>
      </c>
      <c r="HZ8">
        <v>2</v>
      </c>
      <c r="IA8">
        <v>22</v>
      </c>
      <c r="IB8">
        <v>1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13</v>
      </c>
      <c r="IR8">
        <v>0</v>
      </c>
      <c r="IS8">
        <v>8</v>
      </c>
      <c r="IT8">
        <v>61.904761904761898</v>
      </c>
      <c r="IU8">
        <v>0</v>
      </c>
      <c r="IV8">
        <v>38.095238095238102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300</v>
      </c>
      <c r="JD8">
        <v>5</v>
      </c>
      <c r="JE8">
        <v>10</v>
      </c>
      <c r="JF8">
        <v>400</v>
      </c>
      <c r="JG8">
        <v>300</v>
      </c>
      <c r="JH8">
        <v>0</v>
      </c>
      <c r="JI8">
        <v>0</v>
      </c>
      <c r="JJ8">
        <v>1</v>
      </c>
      <c r="JK8">
        <v>20</v>
      </c>
      <c r="JL8">
        <v>1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1</v>
      </c>
    </row>
    <row r="9" spans="1:292" x14ac:dyDescent="0.25">
      <c r="A9" t="s">
        <v>160</v>
      </c>
      <c r="B9" t="str">
        <f>+VLOOKUP(A9,Sheet3!A:B,2,FALSE)</f>
        <v>Cacao</v>
      </c>
      <c r="C9">
        <f>+VLOOKUP(A9,Sheet7!A:F,6,FALSE)</f>
        <v>0</v>
      </c>
      <c r="D9">
        <f>+VLOOKUP(A9,Sheet7!A:G,7,FALSE)</f>
        <v>2</v>
      </c>
      <c r="E9">
        <f>+VLOOKUP(A9,Sheet7!A:H,8,FALSE)</f>
        <v>2</v>
      </c>
      <c r="F9" t="s">
        <v>576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5</v>
      </c>
      <c r="V9">
        <v>3</v>
      </c>
      <c r="W9">
        <v>4</v>
      </c>
      <c r="X9">
        <v>4</v>
      </c>
      <c r="Y9">
        <v>2</v>
      </c>
      <c r="Z9">
        <v>5</v>
      </c>
      <c r="AA9">
        <v>3</v>
      </c>
      <c r="AB9">
        <v>4</v>
      </c>
      <c r="AC9">
        <v>4</v>
      </c>
      <c r="AD9">
        <v>4</v>
      </c>
      <c r="AE9">
        <v>2</v>
      </c>
      <c r="AF9">
        <v>4</v>
      </c>
      <c r="AG9">
        <v>4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3</v>
      </c>
      <c r="AV9">
        <v>1</v>
      </c>
      <c r="AW9">
        <v>1</v>
      </c>
      <c r="AX9">
        <v>2</v>
      </c>
      <c r="AY9">
        <v>2</v>
      </c>
      <c r="AZ9">
        <v>2</v>
      </c>
      <c r="BA9">
        <v>1</v>
      </c>
      <c r="BB9">
        <v>4</v>
      </c>
      <c r="BC9">
        <v>0</v>
      </c>
      <c r="BD9">
        <v>0</v>
      </c>
      <c r="BE9">
        <v>4</v>
      </c>
      <c r="BF9">
        <v>0</v>
      </c>
      <c r="BG9">
        <v>0</v>
      </c>
      <c r="BH9">
        <v>0</v>
      </c>
      <c r="BI9">
        <v>1</v>
      </c>
      <c r="BJ9">
        <v>1</v>
      </c>
      <c r="BK9">
        <v>4</v>
      </c>
      <c r="BL9">
        <v>2</v>
      </c>
      <c r="BM9">
        <v>2</v>
      </c>
      <c r="BN9">
        <v>3</v>
      </c>
      <c r="BO9">
        <v>0</v>
      </c>
      <c r="BP9">
        <v>0</v>
      </c>
      <c r="BQ9">
        <v>0</v>
      </c>
      <c r="BR9">
        <v>0</v>
      </c>
      <c r="BS9" t="s">
        <v>599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 t="s">
        <v>576</v>
      </c>
      <c r="CF9">
        <v>0</v>
      </c>
      <c r="CG9">
        <v>0</v>
      </c>
      <c r="CH9">
        <v>0</v>
      </c>
      <c r="CI9">
        <v>0</v>
      </c>
      <c r="CJ9">
        <v>1</v>
      </c>
      <c r="CK9">
        <v>3</v>
      </c>
      <c r="CL9">
        <v>5</v>
      </c>
      <c r="CM9">
        <v>5</v>
      </c>
      <c r="CN9">
        <v>3</v>
      </c>
      <c r="CO9">
        <v>5</v>
      </c>
      <c r="CP9">
        <v>3</v>
      </c>
      <c r="CQ9">
        <v>1</v>
      </c>
      <c r="CR9">
        <v>0</v>
      </c>
      <c r="CS9">
        <v>1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2</v>
      </c>
      <c r="DA9">
        <v>2</v>
      </c>
      <c r="DB9">
        <v>2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5</v>
      </c>
      <c r="DK9">
        <v>5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1</v>
      </c>
      <c r="DZ9">
        <v>0</v>
      </c>
      <c r="EA9">
        <v>1</v>
      </c>
      <c r="EB9">
        <v>3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-1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4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2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75</v>
      </c>
      <c r="GC9">
        <v>0</v>
      </c>
      <c r="GD9">
        <v>0</v>
      </c>
      <c r="GE9">
        <v>50</v>
      </c>
      <c r="GF9">
        <v>0</v>
      </c>
      <c r="GG9">
        <v>0</v>
      </c>
      <c r="GH9">
        <v>0</v>
      </c>
      <c r="GI9">
        <v>0</v>
      </c>
      <c r="GJ9">
        <v>0</v>
      </c>
      <c r="GK9">
        <v>229.726</v>
      </c>
      <c r="GL9">
        <v>3</v>
      </c>
      <c r="GM9">
        <v>1.8333333333333299</v>
      </c>
      <c r="GN9">
        <v>5.5</v>
      </c>
      <c r="GO9">
        <v>8</v>
      </c>
      <c r="GP9">
        <v>1624</v>
      </c>
      <c r="GQ9">
        <v>0</v>
      </c>
      <c r="GR9">
        <v>1.5</v>
      </c>
      <c r="GS9">
        <v>0</v>
      </c>
      <c r="GT9">
        <v>0</v>
      </c>
      <c r="GU9">
        <v>1</v>
      </c>
      <c r="GV9">
        <v>0</v>
      </c>
      <c r="GW9">
        <v>2</v>
      </c>
      <c r="GX9">
        <v>71.428571428571402</v>
      </c>
      <c r="GY9">
        <v>1.76083938609968</v>
      </c>
      <c r="GZ9">
        <v>0.17</v>
      </c>
      <c r="HA9">
        <v>11</v>
      </c>
      <c r="HB9">
        <v>1283.42245989305</v>
      </c>
      <c r="HC9">
        <v>3</v>
      </c>
      <c r="HD9">
        <v>5347.5935828877</v>
      </c>
      <c r="HE9">
        <v>6631.0160427807496</v>
      </c>
      <c r="HF9">
        <v>2</v>
      </c>
      <c r="HG9">
        <v>4</v>
      </c>
      <c r="HH9">
        <v>0</v>
      </c>
      <c r="HI9">
        <v>2</v>
      </c>
      <c r="HJ9">
        <v>2</v>
      </c>
      <c r="HK9">
        <v>42</v>
      </c>
      <c r="HL9">
        <v>1</v>
      </c>
      <c r="HM9">
        <v>0</v>
      </c>
      <c r="HN9">
        <v>0.33333333333333298</v>
      </c>
      <c r="HO9">
        <v>0</v>
      </c>
      <c r="HP9">
        <v>1</v>
      </c>
      <c r="HQ9">
        <v>2.2000000000000002</v>
      </c>
      <c r="HR9">
        <v>0.75</v>
      </c>
      <c r="HS9">
        <v>2.25</v>
      </c>
      <c r="HT9">
        <v>3</v>
      </c>
      <c r="HU9">
        <v>0</v>
      </c>
      <c r="HV9">
        <v>0.1</v>
      </c>
      <c r="HW9">
        <v>2.35</v>
      </c>
      <c r="HX9">
        <v>4</v>
      </c>
      <c r="HY9">
        <v>1</v>
      </c>
      <c r="HZ9">
        <v>2</v>
      </c>
      <c r="IA9">
        <v>15</v>
      </c>
      <c r="IB9">
        <v>0.5</v>
      </c>
      <c r="IC9">
        <v>0</v>
      </c>
      <c r="ID9">
        <v>0</v>
      </c>
      <c r="IE9">
        <v>0.75</v>
      </c>
      <c r="IF9">
        <v>0</v>
      </c>
      <c r="IG9">
        <v>0</v>
      </c>
      <c r="IH9">
        <v>0.25</v>
      </c>
      <c r="II9">
        <v>0</v>
      </c>
      <c r="IJ9">
        <v>0</v>
      </c>
      <c r="IK9">
        <v>0</v>
      </c>
      <c r="IL9">
        <v>3</v>
      </c>
      <c r="IM9">
        <v>0</v>
      </c>
      <c r="IN9">
        <v>0</v>
      </c>
      <c r="IO9">
        <v>2</v>
      </c>
      <c r="IP9">
        <v>3</v>
      </c>
      <c r="IQ9">
        <v>0</v>
      </c>
      <c r="IR9">
        <v>0</v>
      </c>
      <c r="IS9">
        <v>3</v>
      </c>
      <c r="IT9">
        <v>0</v>
      </c>
      <c r="IU9">
        <v>0</v>
      </c>
      <c r="IV9">
        <v>100</v>
      </c>
      <c r="IW9">
        <v>1</v>
      </c>
      <c r="IX9">
        <v>0</v>
      </c>
      <c r="IY9">
        <v>0</v>
      </c>
      <c r="IZ9">
        <v>0</v>
      </c>
      <c r="JA9">
        <v>0</v>
      </c>
      <c r="JB9">
        <v>1</v>
      </c>
      <c r="JC9">
        <v>900</v>
      </c>
      <c r="JD9">
        <v>10</v>
      </c>
      <c r="JE9">
        <v>10</v>
      </c>
      <c r="JF9">
        <v>350</v>
      </c>
      <c r="JG9">
        <v>300</v>
      </c>
      <c r="JH9">
        <v>0</v>
      </c>
      <c r="JI9">
        <v>1</v>
      </c>
      <c r="JJ9">
        <v>1</v>
      </c>
      <c r="JK9">
        <v>14</v>
      </c>
      <c r="JL9">
        <v>1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</row>
    <row r="10" spans="1:292" x14ac:dyDescent="0.25">
      <c r="A10" t="s">
        <v>37</v>
      </c>
      <c r="B10" t="str">
        <f>+VLOOKUP(A10,Sheet3!A:B,2,FALSE)</f>
        <v>Cacao</v>
      </c>
      <c r="C10">
        <f>+VLOOKUP(A10,Sheet7!A:F,6,FALSE)</f>
        <v>0</v>
      </c>
      <c r="D10">
        <f>+VLOOKUP(A10,Sheet7!A:G,7,FALSE)</f>
        <v>0</v>
      </c>
      <c r="E10">
        <f>+VLOOKUP(A10,Sheet7!A:H,8,FALSE)</f>
        <v>0</v>
      </c>
      <c r="F10" t="s">
        <v>576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5</v>
      </c>
      <c r="V10">
        <v>4</v>
      </c>
      <c r="W10">
        <v>4</v>
      </c>
      <c r="X10">
        <v>5</v>
      </c>
      <c r="Y10">
        <v>2</v>
      </c>
      <c r="Z10">
        <v>5</v>
      </c>
      <c r="AA10">
        <v>3</v>
      </c>
      <c r="AB10">
        <v>5</v>
      </c>
      <c r="AC10">
        <v>4</v>
      </c>
      <c r="AD10">
        <v>5</v>
      </c>
      <c r="AE10">
        <v>2</v>
      </c>
      <c r="AF10">
        <v>4</v>
      </c>
      <c r="AG10">
        <v>4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4</v>
      </c>
      <c r="BL10">
        <v>4</v>
      </c>
      <c r="BM10">
        <v>3</v>
      </c>
      <c r="BN10">
        <v>4</v>
      </c>
      <c r="BO10">
        <v>0</v>
      </c>
      <c r="BP10">
        <v>0</v>
      </c>
      <c r="BQ10">
        <v>0</v>
      </c>
      <c r="BR10">
        <v>1</v>
      </c>
      <c r="BS10" t="s">
        <v>598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 t="s">
        <v>576</v>
      </c>
      <c r="CF10">
        <v>0</v>
      </c>
      <c r="CG10">
        <v>0</v>
      </c>
      <c r="CH10">
        <v>0</v>
      </c>
      <c r="CI10">
        <v>0</v>
      </c>
      <c r="CJ10">
        <v>4</v>
      </c>
      <c r="CK10">
        <v>2</v>
      </c>
      <c r="CL10">
        <v>5</v>
      </c>
      <c r="CM10">
        <v>4</v>
      </c>
      <c r="CN10">
        <v>5</v>
      </c>
      <c r="CO10">
        <v>5</v>
      </c>
      <c r="CP10">
        <v>3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</v>
      </c>
      <c r="DA10">
        <v>3</v>
      </c>
      <c r="DB10">
        <v>4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5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3</v>
      </c>
      <c r="DS10">
        <v>1</v>
      </c>
      <c r="DT10">
        <v>0</v>
      </c>
      <c r="DU10">
        <v>3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5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-1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2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2</v>
      </c>
      <c r="FK10">
        <v>2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1</v>
      </c>
      <c r="GA10">
        <v>0</v>
      </c>
      <c r="GB10">
        <v>100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292.334</v>
      </c>
      <c r="GL10">
        <v>2</v>
      </c>
      <c r="GM10">
        <v>3.93333333333333</v>
      </c>
      <c r="GN10">
        <v>6.2333333333333298</v>
      </c>
      <c r="GO10">
        <v>3</v>
      </c>
      <c r="GP10">
        <v>4512</v>
      </c>
      <c r="GQ10">
        <v>2.25</v>
      </c>
      <c r="GR10">
        <v>3</v>
      </c>
      <c r="GS10">
        <v>0</v>
      </c>
      <c r="GT10">
        <v>0</v>
      </c>
      <c r="GU10">
        <v>1</v>
      </c>
      <c r="GV10">
        <v>0</v>
      </c>
      <c r="GW10">
        <v>1</v>
      </c>
      <c r="GX10">
        <v>35.064935064935099</v>
      </c>
      <c r="GY10">
        <v>0.95303791586634301</v>
      </c>
      <c r="GZ10">
        <v>0</v>
      </c>
      <c r="HA10">
        <v>5</v>
      </c>
      <c r="HB10">
        <v>0</v>
      </c>
      <c r="HC10">
        <v>1</v>
      </c>
      <c r="HD10">
        <v>2673.79679144385</v>
      </c>
      <c r="HE10">
        <v>2673.79679144385</v>
      </c>
      <c r="HF10">
        <v>1</v>
      </c>
      <c r="HG10">
        <v>3</v>
      </c>
      <c r="HH10">
        <v>0</v>
      </c>
      <c r="HI10">
        <v>2</v>
      </c>
      <c r="HJ10">
        <v>2</v>
      </c>
      <c r="HK10">
        <v>29</v>
      </c>
      <c r="HL10">
        <v>0</v>
      </c>
      <c r="HM10">
        <v>0.952380952380952</v>
      </c>
      <c r="HN10">
        <v>0.38095238095238099</v>
      </c>
      <c r="HO10">
        <v>0</v>
      </c>
      <c r="HP10">
        <v>0</v>
      </c>
      <c r="HQ10">
        <v>5.25</v>
      </c>
      <c r="HR10">
        <v>0</v>
      </c>
      <c r="HS10">
        <v>6</v>
      </c>
      <c r="HT10">
        <v>5.25</v>
      </c>
      <c r="HU10">
        <v>0</v>
      </c>
      <c r="HV10">
        <v>0</v>
      </c>
      <c r="HW10">
        <v>6</v>
      </c>
      <c r="HX10">
        <v>3</v>
      </c>
      <c r="HY10">
        <v>1</v>
      </c>
      <c r="HZ10">
        <v>2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3</v>
      </c>
      <c r="IM10">
        <v>0</v>
      </c>
      <c r="IN10">
        <v>0</v>
      </c>
      <c r="IO10">
        <v>0</v>
      </c>
      <c r="IP10">
        <v>2</v>
      </c>
      <c r="IQ10">
        <v>1.5</v>
      </c>
      <c r="IR10">
        <v>0</v>
      </c>
      <c r="IS10">
        <v>3.75</v>
      </c>
      <c r="IT10">
        <v>28.571428571428601</v>
      </c>
      <c r="IU10">
        <v>0</v>
      </c>
      <c r="IV10">
        <v>71.428571428571402</v>
      </c>
      <c r="IW10">
        <v>2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400</v>
      </c>
      <c r="JD10">
        <v>30</v>
      </c>
      <c r="JE10">
        <v>2</v>
      </c>
      <c r="JF10">
        <v>300</v>
      </c>
      <c r="JG10">
        <v>150</v>
      </c>
      <c r="JH10">
        <v>0</v>
      </c>
      <c r="JI10">
        <v>0</v>
      </c>
      <c r="JJ10">
        <v>3</v>
      </c>
      <c r="JK10">
        <v>15</v>
      </c>
      <c r="JL10">
        <v>1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</v>
      </c>
    </row>
    <row r="11" spans="1:292" x14ac:dyDescent="0.25">
      <c r="A11" t="s">
        <v>178</v>
      </c>
      <c r="B11" t="str">
        <f>+VLOOKUP(A11,Sheet3!A:B,2,FALSE)</f>
        <v>Cacao</v>
      </c>
      <c r="C11">
        <f>+VLOOKUP(A11,Sheet7!A:F,6,FALSE)</f>
        <v>0</v>
      </c>
      <c r="D11">
        <f>+VLOOKUP(A11,Sheet7!A:G,7,FALSE)</f>
        <v>0</v>
      </c>
      <c r="E11">
        <f>+VLOOKUP(A11,Sheet7!A:H,8,FALSE)</f>
        <v>0</v>
      </c>
      <c r="F11" t="s">
        <v>576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4</v>
      </c>
      <c r="V11">
        <v>4</v>
      </c>
      <c r="W11">
        <v>3</v>
      </c>
      <c r="X11">
        <v>2</v>
      </c>
      <c r="Y11">
        <v>2</v>
      </c>
      <c r="Z11">
        <v>4</v>
      </c>
      <c r="AA11">
        <v>2</v>
      </c>
      <c r="AB11">
        <v>3</v>
      </c>
      <c r="AC11">
        <v>2</v>
      </c>
      <c r="AD11">
        <v>4</v>
      </c>
      <c r="AE11">
        <v>2</v>
      </c>
      <c r="AF11">
        <v>4</v>
      </c>
      <c r="AG11">
        <v>4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5</v>
      </c>
      <c r="BL11">
        <v>3</v>
      </c>
      <c r="BM11">
        <v>5</v>
      </c>
      <c r="BN11">
        <v>3</v>
      </c>
      <c r="BO11">
        <v>0</v>
      </c>
      <c r="BP11">
        <v>0</v>
      </c>
      <c r="BQ11">
        <v>0</v>
      </c>
      <c r="BR11">
        <v>0</v>
      </c>
      <c r="BS11" t="s">
        <v>599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 t="s">
        <v>576</v>
      </c>
      <c r="CF11">
        <v>0</v>
      </c>
      <c r="CG11">
        <v>0</v>
      </c>
      <c r="CH11">
        <v>0</v>
      </c>
      <c r="CI11">
        <v>0</v>
      </c>
      <c r="CJ11">
        <v>2</v>
      </c>
      <c r="CK11">
        <v>3</v>
      </c>
      <c r="CL11">
        <v>3</v>
      </c>
      <c r="CM11">
        <v>4</v>
      </c>
      <c r="CN11">
        <v>3</v>
      </c>
      <c r="CO11">
        <v>3</v>
      </c>
      <c r="CP11">
        <v>3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2</v>
      </c>
      <c r="DB11">
        <v>2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2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2</v>
      </c>
      <c r="EC11">
        <v>1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2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100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254.45599999999999</v>
      </c>
      <c r="GL11">
        <v>2</v>
      </c>
      <c r="GM11">
        <v>2.2333333333333298</v>
      </c>
      <c r="GN11">
        <v>5.6333333333333302</v>
      </c>
      <c r="GO11">
        <v>3</v>
      </c>
      <c r="GP11">
        <v>1344</v>
      </c>
      <c r="GQ11">
        <v>0.5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56.7099567099567</v>
      </c>
      <c r="GY11">
        <v>0.30551723446416401</v>
      </c>
      <c r="GZ11">
        <v>0</v>
      </c>
      <c r="HA11">
        <v>4</v>
      </c>
      <c r="HB11">
        <v>4812.8342245989297</v>
      </c>
      <c r="HC11">
        <v>2</v>
      </c>
      <c r="HD11">
        <v>1069.5187165775401</v>
      </c>
      <c r="HE11">
        <v>5882.3529411764703</v>
      </c>
      <c r="HF11">
        <v>3</v>
      </c>
      <c r="HG11">
        <v>5</v>
      </c>
      <c r="HH11">
        <v>0</v>
      </c>
      <c r="HI11">
        <v>2</v>
      </c>
      <c r="HJ11">
        <v>2</v>
      </c>
      <c r="HK11">
        <v>33</v>
      </c>
      <c r="HL11">
        <v>1</v>
      </c>
      <c r="HM11">
        <v>0</v>
      </c>
      <c r="HN11">
        <v>0</v>
      </c>
      <c r="HO11">
        <v>0</v>
      </c>
      <c r="HP11">
        <v>1</v>
      </c>
      <c r="HQ11">
        <v>2.5099999999999998</v>
      </c>
      <c r="HR11">
        <v>1.5</v>
      </c>
      <c r="HS11">
        <v>2</v>
      </c>
      <c r="HT11">
        <v>2</v>
      </c>
      <c r="HU11">
        <v>0</v>
      </c>
      <c r="HV11">
        <v>0</v>
      </c>
      <c r="HW11">
        <v>2</v>
      </c>
      <c r="HX11">
        <v>4</v>
      </c>
      <c r="HY11">
        <v>1</v>
      </c>
      <c r="HZ11">
        <v>2</v>
      </c>
      <c r="IA11">
        <v>16</v>
      </c>
      <c r="IB11">
        <v>0</v>
      </c>
      <c r="IC11">
        <v>0</v>
      </c>
      <c r="ID11">
        <v>0</v>
      </c>
      <c r="IE11">
        <v>1.5</v>
      </c>
      <c r="IF11">
        <v>0</v>
      </c>
      <c r="IG11">
        <v>0</v>
      </c>
      <c r="IH11">
        <v>0</v>
      </c>
      <c r="II11">
        <v>1.5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0</v>
      </c>
      <c r="IU11">
        <v>0</v>
      </c>
      <c r="IV11">
        <v>100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300</v>
      </c>
      <c r="JD11">
        <v>150</v>
      </c>
      <c r="JE11">
        <v>0</v>
      </c>
      <c r="JF11">
        <v>200</v>
      </c>
      <c r="JG11">
        <v>100</v>
      </c>
      <c r="JH11">
        <v>0</v>
      </c>
      <c r="JI11">
        <v>0</v>
      </c>
      <c r="JJ11">
        <v>0</v>
      </c>
      <c r="JK11">
        <v>15</v>
      </c>
      <c r="JL11">
        <v>1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</row>
    <row r="12" spans="1:292" x14ac:dyDescent="0.25">
      <c r="A12" t="s">
        <v>40</v>
      </c>
      <c r="B12" t="str">
        <f>+VLOOKUP(A12,Sheet3!A:B,2,FALSE)</f>
        <v>Cacao</v>
      </c>
      <c r="C12">
        <f>+VLOOKUP(A12,Sheet7!A:F,6,FALSE)</f>
        <v>0</v>
      </c>
      <c r="D12">
        <f>+VLOOKUP(A12,Sheet7!A:G,7,FALSE)</f>
        <v>0</v>
      </c>
      <c r="E12">
        <f>+VLOOKUP(A12,Sheet7!A:H,8,FALSE)</f>
        <v>0</v>
      </c>
      <c r="F12" t="s">
        <v>576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5</v>
      </c>
      <c r="V12">
        <v>5</v>
      </c>
      <c r="W12">
        <v>5</v>
      </c>
      <c r="X12">
        <v>4</v>
      </c>
      <c r="Y12">
        <v>4</v>
      </c>
      <c r="Z12">
        <v>5</v>
      </c>
      <c r="AA12">
        <v>3</v>
      </c>
      <c r="AB12">
        <v>4</v>
      </c>
      <c r="AC12">
        <v>3</v>
      </c>
      <c r="AD12">
        <v>5</v>
      </c>
      <c r="AE12">
        <v>1</v>
      </c>
      <c r="AF12">
        <v>4</v>
      </c>
      <c r="AG12">
        <v>5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2</v>
      </c>
      <c r="AY12">
        <v>2</v>
      </c>
      <c r="AZ12">
        <v>2</v>
      </c>
      <c r="BA12">
        <v>2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4</v>
      </c>
      <c r="BM12">
        <v>4</v>
      </c>
      <c r="BN12">
        <v>3</v>
      </c>
      <c r="BO12">
        <v>1</v>
      </c>
      <c r="BP12">
        <v>0</v>
      </c>
      <c r="BQ12">
        <v>0</v>
      </c>
      <c r="BR12">
        <v>1</v>
      </c>
      <c r="BS12" t="s">
        <v>598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 t="s">
        <v>576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3</v>
      </c>
      <c r="CM12">
        <v>3</v>
      </c>
      <c r="CN12">
        <v>4</v>
      </c>
      <c r="CO12">
        <v>5</v>
      </c>
      <c r="CP12">
        <v>2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2</v>
      </c>
      <c r="DB12">
        <v>4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5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0</v>
      </c>
      <c r="DR12">
        <v>3</v>
      </c>
      <c r="DS12">
        <v>1</v>
      </c>
      <c r="DT12">
        <v>0</v>
      </c>
      <c r="DU12">
        <v>2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4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-1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4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3</v>
      </c>
      <c r="FL12">
        <v>0</v>
      </c>
      <c r="FM12">
        <v>1</v>
      </c>
      <c r="FN12">
        <v>0</v>
      </c>
      <c r="FO12">
        <v>1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1</v>
      </c>
      <c r="GA12">
        <v>0</v>
      </c>
      <c r="GB12">
        <v>100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243.589</v>
      </c>
      <c r="GL12">
        <v>3</v>
      </c>
      <c r="GM12">
        <v>4.0999999999999996</v>
      </c>
      <c r="GN12">
        <v>6.8666666666666698</v>
      </c>
      <c r="GO12">
        <v>1</v>
      </c>
      <c r="GP12">
        <v>705.6</v>
      </c>
      <c r="GQ12">
        <v>0</v>
      </c>
      <c r="GR12">
        <v>2.5</v>
      </c>
      <c r="GS12">
        <v>0</v>
      </c>
      <c r="GT12">
        <v>0</v>
      </c>
      <c r="GU12">
        <v>1</v>
      </c>
      <c r="GV12">
        <v>0</v>
      </c>
      <c r="GW12">
        <v>1</v>
      </c>
      <c r="GX12">
        <v>37.662337662337698</v>
      </c>
      <c r="GY12">
        <v>0.84526476891255298</v>
      </c>
      <c r="GZ12">
        <v>0</v>
      </c>
      <c r="HA12">
        <v>3</v>
      </c>
      <c r="HB12">
        <v>0</v>
      </c>
      <c r="HC12">
        <v>1</v>
      </c>
      <c r="HD12">
        <v>1604.2780748663099</v>
      </c>
      <c r="HE12">
        <v>1604.2780748663099</v>
      </c>
      <c r="HF12">
        <v>1</v>
      </c>
      <c r="HG12">
        <v>2</v>
      </c>
      <c r="HH12">
        <v>0</v>
      </c>
      <c r="HI12">
        <v>1</v>
      </c>
      <c r="HJ12">
        <v>1</v>
      </c>
      <c r="HK12">
        <v>36</v>
      </c>
      <c r="HL12">
        <v>0</v>
      </c>
      <c r="HM12">
        <v>0</v>
      </c>
      <c r="HN12">
        <v>0.2</v>
      </c>
      <c r="HO12">
        <v>0</v>
      </c>
      <c r="HP12">
        <v>0</v>
      </c>
      <c r="HQ12">
        <v>2.5</v>
      </c>
      <c r="HR12">
        <v>0</v>
      </c>
      <c r="HS12">
        <v>2.5</v>
      </c>
      <c r="HT12">
        <v>5</v>
      </c>
      <c r="HU12">
        <v>0</v>
      </c>
      <c r="HV12">
        <v>0</v>
      </c>
      <c r="HW12">
        <v>2.5</v>
      </c>
      <c r="HX12">
        <v>5</v>
      </c>
      <c r="HY12">
        <v>1</v>
      </c>
      <c r="HZ12">
        <v>3</v>
      </c>
      <c r="IA12">
        <v>13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4</v>
      </c>
      <c r="IT12">
        <v>20</v>
      </c>
      <c r="IU12">
        <v>0</v>
      </c>
      <c r="IV12">
        <v>80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450</v>
      </c>
      <c r="JD12">
        <v>200</v>
      </c>
      <c r="JE12">
        <v>0</v>
      </c>
      <c r="JF12">
        <v>400</v>
      </c>
      <c r="JG12">
        <v>100</v>
      </c>
      <c r="JH12">
        <v>0</v>
      </c>
      <c r="JI12">
        <v>0</v>
      </c>
      <c r="JJ12">
        <v>2</v>
      </c>
      <c r="JK12">
        <v>12</v>
      </c>
      <c r="JL12">
        <v>1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1</v>
      </c>
    </row>
    <row r="13" spans="1:292" x14ac:dyDescent="0.25">
      <c r="A13" t="s">
        <v>180</v>
      </c>
      <c r="B13" t="str">
        <f>+VLOOKUP(A13,Sheet3!A:B,2,FALSE)</f>
        <v>Cacao</v>
      </c>
      <c r="C13">
        <f>+VLOOKUP(A13,Sheet7!A:F,6,FALSE)</f>
        <v>0</v>
      </c>
      <c r="D13">
        <f>+VLOOKUP(A13,Sheet7!A:G,7,FALSE)</f>
        <v>4</v>
      </c>
      <c r="E13">
        <f>+VLOOKUP(A13,Sheet7!A:H,8,FALSE)</f>
        <v>4</v>
      </c>
      <c r="F13" t="s">
        <v>576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3</v>
      </c>
      <c r="V13">
        <v>4</v>
      </c>
      <c r="W13">
        <v>3</v>
      </c>
      <c r="X13">
        <v>2</v>
      </c>
      <c r="Y13">
        <v>3</v>
      </c>
      <c r="Z13">
        <v>3</v>
      </c>
      <c r="AA13">
        <v>2</v>
      </c>
      <c r="AB13">
        <v>3</v>
      </c>
      <c r="AC13">
        <v>2</v>
      </c>
      <c r="AD13">
        <v>4</v>
      </c>
      <c r="AE13">
        <v>1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2</v>
      </c>
      <c r="AV13">
        <v>1</v>
      </c>
      <c r="AW13">
        <v>2</v>
      </c>
      <c r="AX13">
        <v>2</v>
      </c>
      <c r="AY13">
        <v>2</v>
      </c>
      <c r="AZ13">
        <v>0</v>
      </c>
      <c r="BA13">
        <v>2</v>
      </c>
      <c r="BB13">
        <v>3</v>
      </c>
      <c r="BC13">
        <v>0</v>
      </c>
      <c r="BD13">
        <v>0</v>
      </c>
      <c r="BE13">
        <v>6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4</v>
      </c>
      <c r="BL13">
        <v>0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 t="s">
        <v>599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 t="s">
        <v>576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2</v>
      </c>
      <c r="CL13">
        <v>1</v>
      </c>
      <c r="CM13">
        <v>4</v>
      </c>
      <c r="CN13">
        <v>2</v>
      </c>
      <c r="CO13">
        <v>3</v>
      </c>
      <c r="CP13">
        <v>2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</v>
      </c>
      <c r="DA13">
        <v>2</v>
      </c>
      <c r="DB13">
        <v>2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5</v>
      </c>
      <c r="DK13">
        <v>5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3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-1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4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75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229.059</v>
      </c>
      <c r="GL13">
        <v>2</v>
      </c>
      <c r="GM13">
        <v>1.93333333333333</v>
      </c>
      <c r="GN13">
        <v>5.7333333333333298</v>
      </c>
      <c r="GO13">
        <v>3</v>
      </c>
      <c r="GP13">
        <v>1240.61538461538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0</v>
      </c>
      <c r="GW13">
        <v>2</v>
      </c>
      <c r="GX13">
        <v>71.428571428571402</v>
      </c>
      <c r="GY13">
        <v>4.3415441187373997E-2</v>
      </c>
      <c r="GZ13">
        <v>0.15</v>
      </c>
      <c r="HA13">
        <v>4</v>
      </c>
      <c r="HB13">
        <v>3743.3155080213901</v>
      </c>
      <c r="HC13">
        <v>2</v>
      </c>
      <c r="HD13">
        <v>2139.0374331550802</v>
      </c>
      <c r="HE13">
        <v>5882.3529411764703</v>
      </c>
      <c r="HF13">
        <v>5</v>
      </c>
      <c r="HG13">
        <v>6</v>
      </c>
      <c r="HH13">
        <v>0</v>
      </c>
      <c r="HI13">
        <v>1</v>
      </c>
      <c r="HJ13">
        <v>1</v>
      </c>
      <c r="HK13">
        <v>35</v>
      </c>
      <c r="HL13">
        <v>1</v>
      </c>
      <c r="HM13">
        <v>0</v>
      </c>
      <c r="HN13">
        <v>0</v>
      </c>
      <c r="HO13">
        <v>0</v>
      </c>
      <c r="HP13">
        <v>1.5384615384615401</v>
      </c>
      <c r="HQ13">
        <v>3.5</v>
      </c>
      <c r="HR13">
        <v>0.25</v>
      </c>
      <c r="HS13">
        <v>3.25</v>
      </c>
      <c r="HT13">
        <v>3.25</v>
      </c>
      <c r="HU13">
        <v>0</v>
      </c>
      <c r="HV13">
        <v>0.01</v>
      </c>
      <c r="HW13">
        <v>3.26</v>
      </c>
      <c r="HX13">
        <v>4</v>
      </c>
      <c r="HY13">
        <v>1</v>
      </c>
      <c r="HZ13">
        <v>2</v>
      </c>
      <c r="IA13">
        <v>17</v>
      </c>
      <c r="IB13">
        <v>0</v>
      </c>
      <c r="IC13">
        <v>0</v>
      </c>
      <c r="ID13">
        <v>0</v>
      </c>
      <c r="IE13">
        <v>0.25</v>
      </c>
      <c r="IF13">
        <v>0</v>
      </c>
      <c r="IG13">
        <v>0</v>
      </c>
      <c r="IH13">
        <v>0</v>
      </c>
      <c r="II13">
        <v>0.25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0.25</v>
      </c>
      <c r="IR13">
        <v>0</v>
      </c>
      <c r="IS13">
        <v>3</v>
      </c>
      <c r="IT13">
        <v>7.6923076923076898</v>
      </c>
      <c r="IU13">
        <v>0</v>
      </c>
      <c r="IV13">
        <v>92.307692307692307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300</v>
      </c>
      <c r="JD13">
        <v>30</v>
      </c>
      <c r="JE13">
        <v>0</v>
      </c>
      <c r="JF13">
        <v>200</v>
      </c>
      <c r="JG13">
        <v>3</v>
      </c>
      <c r="JH13">
        <v>0</v>
      </c>
      <c r="JI13">
        <v>0</v>
      </c>
      <c r="JJ13">
        <v>0</v>
      </c>
      <c r="JK13">
        <v>16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</row>
    <row r="14" spans="1:292" x14ac:dyDescent="0.25">
      <c r="A14" t="s">
        <v>46</v>
      </c>
      <c r="B14" t="str">
        <f>+VLOOKUP(A14,Sheet3!A:B,2,FALSE)</f>
        <v>Cacao</v>
      </c>
      <c r="C14">
        <f>+VLOOKUP(A14,Sheet7!A:F,6,FALSE)</f>
        <v>0</v>
      </c>
      <c r="D14">
        <f>+VLOOKUP(A14,Sheet7!A:G,7,FALSE)</f>
        <v>0</v>
      </c>
      <c r="E14">
        <f>+VLOOKUP(A14,Sheet7!A:H,8,FALSE)</f>
        <v>0</v>
      </c>
      <c r="F14" t="s">
        <v>576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5</v>
      </c>
      <c r="V14">
        <v>4</v>
      </c>
      <c r="W14">
        <v>4</v>
      </c>
      <c r="X14">
        <v>4</v>
      </c>
      <c r="Y14">
        <v>2</v>
      </c>
      <c r="Z14">
        <v>5</v>
      </c>
      <c r="AA14">
        <v>2</v>
      </c>
      <c r="AB14">
        <v>4</v>
      </c>
      <c r="AC14">
        <v>4</v>
      </c>
      <c r="AD14">
        <v>4</v>
      </c>
      <c r="AE14">
        <v>3</v>
      </c>
      <c r="AF14">
        <v>5</v>
      </c>
      <c r="AG14">
        <v>5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3</v>
      </c>
      <c r="BL14">
        <v>4</v>
      </c>
      <c r="BM14">
        <v>3</v>
      </c>
      <c r="BN14">
        <v>4</v>
      </c>
      <c r="BO14">
        <v>0</v>
      </c>
      <c r="BP14">
        <v>0</v>
      </c>
      <c r="BQ14">
        <v>0</v>
      </c>
      <c r="BR14">
        <v>0</v>
      </c>
      <c r="BS14" t="s">
        <v>598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 t="s">
        <v>576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2</v>
      </c>
      <c r="CL14">
        <v>4</v>
      </c>
      <c r="CM14">
        <v>3</v>
      </c>
      <c r="CN14">
        <v>5</v>
      </c>
      <c r="CO14">
        <v>5</v>
      </c>
      <c r="CP14">
        <v>5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2</v>
      </c>
      <c r="DB14">
        <v>3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3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1</v>
      </c>
      <c r="EB14">
        <v>5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-1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</v>
      </c>
      <c r="FK14">
        <v>2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75</v>
      </c>
      <c r="GC14">
        <v>0</v>
      </c>
      <c r="GD14">
        <v>0</v>
      </c>
      <c r="GE14">
        <v>0</v>
      </c>
      <c r="GF14">
        <v>0</v>
      </c>
      <c r="GG14">
        <v>4</v>
      </c>
      <c r="GH14">
        <v>0</v>
      </c>
      <c r="GI14">
        <v>0</v>
      </c>
      <c r="GJ14">
        <v>0</v>
      </c>
      <c r="GK14">
        <v>250.4</v>
      </c>
      <c r="GL14">
        <v>3</v>
      </c>
      <c r="GM14">
        <v>2.8333333333333299</v>
      </c>
      <c r="GN14">
        <v>6.06666666666667</v>
      </c>
      <c r="GO14">
        <v>3</v>
      </c>
      <c r="GP14">
        <v>552</v>
      </c>
      <c r="GQ14">
        <v>1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1</v>
      </c>
      <c r="GX14">
        <v>57.272727272727302</v>
      </c>
      <c r="GY14">
        <v>0.59630181348905098</v>
      </c>
      <c r="GZ14">
        <v>0</v>
      </c>
      <c r="HA14">
        <v>5</v>
      </c>
      <c r="HB14">
        <v>481.28342245989302</v>
      </c>
      <c r="HC14">
        <v>2</v>
      </c>
      <c r="HD14">
        <v>1925.13368983957</v>
      </c>
      <c r="HE14">
        <v>2406.4171122994599</v>
      </c>
      <c r="HF14">
        <v>1</v>
      </c>
      <c r="HG14">
        <v>3</v>
      </c>
      <c r="HH14">
        <v>0</v>
      </c>
      <c r="HI14">
        <v>2</v>
      </c>
      <c r="HJ14">
        <v>2</v>
      </c>
      <c r="HK14">
        <v>48</v>
      </c>
      <c r="HL14">
        <v>1</v>
      </c>
      <c r="HM14">
        <v>0</v>
      </c>
      <c r="HN14">
        <v>0.14285714285714299</v>
      </c>
      <c r="HO14">
        <v>0.28571428571428598</v>
      </c>
      <c r="HP14">
        <v>0.14285714285714299</v>
      </c>
      <c r="HQ14">
        <v>3.25</v>
      </c>
      <c r="HR14">
        <v>0</v>
      </c>
      <c r="HS14">
        <v>3</v>
      </c>
      <c r="HT14">
        <v>7</v>
      </c>
      <c r="HU14">
        <v>0</v>
      </c>
      <c r="HV14">
        <v>0</v>
      </c>
      <c r="HW14">
        <v>3</v>
      </c>
      <c r="HX14">
        <v>4</v>
      </c>
      <c r="HY14">
        <v>1</v>
      </c>
      <c r="HZ14">
        <v>2</v>
      </c>
      <c r="IA14">
        <v>7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</v>
      </c>
      <c r="IT14">
        <v>0</v>
      </c>
      <c r="IU14">
        <v>0</v>
      </c>
      <c r="IV14">
        <v>100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90</v>
      </c>
      <c r="JD14">
        <v>300</v>
      </c>
      <c r="JE14">
        <v>0</v>
      </c>
      <c r="JF14">
        <v>50</v>
      </c>
      <c r="JG14">
        <v>2</v>
      </c>
      <c r="JH14">
        <v>0</v>
      </c>
      <c r="JI14">
        <v>0</v>
      </c>
      <c r="JJ14">
        <v>1</v>
      </c>
      <c r="JK14">
        <v>5</v>
      </c>
      <c r="JL14">
        <v>1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1</v>
      </c>
    </row>
    <row r="15" spans="1:292" x14ac:dyDescent="0.25">
      <c r="A15" t="s">
        <v>51</v>
      </c>
      <c r="B15" t="str">
        <f>+VLOOKUP(A15,Sheet3!A:B,2,FALSE)</f>
        <v>Cacao</v>
      </c>
      <c r="C15">
        <f>+VLOOKUP(A15,Sheet7!A:F,6,FALSE)</f>
        <v>0</v>
      </c>
      <c r="D15">
        <f>+VLOOKUP(A15,Sheet7!A:G,7,FALSE)</f>
        <v>0</v>
      </c>
      <c r="E15">
        <f>+VLOOKUP(A15,Sheet7!A:H,8,FALSE)</f>
        <v>0</v>
      </c>
      <c r="F15" t="s">
        <v>576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5</v>
      </c>
      <c r="V15">
        <v>5</v>
      </c>
      <c r="W15">
        <v>5</v>
      </c>
      <c r="X15">
        <v>5</v>
      </c>
      <c r="Y15">
        <v>1</v>
      </c>
      <c r="Z15">
        <v>4</v>
      </c>
      <c r="AA15">
        <v>1</v>
      </c>
      <c r="AB15">
        <v>4</v>
      </c>
      <c r="AC15">
        <v>5</v>
      </c>
      <c r="AD15">
        <v>5</v>
      </c>
      <c r="AE15">
        <v>4</v>
      </c>
      <c r="AF15">
        <v>4</v>
      </c>
      <c r="AG15">
        <v>5</v>
      </c>
      <c r="AH15">
        <v>2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3</v>
      </c>
      <c r="AV15">
        <v>1</v>
      </c>
      <c r="AW15">
        <v>0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0</v>
      </c>
      <c r="BD15">
        <v>0</v>
      </c>
      <c r="BE15">
        <v>4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4</v>
      </c>
      <c r="BL15">
        <v>5</v>
      </c>
      <c r="BM15">
        <v>1</v>
      </c>
      <c r="BN15">
        <v>4</v>
      </c>
      <c r="BO15">
        <v>0</v>
      </c>
      <c r="BP15">
        <v>0</v>
      </c>
      <c r="BQ15">
        <v>1</v>
      </c>
      <c r="BR15">
        <v>1</v>
      </c>
      <c r="BS15" t="s">
        <v>598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576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3</v>
      </c>
      <c r="CM15">
        <v>5</v>
      </c>
      <c r="CN15">
        <v>5</v>
      </c>
      <c r="CO15">
        <v>5</v>
      </c>
      <c r="CP15">
        <v>5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2</v>
      </c>
      <c r="DA15">
        <v>2</v>
      </c>
      <c r="DB15">
        <v>5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5</v>
      </c>
      <c r="DK15">
        <v>5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2</v>
      </c>
      <c r="DS15">
        <v>1</v>
      </c>
      <c r="DT15">
        <v>0</v>
      </c>
      <c r="DU15">
        <v>5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0</v>
      </c>
      <c r="EB15">
        <v>4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-1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1</v>
      </c>
      <c r="ES15">
        <v>0</v>
      </c>
      <c r="ET15">
        <v>0</v>
      </c>
      <c r="EU15">
        <v>4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100</v>
      </c>
      <c r="GC15">
        <v>0</v>
      </c>
      <c r="GD15">
        <v>0</v>
      </c>
      <c r="GE15">
        <v>25</v>
      </c>
      <c r="GF15">
        <v>0</v>
      </c>
      <c r="GG15">
        <v>1</v>
      </c>
      <c r="GH15">
        <v>0</v>
      </c>
      <c r="GI15">
        <v>0</v>
      </c>
      <c r="GJ15">
        <v>1</v>
      </c>
      <c r="GK15">
        <v>197.529</v>
      </c>
      <c r="GL15">
        <v>3</v>
      </c>
      <c r="GM15">
        <v>2.06666666666667</v>
      </c>
      <c r="GN15">
        <v>7.3333333333333304</v>
      </c>
      <c r="GO15">
        <v>8</v>
      </c>
      <c r="GP15">
        <v>1282.9090909090901</v>
      </c>
      <c r="GQ15">
        <v>3</v>
      </c>
      <c r="GR15">
        <v>1.25</v>
      </c>
      <c r="GS15">
        <v>0</v>
      </c>
      <c r="GT15">
        <v>0</v>
      </c>
      <c r="GU15">
        <v>1</v>
      </c>
      <c r="GV15">
        <v>0</v>
      </c>
      <c r="GW15">
        <v>2</v>
      </c>
      <c r="GX15">
        <v>60.03996003996</v>
      </c>
      <c r="GY15">
        <v>0.41934955179804001</v>
      </c>
      <c r="GZ15">
        <v>0.57999999999999996</v>
      </c>
      <c r="HA15">
        <v>4</v>
      </c>
      <c r="HB15">
        <v>481.28342245989302</v>
      </c>
      <c r="HC15">
        <v>3</v>
      </c>
      <c r="HD15">
        <v>5989.3048128342198</v>
      </c>
      <c r="HE15">
        <v>6470.5882352941198</v>
      </c>
      <c r="HF15">
        <v>1</v>
      </c>
      <c r="HG15">
        <v>4</v>
      </c>
      <c r="HH15">
        <v>2</v>
      </c>
      <c r="HI15">
        <v>3</v>
      </c>
      <c r="HJ15">
        <v>1</v>
      </c>
      <c r="HK15">
        <v>77</v>
      </c>
      <c r="HL15">
        <v>0</v>
      </c>
      <c r="HM15">
        <v>0</v>
      </c>
      <c r="HN15">
        <v>0.18181818181818199</v>
      </c>
      <c r="HO15">
        <v>0.54545454545454497</v>
      </c>
      <c r="HP15">
        <v>9.0909090909090898E-2</v>
      </c>
      <c r="HQ15">
        <v>9.75</v>
      </c>
      <c r="HR15">
        <v>5.75</v>
      </c>
      <c r="HS15">
        <v>10</v>
      </c>
      <c r="HT15">
        <v>11</v>
      </c>
      <c r="HU15">
        <v>0</v>
      </c>
      <c r="HV15">
        <v>0.25</v>
      </c>
      <c r="HW15">
        <v>10.25</v>
      </c>
      <c r="HX15">
        <v>4</v>
      </c>
      <c r="HY15">
        <v>1</v>
      </c>
      <c r="HZ15">
        <v>2</v>
      </c>
      <c r="IA15">
        <v>39</v>
      </c>
      <c r="IB15">
        <v>5.5</v>
      </c>
      <c r="IC15">
        <v>0</v>
      </c>
      <c r="ID15">
        <v>0</v>
      </c>
      <c r="IE15">
        <v>5.75</v>
      </c>
      <c r="IF15">
        <v>0</v>
      </c>
      <c r="IG15">
        <v>0</v>
      </c>
      <c r="IH15">
        <v>0.25</v>
      </c>
      <c r="II15">
        <v>0</v>
      </c>
      <c r="IJ15">
        <v>0</v>
      </c>
      <c r="IK15">
        <v>1800</v>
      </c>
      <c r="IL15">
        <v>5</v>
      </c>
      <c r="IM15">
        <v>12</v>
      </c>
      <c r="IN15">
        <v>0</v>
      </c>
      <c r="IO15">
        <v>3</v>
      </c>
      <c r="IP15">
        <v>4</v>
      </c>
      <c r="IQ15">
        <v>0</v>
      </c>
      <c r="IR15">
        <v>1</v>
      </c>
      <c r="IS15">
        <v>10</v>
      </c>
      <c r="IT15">
        <v>0</v>
      </c>
      <c r="IU15">
        <v>9.0909090909090899</v>
      </c>
      <c r="IV15">
        <v>90.909090909090907</v>
      </c>
      <c r="IW15">
        <v>2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100</v>
      </c>
      <c r="JD15">
        <v>0</v>
      </c>
      <c r="JE15">
        <v>0</v>
      </c>
      <c r="JF15">
        <v>150</v>
      </c>
      <c r="JG15">
        <v>150</v>
      </c>
      <c r="JH15">
        <v>0</v>
      </c>
      <c r="JI15">
        <v>3</v>
      </c>
      <c r="JJ15">
        <v>2</v>
      </c>
      <c r="JK15">
        <v>33</v>
      </c>
      <c r="JL15">
        <v>1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1</v>
      </c>
    </row>
    <row r="16" spans="1:292" x14ac:dyDescent="0.25">
      <c r="A16" t="s">
        <v>52</v>
      </c>
      <c r="B16" t="str">
        <f>+VLOOKUP(A16,Sheet3!A:B,2,FALSE)</f>
        <v>Cacao</v>
      </c>
      <c r="C16">
        <f>+VLOOKUP(A16,Sheet7!A:F,6,FALSE)</f>
        <v>0</v>
      </c>
      <c r="D16">
        <f>+VLOOKUP(A16,Sheet7!A:G,7,FALSE)</f>
        <v>0</v>
      </c>
      <c r="E16">
        <f>+VLOOKUP(A16,Sheet7!A:H,8,FALSE)</f>
        <v>0</v>
      </c>
      <c r="F16" t="s">
        <v>576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5</v>
      </c>
      <c r="V16">
        <v>5</v>
      </c>
      <c r="W16">
        <v>5</v>
      </c>
      <c r="X16">
        <v>5</v>
      </c>
      <c r="Y16">
        <v>1</v>
      </c>
      <c r="Z16">
        <v>5</v>
      </c>
      <c r="AA16">
        <v>5</v>
      </c>
      <c r="AB16">
        <v>5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3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4</v>
      </c>
      <c r="BC16">
        <v>0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5</v>
      </c>
      <c r="BL16">
        <v>5</v>
      </c>
      <c r="BM16">
        <v>5</v>
      </c>
      <c r="BN16">
        <v>4</v>
      </c>
      <c r="BO16">
        <v>0</v>
      </c>
      <c r="BP16">
        <v>0</v>
      </c>
      <c r="BQ16">
        <v>0</v>
      </c>
      <c r="BR16">
        <v>1</v>
      </c>
      <c r="BS16" t="s">
        <v>598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t="s">
        <v>576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5</v>
      </c>
      <c r="CL16">
        <v>5</v>
      </c>
      <c r="CM16">
        <v>2</v>
      </c>
      <c r="CN16">
        <v>5</v>
      </c>
      <c r="CO16">
        <v>5</v>
      </c>
      <c r="CP16">
        <v>3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3</v>
      </c>
      <c r="DA16">
        <v>2</v>
      </c>
      <c r="DB16">
        <v>4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5</v>
      </c>
      <c r="DK16">
        <v>5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-1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</v>
      </c>
      <c r="FK16">
        <v>3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100</v>
      </c>
      <c r="GC16">
        <v>0</v>
      </c>
      <c r="GD16">
        <v>0</v>
      </c>
      <c r="GE16">
        <v>50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205.923</v>
      </c>
      <c r="GL16">
        <v>4</v>
      </c>
      <c r="GM16">
        <v>2.1666666666666701</v>
      </c>
      <c r="GN16">
        <v>5.9666666666666703</v>
      </c>
      <c r="GO16">
        <v>5</v>
      </c>
      <c r="GP16">
        <v>861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2</v>
      </c>
      <c r="GX16">
        <v>95.714285714285694</v>
      </c>
      <c r="GY16">
        <v>8.9119854580142002E-2</v>
      </c>
      <c r="GZ16">
        <v>0.3</v>
      </c>
      <c r="HA16">
        <v>4</v>
      </c>
      <c r="HB16">
        <v>0</v>
      </c>
      <c r="HC16">
        <v>2</v>
      </c>
      <c r="HD16">
        <v>4385.0267379679099</v>
      </c>
      <c r="HE16">
        <v>4385.0267379679099</v>
      </c>
      <c r="HF16">
        <v>1</v>
      </c>
      <c r="HG16">
        <v>3</v>
      </c>
      <c r="HH16">
        <v>0</v>
      </c>
      <c r="HI16">
        <v>2</v>
      </c>
      <c r="HJ16">
        <v>2</v>
      </c>
      <c r="HK16">
        <v>49</v>
      </c>
      <c r="HL16">
        <v>0</v>
      </c>
      <c r="HM16">
        <v>0</v>
      </c>
      <c r="HN16">
        <v>0.125</v>
      </c>
      <c r="HO16">
        <v>1.125</v>
      </c>
      <c r="HP16">
        <v>0.125</v>
      </c>
      <c r="HQ16">
        <v>4.25</v>
      </c>
      <c r="HR16">
        <v>2.25</v>
      </c>
      <c r="HS16">
        <v>4.25</v>
      </c>
      <c r="HT16">
        <v>8</v>
      </c>
      <c r="HU16">
        <v>0</v>
      </c>
      <c r="HV16">
        <v>0.25</v>
      </c>
      <c r="HW16">
        <v>4.5</v>
      </c>
      <c r="HX16">
        <v>4</v>
      </c>
      <c r="HY16">
        <v>1</v>
      </c>
      <c r="HZ16">
        <v>3</v>
      </c>
      <c r="IA16">
        <v>9</v>
      </c>
      <c r="IB16">
        <v>1</v>
      </c>
      <c r="IC16">
        <v>0</v>
      </c>
      <c r="ID16">
        <v>0</v>
      </c>
      <c r="IE16">
        <v>2.25</v>
      </c>
      <c r="IF16">
        <v>0</v>
      </c>
      <c r="IG16">
        <v>0</v>
      </c>
      <c r="IH16">
        <v>0.25</v>
      </c>
      <c r="II16">
        <v>1</v>
      </c>
      <c r="IJ16">
        <v>0</v>
      </c>
      <c r="IK16">
        <v>0</v>
      </c>
      <c r="IL16">
        <v>5</v>
      </c>
      <c r="IM16">
        <v>0</v>
      </c>
      <c r="IN16">
        <v>0</v>
      </c>
      <c r="IO16">
        <v>0</v>
      </c>
      <c r="IP16">
        <v>2</v>
      </c>
      <c r="IQ16">
        <v>0</v>
      </c>
      <c r="IR16">
        <v>0</v>
      </c>
      <c r="IS16">
        <v>8</v>
      </c>
      <c r="IT16">
        <v>0</v>
      </c>
      <c r="IU16">
        <v>0</v>
      </c>
      <c r="IV16">
        <v>100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400</v>
      </c>
      <c r="JD16">
        <v>2</v>
      </c>
      <c r="JE16">
        <v>2</v>
      </c>
      <c r="JF16">
        <v>200</v>
      </c>
      <c r="JG16">
        <v>400</v>
      </c>
      <c r="JH16">
        <v>0</v>
      </c>
      <c r="JI16">
        <v>3</v>
      </c>
      <c r="JJ16">
        <v>3</v>
      </c>
      <c r="JK16">
        <v>26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1</v>
      </c>
    </row>
    <row r="17" spans="1:292" x14ac:dyDescent="0.25">
      <c r="A17" t="s">
        <v>182</v>
      </c>
      <c r="B17" t="str">
        <f>+VLOOKUP(A17,Sheet3!A:B,2,FALSE)</f>
        <v>Cacao</v>
      </c>
      <c r="C17">
        <f>+VLOOKUP(A17,Sheet7!A:F,6,FALSE)</f>
        <v>0</v>
      </c>
      <c r="D17">
        <f>+VLOOKUP(A17,Sheet7!A:G,7,FALSE)</f>
        <v>0</v>
      </c>
      <c r="E17">
        <f>+VLOOKUP(A17,Sheet7!A:H,8,FALSE)</f>
        <v>0</v>
      </c>
      <c r="F17" t="s">
        <v>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4</v>
      </c>
      <c r="V17">
        <v>4</v>
      </c>
      <c r="W17">
        <v>3</v>
      </c>
      <c r="X17">
        <v>2</v>
      </c>
      <c r="Y17">
        <v>2</v>
      </c>
      <c r="Z17">
        <v>4</v>
      </c>
      <c r="AA17">
        <v>2</v>
      </c>
      <c r="AB17">
        <v>3</v>
      </c>
      <c r="AC17">
        <v>2</v>
      </c>
      <c r="AD17">
        <v>4</v>
      </c>
      <c r="AE17">
        <v>2</v>
      </c>
      <c r="AF17">
        <v>4</v>
      </c>
      <c r="AG17">
        <v>4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3</v>
      </c>
      <c r="BC17">
        <v>0</v>
      </c>
      <c r="BD17">
        <v>0</v>
      </c>
      <c r="BE17">
        <v>6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3</v>
      </c>
      <c r="BL17">
        <v>3</v>
      </c>
      <c r="BM17">
        <v>3</v>
      </c>
      <c r="BN17">
        <v>3</v>
      </c>
      <c r="BO17">
        <v>0</v>
      </c>
      <c r="BP17">
        <v>0</v>
      </c>
      <c r="BQ17">
        <v>0</v>
      </c>
      <c r="BR17">
        <v>0</v>
      </c>
      <c r="BS17" t="s">
        <v>599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 t="s">
        <v>576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3</v>
      </c>
      <c r="CL17">
        <v>2</v>
      </c>
      <c r="CM17">
        <v>4</v>
      </c>
      <c r="CN17">
        <v>3</v>
      </c>
      <c r="CO17">
        <v>4</v>
      </c>
      <c r="CP17">
        <v>3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</v>
      </c>
      <c r="DA17">
        <v>1</v>
      </c>
      <c r="DB17">
        <v>2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5</v>
      </c>
      <c r="DK17">
        <v>5</v>
      </c>
      <c r="DL17">
        <v>0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2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-1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3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75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233.946</v>
      </c>
      <c r="GL17">
        <v>2</v>
      </c>
      <c r="GM17">
        <v>2.2666666666666702</v>
      </c>
      <c r="GN17">
        <v>5.56666666666667</v>
      </c>
      <c r="GO17">
        <v>4</v>
      </c>
      <c r="GP17">
        <v>1456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2</v>
      </c>
      <c r="GX17">
        <v>48.051948051948102</v>
      </c>
      <c r="GY17">
        <v>8.1714039449492903E-2</v>
      </c>
      <c r="GZ17">
        <v>0.28999999999999998</v>
      </c>
      <c r="HA17">
        <v>2</v>
      </c>
      <c r="HB17">
        <v>5347.5935828877</v>
      </c>
      <c r="HC17">
        <v>2</v>
      </c>
      <c r="HD17">
        <v>855.61497326203198</v>
      </c>
      <c r="HE17">
        <v>6203.2085561497297</v>
      </c>
      <c r="HF17">
        <v>5</v>
      </c>
      <c r="HG17">
        <v>7</v>
      </c>
      <c r="HH17">
        <v>0</v>
      </c>
      <c r="HI17">
        <v>2</v>
      </c>
      <c r="HJ17">
        <v>2</v>
      </c>
      <c r="HK17">
        <v>30</v>
      </c>
      <c r="HL17">
        <v>1</v>
      </c>
      <c r="HM17">
        <v>0</v>
      </c>
      <c r="HN17">
        <v>0</v>
      </c>
      <c r="HO17">
        <v>0</v>
      </c>
      <c r="HP17">
        <v>0.66666666666666696</v>
      </c>
      <c r="HQ17">
        <v>2.5</v>
      </c>
      <c r="HR17">
        <v>2</v>
      </c>
      <c r="HS17">
        <v>3</v>
      </c>
      <c r="HT17">
        <v>3</v>
      </c>
      <c r="HU17">
        <v>0</v>
      </c>
      <c r="HV17">
        <v>0.1</v>
      </c>
      <c r="HW17">
        <v>3.1</v>
      </c>
      <c r="HX17">
        <v>4</v>
      </c>
      <c r="HY17">
        <v>1</v>
      </c>
      <c r="HZ17">
        <v>2</v>
      </c>
      <c r="IA17">
        <v>24</v>
      </c>
      <c r="IB17">
        <v>1</v>
      </c>
      <c r="IC17">
        <v>0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3</v>
      </c>
      <c r="IT17">
        <v>0</v>
      </c>
      <c r="IU17">
        <v>0</v>
      </c>
      <c r="IV17">
        <v>100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300</v>
      </c>
      <c r="JD17">
        <v>30</v>
      </c>
      <c r="JE17">
        <v>0</v>
      </c>
      <c r="JF17">
        <v>200</v>
      </c>
      <c r="JG17">
        <v>100</v>
      </c>
      <c r="JH17">
        <v>0</v>
      </c>
      <c r="JI17">
        <v>0</v>
      </c>
      <c r="JJ17">
        <v>0</v>
      </c>
      <c r="JK17">
        <v>29</v>
      </c>
      <c r="JL17">
        <v>1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</row>
    <row r="18" spans="1:292" x14ac:dyDescent="0.25">
      <c r="A18" t="s">
        <v>183</v>
      </c>
      <c r="B18" t="str">
        <f>+VLOOKUP(A18,Sheet3!A:B,2,FALSE)</f>
        <v>Cacao</v>
      </c>
      <c r="C18">
        <f>+VLOOKUP(A18,Sheet7!A:F,6,FALSE)</f>
        <v>0</v>
      </c>
      <c r="D18">
        <f>+VLOOKUP(A18,Sheet7!A:G,7,FALSE)</f>
        <v>0</v>
      </c>
      <c r="E18">
        <f>+VLOOKUP(A18,Sheet7!A:H,8,FALSE)</f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4</v>
      </c>
      <c r="V18">
        <v>4</v>
      </c>
      <c r="W18">
        <v>3</v>
      </c>
      <c r="X18">
        <v>3</v>
      </c>
      <c r="Y18">
        <v>2</v>
      </c>
      <c r="Z18">
        <v>3</v>
      </c>
      <c r="AA18">
        <v>2</v>
      </c>
      <c r="AB18">
        <v>4</v>
      </c>
      <c r="AC18">
        <v>2</v>
      </c>
      <c r="AD18">
        <v>4</v>
      </c>
      <c r="AE18">
        <v>2</v>
      </c>
      <c r="AF18">
        <v>4</v>
      </c>
      <c r="AG18">
        <v>4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2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2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4</v>
      </c>
      <c r="BL18">
        <v>3</v>
      </c>
      <c r="BM18">
        <v>3</v>
      </c>
      <c r="BN18">
        <v>3</v>
      </c>
      <c r="BO18">
        <v>0</v>
      </c>
      <c r="BP18">
        <v>0</v>
      </c>
      <c r="BQ18">
        <v>1</v>
      </c>
      <c r="BR18">
        <v>1</v>
      </c>
      <c r="BS18" t="s">
        <v>599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576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2</v>
      </c>
      <c r="CL18">
        <v>3</v>
      </c>
      <c r="CM18">
        <v>3</v>
      </c>
      <c r="CN18">
        <v>3</v>
      </c>
      <c r="CO18">
        <v>4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</v>
      </c>
      <c r="DA18">
        <v>2</v>
      </c>
      <c r="DB18">
        <v>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5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-1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4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75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222.5</v>
      </c>
      <c r="GL18">
        <v>3</v>
      </c>
      <c r="GM18">
        <v>2.2000000000000002</v>
      </c>
      <c r="GN18">
        <v>5.3333333333333304</v>
      </c>
      <c r="GO18">
        <v>3</v>
      </c>
      <c r="GP18">
        <v>3024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91.428571428571402</v>
      </c>
      <c r="GY18">
        <v>0.12938893205926499</v>
      </c>
      <c r="GZ18">
        <v>0</v>
      </c>
      <c r="HA18">
        <v>4</v>
      </c>
      <c r="HB18">
        <v>2887.7005347593599</v>
      </c>
      <c r="HC18">
        <v>2</v>
      </c>
      <c r="HD18">
        <v>935.82887700534798</v>
      </c>
      <c r="HE18">
        <v>3823.5294117647099</v>
      </c>
      <c r="HF18">
        <v>0</v>
      </c>
      <c r="HG18">
        <v>3</v>
      </c>
      <c r="HH18">
        <v>2</v>
      </c>
      <c r="HI18">
        <v>3</v>
      </c>
      <c r="HJ18">
        <v>1</v>
      </c>
      <c r="HK18">
        <v>63</v>
      </c>
      <c r="HL18">
        <v>0</v>
      </c>
      <c r="HM18">
        <v>0</v>
      </c>
      <c r="HN18">
        <v>0.5</v>
      </c>
      <c r="HO18">
        <v>0</v>
      </c>
      <c r="HP18">
        <v>1</v>
      </c>
      <c r="HQ18">
        <v>1.5</v>
      </c>
      <c r="HR18">
        <v>0.5</v>
      </c>
      <c r="HS18">
        <v>0.5</v>
      </c>
      <c r="HT18">
        <v>2</v>
      </c>
      <c r="HU18">
        <v>0</v>
      </c>
      <c r="HV18">
        <v>0</v>
      </c>
      <c r="HW18">
        <v>0.5</v>
      </c>
      <c r="HX18">
        <v>5</v>
      </c>
      <c r="HY18">
        <v>1</v>
      </c>
      <c r="HZ18">
        <v>2</v>
      </c>
      <c r="IA18">
        <v>29</v>
      </c>
      <c r="IB18">
        <v>0</v>
      </c>
      <c r="IC18">
        <v>0</v>
      </c>
      <c r="ID18">
        <v>0</v>
      </c>
      <c r="IE18">
        <v>0.5</v>
      </c>
      <c r="IF18">
        <v>0</v>
      </c>
      <c r="IG18">
        <v>0</v>
      </c>
      <c r="IH18">
        <v>0</v>
      </c>
      <c r="II18">
        <v>0.5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</v>
      </c>
      <c r="IT18">
        <v>0</v>
      </c>
      <c r="IU18">
        <v>0</v>
      </c>
      <c r="IV18">
        <v>100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300</v>
      </c>
      <c r="JD18">
        <v>20</v>
      </c>
      <c r="JE18">
        <v>0</v>
      </c>
      <c r="JF18">
        <v>200</v>
      </c>
      <c r="JG18">
        <v>100</v>
      </c>
      <c r="JH18">
        <v>0</v>
      </c>
      <c r="JI18">
        <v>0</v>
      </c>
      <c r="JJ18">
        <v>0</v>
      </c>
      <c r="JK18">
        <v>28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</row>
    <row r="19" spans="1:292" x14ac:dyDescent="0.25">
      <c r="A19" t="s">
        <v>185</v>
      </c>
      <c r="B19" t="str">
        <f>+VLOOKUP(A19,Sheet3!A:B,2,FALSE)</f>
        <v>Cacao</v>
      </c>
      <c r="C19">
        <f>+VLOOKUP(A19,Sheet7!A:F,6,FALSE)</f>
        <v>0</v>
      </c>
      <c r="D19">
        <f>+VLOOKUP(A19,Sheet7!A:G,7,FALSE)</f>
        <v>0</v>
      </c>
      <c r="E19">
        <f>+VLOOKUP(A19,Sheet7!A:H,8,FALSE)</f>
        <v>0</v>
      </c>
      <c r="F19" t="s">
        <v>576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4</v>
      </c>
      <c r="V19">
        <v>4</v>
      </c>
      <c r="W19">
        <v>4</v>
      </c>
      <c r="X19">
        <v>3</v>
      </c>
      <c r="Y19">
        <v>2</v>
      </c>
      <c r="Z19">
        <v>4</v>
      </c>
      <c r="AA19">
        <v>2</v>
      </c>
      <c r="AB19">
        <v>4</v>
      </c>
      <c r="AC19">
        <v>2</v>
      </c>
      <c r="AD19">
        <v>4</v>
      </c>
      <c r="AE19">
        <v>2</v>
      </c>
      <c r="AF19">
        <v>4</v>
      </c>
      <c r="AG19">
        <v>4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3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3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 t="s">
        <v>599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t="s">
        <v>576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3</v>
      </c>
      <c r="CL19">
        <v>4</v>
      </c>
      <c r="CM19">
        <v>4</v>
      </c>
      <c r="CN19">
        <v>4</v>
      </c>
      <c r="CO19">
        <v>4</v>
      </c>
      <c r="CP19">
        <v>3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2</v>
      </c>
      <c r="DA19">
        <v>2</v>
      </c>
      <c r="DB19">
        <v>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5</v>
      </c>
      <c r="DK19">
        <v>5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-1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4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75</v>
      </c>
      <c r="GC19">
        <v>0</v>
      </c>
      <c r="GD19">
        <v>0</v>
      </c>
      <c r="GE19">
        <v>25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247.21299999999999</v>
      </c>
      <c r="GL19">
        <v>2</v>
      </c>
      <c r="GM19">
        <v>1.43333333333333</v>
      </c>
      <c r="GN19">
        <v>5.1333333333333302</v>
      </c>
      <c r="GO19">
        <v>4</v>
      </c>
      <c r="GP19">
        <v>1612.8</v>
      </c>
      <c r="GQ19">
        <v>0.5</v>
      </c>
      <c r="GR19">
        <v>1.5</v>
      </c>
      <c r="GS19">
        <v>0</v>
      </c>
      <c r="GT19">
        <v>0</v>
      </c>
      <c r="GU19">
        <v>1</v>
      </c>
      <c r="GV19">
        <v>0</v>
      </c>
      <c r="GW19">
        <v>2</v>
      </c>
      <c r="GX19">
        <v>88.571428571428598</v>
      </c>
      <c r="GY19">
        <v>0.121730082091089</v>
      </c>
      <c r="GZ19">
        <v>0.15</v>
      </c>
      <c r="HA19">
        <v>5</v>
      </c>
      <c r="HB19">
        <v>2406.4171122994699</v>
      </c>
      <c r="HC19">
        <v>3</v>
      </c>
      <c r="HD19">
        <v>1310.1604278074899</v>
      </c>
      <c r="HE19">
        <v>3716.57754010695</v>
      </c>
      <c r="HF19">
        <v>3</v>
      </c>
      <c r="HG19">
        <v>5</v>
      </c>
      <c r="HH19">
        <v>0</v>
      </c>
      <c r="HI19">
        <v>2</v>
      </c>
      <c r="HJ19">
        <v>2</v>
      </c>
      <c r="HK19">
        <v>40</v>
      </c>
      <c r="HL19">
        <v>0</v>
      </c>
      <c r="HM19">
        <v>0</v>
      </c>
      <c r="HN19">
        <v>0</v>
      </c>
      <c r="HO19">
        <v>0</v>
      </c>
      <c r="HP19">
        <v>0.8</v>
      </c>
      <c r="HQ19">
        <v>2.5</v>
      </c>
      <c r="HR19">
        <v>0</v>
      </c>
      <c r="HS19">
        <v>2</v>
      </c>
      <c r="HT19">
        <v>2.5</v>
      </c>
      <c r="HU19">
        <v>0</v>
      </c>
      <c r="HV19">
        <v>0.01</v>
      </c>
      <c r="HW19">
        <v>2.0099999999999998</v>
      </c>
      <c r="HX19">
        <v>5</v>
      </c>
      <c r="HY19">
        <v>1</v>
      </c>
      <c r="HZ19">
        <v>2</v>
      </c>
      <c r="IA19">
        <v>18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2.5</v>
      </c>
      <c r="IT19">
        <v>0</v>
      </c>
      <c r="IU19">
        <v>0</v>
      </c>
      <c r="IV19">
        <v>100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2</v>
      </c>
      <c r="JC19">
        <v>300</v>
      </c>
      <c r="JD19">
        <v>30</v>
      </c>
      <c r="JE19">
        <v>0</v>
      </c>
      <c r="JF19">
        <v>200</v>
      </c>
      <c r="JG19">
        <v>100</v>
      </c>
      <c r="JH19">
        <v>0</v>
      </c>
      <c r="JI19">
        <v>0</v>
      </c>
      <c r="JJ19">
        <v>0</v>
      </c>
      <c r="JK19">
        <v>20</v>
      </c>
      <c r="JL19">
        <v>1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</row>
    <row r="20" spans="1:292" x14ac:dyDescent="0.25">
      <c r="A20" t="s">
        <v>198</v>
      </c>
      <c r="B20" t="str">
        <f>+VLOOKUP(A20,Sheet3!A:B,2,FALSE)</f>
        <v>Cacao</v>
      </c>
      <c r="C20">
        <f>+VLOOKUP(A20,Sheet7!A:F,6,FALSE)</f>
        <v>0</v>
      </c>
      <c r="D20">
        <f>+VLOOKUP(A20,Sheet7!A:G,7,FALSE)</f>
        <v>0</v>
      </c>
      <c r="E20">
        <f>+VLOOKUP(A20,Sheet7!A:H,8,FALSE)</f>
        <v>0</v>
      </c>
      <c r="F20" t="s">
        <v>576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4</v>
      </c>
      <c r="V20">
        <v>3</v>
      </c>
      <c r="W20">
        <v>4</v>
      </c>
      <c r="X20">
        <v>3</v>
      </c>
      <c r="Y20">
        <v>3</v>
      </c>
      <c r="Z20">
        <v>4</v>
      </c>
      <c r="AA20">
        <v>2</v>
      </c>
      <c r="AB20">
        <v>3</v>
      </c>
      <c r="AC20">
        <v>3</v>
      </c>
      <c r="AD20">
        <v>4</v>
      </c>
      <c r="AE20">
        <v>2</v>
      </c>
      <c r="AF20">
        <v>4</v>
      </c>
      <c r="AG20">
        <v>4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4</v>
      </c>
      <c r="BC20">
        <v>0</v>
      </c>
      <c r="BD20">
        <v>0</v>
      </c>
      <c r="BE20">
        <v>6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3</v>
      </c>
      <c r="BL20">
        <v>5</v>
      </c>
      <c r="BM20">
        <v>1</v>
      </c>
      <c r="BN20">
        <v>2</v>
      </c>
      <c r="BO20">
        <v>0</v>
      </c>
      <c r="BP20">
        <v>0</v>
      </c>
      <c r="BQ20">
        <v>0</v>
      </c>
      <c r="BR20">
        <v>1</v>
      </c>
      <c r="BS20" t="s">
        <v>599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576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3</v>
      </c>
      <c r="CL20">
        <v>3</v>
      </c>
      <c r="CM20">
        <v>4</v>
      </c>
      <c r="CN20">
        <v>4</v>
      </c>
      <c r="CO20">
        <v>4</v>
      </c>
      <c r="CP20">
        <v>3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A20">
        <v>1</v>
      </c>
      <c r="DB20">
        <v>3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5</v>
      </c>
      <c r="DK20">
        <v>5</v>
      </c>
      <c r="DL20">
        <v>0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3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-1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4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75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266.601</v>
      </c>
      <c r="GL20">
        <v>3</v>
      </c>
      <c r="GM20">
        <v>2.4666666666666699</v>
      </c>
      <c r="GN20">
        <v>6.5333333333333297</v>
      </c>
      <c r="GO20">
        <v>4</v>
      </c>
      <c r="GP20">
        <v>1344</v>
      </c>
      <c r="GQ20">
        <v>2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2</v>
      </c>
      <c r="GX20">
        <v>14.285714285714301</v>
      </c>
      <c r="GY20">
        <v>7.2667033528652197E-2</v>
      </c>
      <c r="GZ20">
        <v>0.05</v>
      </c>
      <c r="HA20">
        <v>3</v>
      </c>
      <c r="HB20">
        <v>0</v>
      </c>
      <c r="HC20">
        <v>1</v>
      </c>
      <c r="HD20">
        <v>1604.2780748663099</v>
      </c>
      <c r="HE20">
        <v>1604.2780748663099</v>
      </c>
      <c r="HF20">
        <v>1</v>
      </c>
      <c r="HG20">
        <v>3</v>
      </c>
      <c r="HH20">
        <v>0</v>
      </c>
      <c r="HI20">
        <v>2</v>
      </c>
      <c r="HJ20">
        <v>2</v>
      </c>
      <c r="HK20">
        <v>28</v>
      </c>
      <c r="HL20">
        <v>0</v>
      </c>
      <c r="HM20">
        <v>0</v>
      </c>
      <c r="HN20">
        <v>0.66666666666666696</v>
      </c>
      <c r="HO20">
        <v>0</v>
      </c>
      <c r="HP20">
        <v>0</v>
      </c>
      <c r="HQ20">
        <v>3.1</v>
      </c>
      <c r="HR20">
        <v>1</v>
      </c>
      <c r="HS20">
        <v>3</v>
      </c>
      <c r="HT20">
        <v>3</v>
      </c>
      <c r="HU20">
        <v>0</v>
      </c>
      <c r="HV20">
        <v>0.01</v>
      </c>
      <c r="HW20">
        <v>3.01</v>
      </c>
      <c r="HX20">
        <v>4</v>
      </c>
      <c r="HY20">
        <v>1</v>
      </c>
      <c r="HZ20">
        <v>2</v>
      </c>
      <c r="IA20">
        <v>10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2</v>
      </c>
      <c r="IS20">
        <v>1</v>
      </c>
      <c r="IT20">
        <v>0</v>
      </c>
      <c r="IU20">
        <v>66.6666666666667</v>
      </c>
      <c r="IV20">
        <v>33.3333333333333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300</v>
      </c>
      <c r="JD20">
        <v>100</v>
      </c>
      <c r="JE20">
        <v>0</v>
      </c>
      <c r="JF20">
        <v>250</v>
      </c>
      <c r="JG20">
        <v>200</v>
      </c>
      <c r="JH20">
        <v>0</v>
      </c>
      <c r="JI20">
        <v>0</v>
      </c>
      <c r="JJ20">
        <v>0</v>
      </c>
      <c r="JK20">
        <v>11</v>
      </c>
      <c r="JL20">
        <v>1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</row>
    <row r="21" spans="1:292" x14ac:dyDescent="0.25">
      <c r="A21" t="s">
        <v>205</v>
      </c>
      <c r="B21" t="str">
        <f>+VLOOKUP(A21,Sheet3!A:B,2,FALSE)</f>
        <v>Cacao</v>
      </c>
      <c r="C21">
        <f>+VLOOKUP(A21,Sheet7!A:F,6,FALSE)</f>
        <v>0</v>
      </c>
      <c r="D21">
        <f>+VLOOKUP(A21,Sheet7!A:G,7,FALSE)</f>
        <v>0</v>
      </c>
      <c r="E21">
        <f>+VLOOKUP(A21,Sheet7!A:H,8,FALSE)</f>
        <v>0</v>
      </c>
      <c r="F21" t="s">
        <v>576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4</v>
      </c>
      <c r="V21">
        <v>3</v>
      </c>
      <c r="W21">
        <v>4</v>
      </c>
      <c r="X21">
        <v>3</v>
      </c>
      <c r="Y21">
        <v>3</v>
      </c>
      <c r="Z21">
        <v>4</v>
      </c>
      <c r="AA21">
        <v>2</v>
      </c>
      <c r="AB21">
        <v>3</v>
      </c>
      <c r="AC21">
        <v>2</v>
      </c>
      <c r="AD21">
        <v>4</v>
      </c>
      <c r="AE21">
        <v>2</v>
      </c>
      <c r="AF21">
        <v>4</v>
      </c>
      <c r="AG21">
        <v>4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2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4</v>
      </c>
      <c r="BM21">
        <v>2</v>
      </c>
      <c r="BN21">
        <v>4</v>
      </c>
      <c r="BO21">
        <v>0</v>
      </c>
      <c r="BP21">
        <v>0</v>
      </c>
      <c r="BQ21">
        <v>1</v>
      </c>
      <c r="BR21">
        <v>0</v>
      </c>
      <c r="BS21" t="s">
        <v>599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576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2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2</v>
      </c>
      <c r="DB21">
        <v>4</v>
      </c>
      <c r="DC21">
        <v>2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5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3</v>
      </c>
      <c r="DS21">
        <v>1</v>
      </c>
      <c r="DT21">
        <v>1</v>
      </c>
      <c r="DU21">
        <v>3</v>
      </c>
      <c r="DV21">
        <v>1</v>
      </c>
      <c r="DW21">
        <v>0</v>
      </c>
      <c r="DX21">
        <v>1</v>
      </c>
      <c r="DY21">
        <v>1</v>
      </c>
      <c r="DZ21">
        <v>0</v>
      </c>
      <c r="EA21">
        <v>0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-1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2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1</v>
      </c>
      <c r="GA21">
        <v>0</v>
      </c>
      <c r="GB21">
        <v>75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186.94800000000001</v>
      </c>
      <c r="GL21">
        <v>3</v>
      </c>
      <c r="GM21">
        <v>2.0333333333333301</v>
      </c>
      <c r="GN21">
        <v>5.93333333333333</v>
      </c>
      <c r="GO21">
        <v>4</v>
      </c>
      <c r="GP21">
        <v>784</v>
      </c>
      <c r="GQ21">
        <v>10.5</v>
      </c>
      <c r="GR21">
        <v>4.5</v>
      </c>
      <c r="GS21">
        <v>0</v>
      </c>
      <c r="GT21">
        <v>0</v>
      </c>
      <c r="GU21">
        <v>1</v>
      </c>
      <c r="GV21">
        <v>0</v>
      </c>
      <c r="GW21">
        <v>1</v>
      </c>
      <c r="GX21">
        <v>13.419913419913399</v>
      </c>
      <c r="GY21">
        <v>1.49033407449282</v>
      </c>
      <c r="GZ21">
        <v>0</v>
      </c>
      <c r="HA21">
        <v>6</v>
      </c>
      <c r="HB21">
        <v>0</v>
      </c>
      <c r="HC21">
        <v>1</v>
      </c>
      <c r="HD21">
        <v>13877.0053475936</v>
      </c>
      <c r="HE21">
        <v>13877.0053475936</v>
      </c>
      <c r="HF21">
        <v>2</v>
      </c>
      <c r="HG21">
        <v>4</v>
      </c>
      <c r="HH21">
        <v>0</v>
      </c>
      <c r="HI21">
        <v>2</v>
      </c>
      <c r="HJ21">
        <v>2</v>
      </c>
      <c r="HK21">
        <v>40</v>
      </c>
      <c r="HL21">
        <v>1</v>
      </c>
      <c r="HM21">
        <v>0</v>
      </c>
      <c r="HN21">
        <v>0.133333333333333</v>
      </c>
      <c r="HO21">
        <v>0.46666666666666701</v>
      </c>
      <c r="HP21">
        <v>0</v>
      </c>
      <c r="HQ21">
        <v>14.5</v>
      </c>
      <c r="HR21">
        <v>0</v>
      </c>
      <c r="HS21">
        <v>15</v>
      </c>
      <c r="HT21">
        <v>15</v>
      </c>
      <c r="HU21">
        <v>0</v>
      </c>
      <c r="HV21">
        <v>0</v>
      </c>
      <c r="HW21">
        <v>15</v>
      </c>
      <c r="HX21">
        <v>4</v>
      </c>
      <c r="HY21">
        <v>1</v>
      </c>
      <c r="HZ21">
        <v>2</v>
      </c>
      <c r="IA21">
        <v>17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</v>
      </c>
      <c r="IM21">
        <v>0</v>
      </c>
      <c r="IN21">
        <v>0</v>
      </c>
      <c r="IO21">
        <v>0</v>
      </c>
      <c r="IP21">
        <v>2</v>
      </c>
      <c r="IQ21">
        <v>0</v>
      </c>
      <c r="IR21">
        <v>0</v>
      </c>
      <c r="IS21">
        <v>15</v>
      </c>
      <c r="IT21">
        <v>0</v>
      </c>
      <c r="IU21">
        <v>0</v>
      </c>
      <c r="IV21">
        <v>100</v>
      </c>
      <c r="IW21">
        <v>2</v>
      </c>
      <c r="IX21">
        <v>0</v>
      </c>
      <c r="IY21">
        <v>0</v>
      </c>
      <c r="IZ21">
        <v>2</v>
      </c>
      <c r="JA21">
        <v>0</v>
      </c>
      <c r="JB21">
        <v>0</v>
      </c>
      <c r="JC21">
        <v>250</v>
      </c>
      <c r="JD21">
        <v>0</v>
      </c>
      <c r="JE21">
        <v>0</v>
      </c>
      <c r="JF21">
        <v>200</v>
      </c>
      <c r="JG21">
        <v>50</v>
      </c>
      <c r="JH21">
        <v>66</v>
      </c>
      <c r="JI21">
        <v>0</v>
      </c>
      <c r="JJ21">
        <v>0</v>
      </c>
      <c r="JK21">
        <v>16</v>
      </c>
      <c r="JL21">
        <v>1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</row>
    <row r="22" spans="1:292" x14ac:dyDescent="0.25">
      <c r="A22" t="s">
        <v>62</v>
      </c>
      <c r="B22" t="str">
        <f>+VLOOKUP(A22,Sheet3!A:B,2,FALSE)</f>
        <v>Cacao</v>
      </c>
      <c r="C22">
        <f>+VLOOKUP(A22,Sheet7!A:F,6,FALSE)</f>
        <v>0</v>
      </c>
      <c r="D22">
        <f>+VLOOKUP(A22,Sheet7!A:G,7,FALSE)</f>
        <v>0</v>
      </c>
      <c r="E22">
        <f>+VLOOKUP(A22,Sheet7!A:H,8,FALSE)</f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5</v>
      </c>
      <c r="V22">
        <v>4</v>
      </c>
      <c r="W22">
        <v>4</v>
      </c>
      <c r="X22">
        <v>5</v>
      </c>
      <c r="Y22">
        <v>1</v>
      </c>
      <c r="Z22">
        <v>5</v>
      </c>
      <c r="AA22">
        <v>3</v>
      </c>
      <c r="AB22">
        <v>5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3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5</v>
      </c>
      <c r="BL22">
        <v>5</v>
      </c>
      <c r="BM22">
        <v>3</v>
      </c>
      <c r="BN22">
        <v>3</v>
      </c>
      <c r="BO22">
        <v>1</v>
      </c>
      <c r="BP22">
        <v>0</v>
      </c>
      <c r="BQ22">
        <v>1</v>
      </c>
      <c r="BR22">
        <v>1</v>
      </c>
      <c r="BS22" t="s">
        <v>598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 t="s">
        <v>576</v>
      </c>
      <c r="CF22">
        <v>0</v>
      </c>
      <c r="CG22">
        <v>0</v>
      </c>
      <c r="CH22">
        <v>0</v>
      </c>
      <c r="CI22">
        <v>0</v>
      </c>
      <c r="CJ22">
        <v>2</v>
      </c>
      <c r="CK22">
        <v>3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3</v>
      </c>
      <c r="DB22">
        <v>4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5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4</v>
      </c>
      <c r="DS22">
        <v>1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4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4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2</v>
      </c>
      <c r="FK22">
        <v>2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0</v>
      </c>
      <c r="GB22">
        <v>100</v>
      </c>
      <c r="GC22">
        <v>0</v>
      </c>
      <c r="GD22">
        <v>0</v>
      </c>
      <c r="GE22">
        <v>0</v>
      </c>
      <c r="GF22">
        <v>0</v>
      </c>
      <c r="GG22">
        <v>4</v>
      </c>
      <c r="GH22">
        <v>0</v>
      </c>
      <c r="GI22">
        <v>0</v>
      </c>
      <c r="GJ22">
        <v>0</v>
      </c>
      <c r="GK22">
        <v>203.9</v>
      </c>
      <c r="GL22">
        <v>4</v>
      </c>
      <c r="GM22">
        <v>2.2999999999999998</v>
      </c>
      <c r="GN22">
        <v>5.43333333333333</v>
      </c>
      <c r="GO22">
        <v>17</v>
      </c>
      <c r="GP22">
        <v>553</v>
      </c>
      <c r="GQ22">
        <v>0</v>
      </c>
      <c r="GR22">
        <v>5</v>
      </c>
      <c r="GS22">
        <v>0</v>
      </c>
      <c r="GT22">
        <v>0</v>
      </c>
      <c r="GU22">
        <v>1</v>
      </c>
      <c r="GV22">
        <v>0</v>
      </c>
      <c r="GW22">
        <v>1</v>
      </c>
      <c r="GX22">
        <v>51.179820992677001</v>
      </c>
      <c r="GY22">
        <v>0.29150194184957501</v>
      </c>
      <c r="GZ22">
        <v>0</v>
      </c>
      <c r="HA22">
        <v>3</v>
      </c>
      <c r="HB22">
        <v>0</v>
      </c>
      <c r="HC22">
        <v>1</v>
      </c>
      <c r="HD22">
        <v>5347.5935828877</v>
      </c>
      <c r="HE22">
        <v>5347.5935828877</v>
      </c>
      <c r="HF22">
        <v>0</v>
      </c>
      <c r="HG22">
        <v>2</v>
      </c>
      <c r="HH22">
        <v>1</v>
      </c>
      <c r="HI22">
        <v>2</v>
      </c>
      <c r="HJ22">
        <v>1</v>
      </c>
      <c r="HK22">
        <v>64</v>
      </c>
      <c r="HL22">
        <v>0</v>
      </c>
      <c r="HM22">
        <v>5.5555555555555601E-2</v>
      </c>
      <c r="HN22">
        <v>5.5555555555555601E-2</v>
      </c>
      <c r="HO22">
        <v>0.27777777777777801</v>
      </c>
      <c r="HP22">
        <v>0</v>
      </c>
      <c r="HQ22">
        <v>5.6</v>
      </c>
      <c r="HR22">
        <v>1</v>
      </c>
      <c r="HS22">
        <v>6</v>
      </c>
      <c r="HT22">
        <v>18</v>
      </c>
      <c r="HU22">
        <v>0</v>
      </c>
      <c r="HV22">
        <v>0</v>
      </c>
      <c r="HW22">
        <v>6</v>
      </c>
      <c r="HX22">
        <v>5</v>
      </c>
      <c r="HY22">
        <v>1</v>
      </c>
      <c r="HZ22">
        <v>2</v>
      </c>
      <c r="IA22">
        <v>27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0.5</v>
      </c>
      <c r="II22">
        <v>0.5</v>
      </c>
      <c r="IJ22">
        <v>0</v>
      </c>
      <c r="IK22">
        <v>0</v>
      </c>
      <c r="IL22">
        <v>4</v>
      </c>
      <c r="IM22">
        <v>4</v>
      </c>
      <c r="IN22">
        <v>1</v>
      </c>
      <c r="IO22">
        <v>1</v>
      </c>
      <c r="IP22">
        <v>6</v>
      </c>
      <c r="IQ22">
        <v>0</v>
      </c>
      <c r="IR22">
        <v>0</v>
      </c>
      <c r="IS22">
        <v>18</v>
      </c>
      <c r="IT22">
        <v>0</v>
      </c>
      <c r="IU22">
        <v>0</v>
      </c>
      <c r="IV22">
        <v>100</v>
      </c>
      <c r="IW22">
        <v>1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15</v>
      </c>
      <c r="JD22">
        <v>300</v>
      </c>
      <c r="JE22">
        <v>0</v>
      </c>
      <c r="JF22">
        <v>100</v>
      </c>
      <c r="JG22">
        <v>5</v>
      </c>
      <c r="JH22">
        <v>0</v>
      </c>
      <c r="JI22">
        <v>20</v>
      </c>
      <c r="JJ22">
        <v>3</v>
      </c>
      <c r="JK22">
        <v>35</v>
      </c>
      <c r="JL22">
        <v>1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1</v>
      </c>
    </row>
    <row r="23" spans="1:292" x14ac:dyDescent="0.25">
      <c r="A23" t="s">
        <v>63</v>
      </c>
      <c r="B23" t="str">
        <f>+VLOOKUP(A23,Sheet3!A:B,2,FALSE)</f>
        <v>Cacao</v>
      </c>
      <c r="C23">
        <f>+VLOOKUP(A23,Sheet7!A:F,6,FALSE)</f>
        <v>0</v>
      </c>
      <c r="D23">
        <f>+VLOOKUP(A23,Sheet7!A:G,7,FALSE)</f>
        <v>1</v>
      </c>
      <c r="E23">
        <f>+VLOOKUP(A23,Sheet7!A:H,8,FALSE)</f>
        <v>1</v>
      </c>
      <c r="F23" t="s">
        <v>576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5</v>
      </c>
      <c r="V23">
        <v>5</v>
      </c>
      <c r="W23">
        <v>4</v>
      </c>
      <c r="X23">
        <v>5</v>
      </c>
      <c r="Y23">
        <v>2</v>
      </c>
      <c r="Z23">
        <v>4</v>
      </c>
      <c r="AA23">
        <v>2</v>
      </c>
      <c r="AB23">
        <v>4</v>
      </c>
      <c r="AC23">
        <v>5</v>
      </c>
      <c r="AD23">
        <v>5</v>
      </c>
      <c r="AE23">
        <v>4</v>
      </c>
      <c r="AF23">
        <v>4</v>
      </c>
      <c r="AG23">
        <v>4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2</v>
      </c>
      <c r="AV23">
        <v>1</v>
      </c>
      <c r="AW23">
        <v>2</v>
      </c>
      <c r="AX23">
        <v>0</v>
      </c>
      <c r="AY23">
        <v>2</v>
      </c>
      <c r="AZ23">
        <v>2</v>
      </c>
      <c r="BA23">
        <v>1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5</v>
      </c>
      <c r="BL23">
        <v>4</v>
      </c>
      <c r="BM23">
        <v>3</v>
      </c>
      <c r="BN23">
        <v>3</v>
      </c>
      <c r="BO23">
        <v>0</v>
      </c>
      <c r="BP23">
        <v>0</v>
      </c>
      <c r="BQ23">
        <v>0</v>
      </c>
      <c r="BR23">
        <v>1</v>
      </c>
      <c r="BS23" t="s">
        <v>598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576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2</v>
      </c>
      <c r="CL23">
        <v>5</v>
      </c>
      <c r="CM23">
        <v>5</v>
      </c>
      <c r="CN23">
        <v>4</v>
      </c>
      <c r="CO23">
        <v>4</v>
      </c>
      <c r="CP23">
        <v>4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2</v>
      </c>
      <c r="DB23">
        <v>4</v>
      </c>
      <c r="DC23">
        <v>3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5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3</v>
      </c>
      <c r="DS23">
        <v>1</v>
      </c>
      <c r="DT23">
        <v>0</v>
      </c>
      <c r="DU23">
        <v>3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4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-1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4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2</v>
      </c>
      <c r="FK23">
        <v>2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0</v>
      </c>
      <c r="GB23">
        <v>100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186.11799999999999</v>
      </c>
      <c r="GL23">
        <v>3</v>
      </c>
      <c r="GM23">
        <v>2.43333333333333</v>
      </c>
      <c r="GN23">
        <v>6.3666666666666698</v>
      </c>
      <c r="GO23">
        <v>5</v>
      </c>
      <c r="GP23">
        <v>1120</v>
      </c>
      <c r="GQ23">
        <v>0</v>
      </c>
      <c r="GR23">
        <v>2</v>
      </c>
      <c r="GS23">
        <v>0</v>
      </c>
      <c r="GT23">
        <v>0</v>
      </c>
      <c r="GU23">
        <v>1</v>
      </c>
      <c r="GV23">
        <v>0</v>
      </c>
      <c r="GW23">
        <v>1</v>
      </c>
      <c r="GX23">
        <v>28.571428571428601</v>
      </c>
      <c r="GY23">
        <v>0.29150194184957501</v>
      </c>
      <c r="GZ23">
        <v>0</v>
      </c>
      <c r="HA23">
        <v>4</v>
      </c>
      <c r="HB23">
        <v>2406.4171122994699</v>
      </c>
      <c r="HC23">
        <v>2</v>
      </c>
      <c r="HD23">
        <v>8021.3903743315504</v>
      </c>
      <c r="HE23">
        <v>10427.807486631</v>
      </c>
      <c r="HF23">
        <v>1</v>
      </c>
      <c r="HG23">
        <v>4</v>
      </c>
      <c r="HH23">
        <v>0</v>
      </c>
      <c r="HI23">
        <v>3</v>
      </c>
      <c r="HJ23">
        <v>3</v>
      </c>
      <c r="HK23">
        <v>46</v>
      </c>
      <c r="HL23">
        <v>0</v>
      </c>
      <c r="HM23">
        <v>0</v>
      </c>
      <c r="HN23">
        <v>0.33333333333333298</v>
      </c>
      <c r="HO23">
        <v>0</v>
      </c>
      <c r="HP23">
        <v>0.66666666666666696</v>
      </c>
      <c r="HQ23">
        <v>3.15</v>
      </c>
      <c r="HR23">
        <v>1</v>
      </c>
      <c r="HS23">
        <v>3</v>
      </c>
      <c r="HT23">
        <v>3</v>
      </c>
      <c r="HU23">
        <v>0</v>
      </c>
      <c r="HV23">
        <v>0</v>
      </c>
      <c r="HW23">
        <v>3</v>
      </c>
      <c r="HX23">
        <v>5</v>
      </c>
      <c r="HY23">
        <v>1</v>
      </c>
      <c r="HZ23">
        <v>2</v>
      </c>
      <c r="IA23">
        <v>17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2</v>
      </c>
      <c r="IM23">
        <v>0</v>
      </c>
      <c r="IN23">
        <v>3</v>
      </c>
      <c r="IO23">
        <v>0</v>
      </c>
      <c r="IP23">
        <v>2</v>
      </c>
      <c r="IQ23">
        <v>3</v>
      </c>
      <c r="IR23">
        <v>0</v>
      </c>
      <c r="IS23">
        <v>0</v>
      </c>
      <c r="IT23">
        <v>100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40</v>
      </c>
      <c r="JD23">
        <v>400</v>
      </c>
      <c r="JE23">
        <v>0</v>
      </c>
      <c r="JF23">
        <v>70</v>
      </c>
      <c r="JG23">
        <v>4</v>
      </c>
      <c r="JH23">
        <v>0</v>
      </c>
      <c r="JI23">
        <v>0</v>
      </c>
      <c r="JJ23">
        <v>1</v>
      </c>
      <c r="JK23">
        <v>30</v>
      </c>
      <c r="JL23">
        <v>1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1</v>
      </c>
    </row>
    <row r="24" spans="1:292" x14ac:dyDescent="0.25">
      <c r="A24" t="s">
        <v>210</v>
      </c>
      <c r="B24" t="str">
        <f>+VLOOKUP(A24,Sheet3!A:B,2,FALSE)</f>
        <v>Cacao</v>
      </c>
      <c r="C24">
        <f>+VLOOKUP(A24,Sheet7!A:F,6,FALSE)</f>
        <v>0</v>
      </c>
      <c r="D24">
        <f>+VLOOKUP(A24,Sheet7!A:G,7,FALSE)</f>
        <v>0</v>
      </c>
      <c r="E24">
        <f>+VLOOKUP(A24,Sheet7!A:H,8,FALSE)</f>
        <v>0</v>
      </c>
      <c r="F24" t="s">
        <v>576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4</v>
      </c>
      <c r="V24">
        <v>4</v>
      </c>
      <c r="W24">
        <v>4</v>
      </c>
      <c r="X24">
        <v>4</v>
      </c>
      <c r="Y24">
        <v>2</v>
      </c>
      <c r="Z24">
        <v>4</v>
      </c>
      <c r="AA24">
        <v>3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4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1</v>
      </c>
      <c r="AW24">
        <v>0</v>
      </c>
      <c r="AX24">
        <v>1</v>
      </c>
      <c r="AY24">
        <v>2</v>
      </c>
      <c r="AZ24">
        <v>2</v>
      </c>
      <c r="BA24">
        <v>2</v>
      </c>
      <c r="BB24">
        <v>4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1</v>
      </c>
      <c r="BK24">
        <v>4</v>
      </c>
      <c r="BL24">
        <v>4</v>
      </c>
      <c r="BM24">
        <v>2</v>
      </c>
      <c r="BN24">
        <v>0</v>
      </c>
      <c r="BO24">
        <v>0</v>
      </c>
      <c r="BP24">
        <v>0</v>
      </c>
      <c r="BQ24">
        <v>1</v>
      </c>
      <c r="BR24">
        <v>1</v>
      </c>
      <c r="BS24" t="s">
        <v>599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576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4</v>
      </c>
      <c r="CM24">
        <v>3</v>
      </c>
      <c r="CN24">
        <v>4</v>
      </c>
      <c r="CO24">
        <v>4</v>
      </c>
      <c r="CP24">
        <v>4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2</v>
      </c>
      <c r="DB24">
        <v>3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5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2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4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-1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4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75</v>
      </c>
      <c r="GC24">
        <v>0</v>
      </c>
      <c r="GD24">
        <v>0</v>
      </c>
      <c r="GE24">
        <v>0</v>
      </c>
      <c r="GF24">
        <v>100</v>
      </c>
      <c r="GG24">
        <v>0</v>
      </c>
      <c r="GH24">
        <v>0</v>
      </c>
      <c r="GI24">
        <v>0</v>
      </c>
      <c r="GJ24">
        <v>1</v>
      </c>
      <c r="GK24">
        <v>207.56200000000001</v>
      </c>
      <c r="GL24">
        <v>3</v>
      </c>
      <c r="GM24">
        <v>1.4</v>
      </c>
      <c r="GN24">
        <v>5.4</v>
      </c>
      <c r="GO24">
        <v>5</v>
      </c>
      <c r="GP24">
        <v>345.33333333333297</v>
      </c>
      <c r="GQ24">
        <v>1</v>
      </c>
      <c r="GR24">
        <v>3</v>
      </c>
      <c r="GS24">
        <v>0</v>
      </c>
      <c r="GT24">
        <v>0</v>
      </c>
      <c r="GU24">
        <v>1</v>
      </c>
      <c r="GV24">
        <v>0</v>
      </c>
      <c r="GW24">
        <v>2</v>
      </c>
      <c r="GX24">
        <v>46.949602122015897</v>
      </c>
      <c r="GY24">
        <v>0.366533330993012</v>
      </c>
      <c r="GZ24">
        <v>0</v>
      </c>
      <c r="HA24">
        <v>2</v>
      </c>
      <c r="HB24">
        <v>0</v>
      </c>
      <c r="HC24">
        <v>1</v>
      </c>
      <c r="HD24">
        <v>11042.780748663101</v>
      </c>
      <c r="HE24">
        <v>11042.780748663101</v>
      </c>
      <c r="HF24">
        <v>1</v>
      </c>
      <c r="HG24">
        <v>3</v>
      </c>
      <c r="HH24">
        <v>1</v>
      </c>
      <c r="HI24">
        <v>2</v>
      </c>
      <c r="HJ24">
        <v>1</v>
      </c>
      <c r="HK24">
        <v>65</v>
      </c>
      <c r="HL24">
        <v>0</v>
      </c>
      <c r="HM24">
        <v>0</v>
      </c>
      <c r="HN24">
        <v>5.5555555555555601E-2</v>
      </c>
      <c r="HO24">
        <v>0</v>
      </c>
      <c r="HP24">
        <v>5.5555555555555601E-2</v>
      </c>
      <c r="HQ24">
        <v>4.5</v>
      </c>
      <c r="HR24">
        <v>0</v>
      </c>
      <c r="HS24">
        <v>4</v>
      </c>
      <c r="HT24">
        <v>18</v>
      </c>
      <c r="HU24">
        <v>0</v>
      </c>
      <c r="HV24">
        <v>0</v>
      </c>
      <c r="HW24">
        <v>4</v>
      </c>
      <c r="HX24">
        <v>4</v>
      </c>
      <c r="HY24">
        <v>1</v>
      </c>
      <c r="HZ24">
        <v>2</v>
      </c>
      <c r="IA24">
        <v>36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</v>
      </c>
      <c r="IM24">
        <v>0</v>
      </c>
      <c r="IN24">
        <v>0</v>
      </c>
      <c r="IO24">
        <v>0</v>
      </c>
      <c r="IP24">
        <v>3</v>
      </c>
      <c r="IQ24">
        <v>0</v>
      </c>
      <c r="IR24">
        <v>0</v>
      </c>
      <c r="IS24">
        <v>18</v>
      </c>
      <c r="IT24">
        <v>0</v>
      </c>
      <c r="IU24">
        <v>0</v>
      </c>
      <c r="IV24">
        <v>100</v>
      </c>
      <c r="IW24">
        <v>2</v>
      </c>
      <c r="IX24">
        <v>0</v>
      </c>
      <c r="IY24">
        <v>0</v>
      </c>
      <c r="IZ24">
        <v>2</v>
      </c>
      <c r="JA24">
        <v>0</v>
      </c>
      <c r="JB24">
        <v>0</v>
      </c>
      <c r="JC24">
        <v>300</v>
      </c>
      <c r="JD24">
        <v>15</v>
      </c>
      <c r="JE24">
        <v>0</v>
      </c>
      <c r="JF24">
        <v>300</v>
      </c>
      <c r="JG24">
        <v>300</v>
      </c>
      <c r="JH24">
        <v>0</v>
      </c>
      <c r="JI24">
        <v>2</v>
      </c>
      <c r="JJ24">
        <v>1</v>
      </c>
      <c r="JK24">
        <v>40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</row>
    <row r="25" spans="1:292" x14ac:dyDescent="0.25">
      <c r="A25" t="s">
        <v>211</v>
      </c>
      <c r="B25" t="str">
        <f>+VLOOKUP(A25,Sheet3!A:B,2,FALSE)</f>
        <v>Cacao</v>
      </c>
      <c r="C25">
        <f>+VLOOKUP(A25,Sheet7!A:F,6,FALSE)</f>
        <v>0</v>
      </c>
      <c r="D25">
        <f>+VLOOKUP(A25,Sheet7!A:G,7,FALSE)</f>
        <v>1</v>
      </c>
      <c r="E25">
        <f>+VLOOKUP(A25,Sheet7!A:H,8,FALSE)</f>
        <v>1</v>
      </c>
      <c r="F25" t="s">
        <v>576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4</v>
      </c>
      <c r="V25">
        <v>2</v>
      </c>
      <c r="W25">
        <v>4</v>
      </c>
      <c r="X25">
        <v>4</v>
      </c>
      <c r="Y25">
        <v>2</v>
      </c>
      <c r="Z25">
        <v>4</v>
      </c>
      <c r="AA25">
        <v>2</v>
      </c>
      <c r="AB25">
        <v>4</v>
      </c>
      <c r="AC25">
        <v>4</v>
      </c>
      <c r="AD25">
        <v>4</v>
      </c>
      <c r="AE25">
        <v>3</v>
      </c>
      <c r="AF25">
        <v>4</v>
      </c>
      <c r="AG25">
        <v>4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2</v>
      </c>
      <c r="BB25">
        <v>4</v>
      </c>
      <c r="BC25">
        <v>0</v>
      </c>
      <c r="BD25">
        <v>0</v>
      </c>
      <c r="BE25">
        <v>4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4</v>
      </c>
      <c r="BL25">
        <v>4</v>
      </c>
      <c r="BM25">
        <v>3</v>
      </c>
      <c r="BN25">
        <v>3</v>
      </c>
      <c r="BO25">
        <v>0</v>
      </c>
      <c r="BP25">
        <v>0</v>
      </c>
      <c r="BQ25">
        <v>0</v>
      </c>
      <c r="BR25">
        <v>0</v>
      </c>
      <c r="BS25" t="s">
        <v>599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576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3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2</v>
      </c>
      <c r="DA25">
        <v>2</v>
      </c>
      <c r="DB25">
        <v>4</v>
      </c>
      <c r="DC25">
        <v>1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5</v>
      </c>
      <c r="DK25">
        <v>5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1</v>
      </c>
      <c r="DU25">
        <v>2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4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-1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3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1</v>
      </c>
      <c r="GA25">
        <v>0</v>
      </c>
      <c r="GB25">
        <v>75</v>
      </c>
      <c r="GC25">
        <v>0</v>
      </c>
      <c r="GD25">
        <v>0</v>
      </c>
      <c r="GE25">
        <v>25</v>
      </c>
      <c r="GF25">
        <v>0</v>
      </c>
      <c r="GG25">
        <v>2</v>
      </c>
      <c r="GH25">
        <v>0</v>
      </c>
      <c r="GI25">
        <v>0</v>
      </c>
      <c r="GJ25">
        <v>0</v>
      </c>
      <c r="GK25">
        <v>211.84700000000001</v>
      </c>
      <c r="GL25">
        <v>2</v>
      </c>
      <c r="GM25">
        <v>3.0333333333333301</v>
      </c>
      <c r="GN25">
        <v>6.3</v>
      </c>
      <c r="GO25">
        <v>4</v>
      </c>
      <c r="GP25">
        <v>497.28</v>
      </c>
      <c r="GQ25">
        <v>4.5</v>
      </c>
      <c r="GR25">
        <v>7.5</v>
      </c>
      <c r="GS25">
        <v>0</v>
      </c>
      <c r="GT25">
        <v>0</v>
      </c>
      <c r="GU25">
        <v>1</v>
      </c>
      <c r="GV25">
        <v>0</v>
      </c>
      <c r="GW25">
        <v>2</v>
      </c>
      <c r="GX25">
        <v>65.714285714285694</v>
      </c>
      <c r="GY25">
        <v>7.5364796223394703E-2</v>
      </c>
      <c r="GZ25">
        <v>0.15</v>
      </c>
      <c r="HA25">
        <v>4</v>
      </c>
      <c r="HB25">
        <v>534.75935828877004</v>
      </c>
      <c r="HC25">
        <v>3</v>
      </c>
      <c r="HD25">
        <v>6978.6096256684496</v>
      </c>
      <c r="HE25">
        <v>7513.3689839572198</v>
      </c>
      <c r="HF25">
        <v>2</v>
      </c>
      <c r="HG25">
        <v>4</v>
      </c>
      <c r="HH25">
        <v>0</v>
      </c>
      <c r="HI25">
        <v>2</v>
      </c>
      <c r="HJ25">
        <v>2</v>
      </c>
      <c r="HK25">
        <v>39</v>
      </c>
      <c r="HL25">
        <v>1</v>
      </c>
      <c r="HM25">
        <v>0</v>
      </c>
      <c r="HN25">
        <v>0.04</v>
      </c>
      <c r="HO25">
        <v>0.32</v>
      </c>
      <c r="HP25">
        <v>0.08</v>
      </c>
      <c r="HQ25">
        <v>11</v>
      </c>
      <c r="HR25">
        <v>0</v>
      </c>
      <c r="HS25">
        <v>12</v>
      </c>
      <c r="HT25">
        <v>25</v>
      </c>
      <c r="HU25">
        <v>0</v>
      </c>
      <c r="HV25">
        <v>0.01</v>
      </c>
      <c r="HW25">
        <v>12.01</v>
      </c>
      <c r="HX25">
        <v>5</v>
      </c>
      <c r="HY25">
        <v>1</v>
      </c>
      <c r="HZ25">
        <v>2</v>
      </c>
      <c r="IA25">
        <v>16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4</v>
      </c>
      <c r="IM25">
        <v>0</v>
      </c>
      <c r="IN25">
        <v>0</v>
      </c>
      <c r="IO25">
        <v>1</v>
      </c>
      <c r="IP25">
        <v>2</v>
      </c>
      <c r="IQ25">
        <v>25</v>
      </c>
      <c r="IR25">
        <v>0</v>
      </c>
      <c r="IS25">
        <v>0</v>
      </c>
      <c r="IT25">
        <v>100</v>
      </c>
      <c r="IU25">
        <v>0</v>
      </c>
      <c r="IV25">
        <v>0</v>
      </c>
      <c r="IW25">
        <v>2</v>
      </c>
      <c r="IX25">
        <v>0</v>
      </c>
      <c r="IY25">
        <v>0</v>
      </c>
      <c r="IZ25">
        <v>0</v>
      </c>
      <c r="JA25">
        <v>0</v>
      </c>
      <c r="JB25">
        <v>2</v>
      </c>
      <c r="JC25">
        <v>600</v>
      </c>
      <c r="JD25">
        <v>250</v>
      </c>
      <c r="JE25">
        <v>0</v>
      </c>
      <c r="JF25">
        <v>600</v>
      </c>
      <c r="JG25">
        <v>600</v>
      </c>
      <c r="JH25">
        <v>0</v>
      </c>
      <c r="JI25">
        <v>0</v>
      </c>
      <c r="JJ25">
        <v>1</v>
      </c>
      <c r="JK25">
        <v>16</v>
      </c>
      <c r="JL25">
        <v>1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</row>
    <row r="26" spans="1:292" x14ac:dyDescent="0.25">
      <c r="A26" t="s">
        <v>217</v>
      </c>
      <c r="B26" t="str">
        <f>+VLOOKUP(A26,Sheet3!A:B,2,FALSE)</f>
        <v>Cacao</v>
      </c>
      <c r="C26">
        <f>+VLOOKUP(A26,Sheet7!A:F,6,FALSE)</f>
        <v>0</v>
      </c>
      <c r="D26">
        <f>+VLOOKUP(A26,Sheet7!A:G,7,FALSE)</f>
        <v>0</v>
      </c>
      <c r="E26">
        <f>+VLOOKUP(A26,Sheet7!A:H,8,FALSE)</f>
        <v>0</v>
      </c>
      <c r="F26" t="s">
        <v>576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4</v>
      </c>
      <c r="V26">
        <v>3</v>
      </c>
      <c r="W26">
        <v>4</v>
      </c>
      <c r="X26">
        <v>3</v>
      </c>
      <c r="Y26">
        <v>3</v>
      </c>
      <c r="Z26">
        <v>4</v>
      </c>
      <c r="AA26">
        <v>3</v>
      </c>
      <c r="AB26">
        <v>3</v>
      </c>
      <c r="AC26">
        <v>2</v>
      </c>
      <c r="AD26">
        <v>4</v>
      </c>
      <c r="AE26">
        <v>2</v>
      </c>
      <c r="AF26">
        <v>4</v>
      </c>
      <c r="AG26">
        <v>4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3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3</v>
      </c>
      <c r="BL26">
        <v>5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 t="s">
        <v>599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 t="s">
        <v>576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3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2</v>
      </c>
      <c r="DA26">
        <v>1</v>
      </c>
      <c r="DB26">
        <v>4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5</v>
      </c>
      <c r="DK26">
        <v>5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2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-1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4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</v>
      </c>
      <c r="FK26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75</v>
      </c>
      <c r="GC26">
        <v>0</v>
      </c>
      <c r="GD26">
        <v>0</v>
      </c>
      <c r="GE26">
        <v>100</v>
      </c>
      <c r="GF26">
        <v>0</v>
      </c>
      <c r="GG26">
        <v>2</v>
      </c>
      <c r="GH26">
        <v>0</v>
      </c>
      <c r="GI26">
        <v>0</v>
      </c>
      <c r="GJ26">
        <v>0</v>
      </c>
      <c r="GK26">
        <v>207.34700000000001</v>
      </c>
      <c r="GL26">
        <v>3</v>
      </c>
      <c r="GM26">
        <v>2.7333333333333298</v>
      </c>
      <c r="GN26">
        <v>5.8666666666666698</v>
      </c>
      <c r="GO26">
        <v>3</v>
      </c>
      <c r="GP26">
        <v>330.4</v>
      </c>
      <c r="GQ26">
        <v>0.5</v>
      </c>
      <c r="GR26">
        <v>3.5</v>
      </c>
      <c r="GS26">
        <v>0</v>
      </c>
      <c r="GT26">
        <v>0</v>
      </c>
      <c r="GU26">
        <v>1</v>
      </c>
      <c r="GV26">
        <v>0</v>
      </c>
      <c r="GW26">
        <v>2</v>
      </c>
      <c r="GX26">
        <v>42.857142857142897</v>
      </c>
      <c r="GY26">
        <v>0.45806795492612201</v>
      </c>
      <c r="GZ26">
        <v>4</v>
      </c>
      <c r="HA26">
        <v>4</v>
      </c>
      <c r="HB26">
        <v>0</v>
      </c>
      <c r="HC26">
        <v>2</v>
      </c>
      <c r="HD26">
        <v>11229.9465240642</v>
      </c>
      <c r="HE26">
        <v>11229.9465240642</v>
      </c>
      <c r="HF26">
        <v>5</v>
      </c>
      <c r="HG26">
        <v>7</v>
      </c>
      <c r="HH26">
        <v>0</v>
      </c>
      <c r="HI26">
        <v>2</v>
      </c>
      <c r="HJ26">
        <v>2</v>
      </c>
      <c r="HK26">
        <v>45</v>
      </c>
      <c r="HL26">
        <v>1</v>
      </c>
      <c r="HM26">
        <v>0</v>
      </c>
      <c r="HN26">
        <v>6.6666666666666693E-2</v>
      </c>
      <c r="HO26">
        <v>0.133333333333333</v>
      </c>
      <c r="HP26">
        <v>0</v>
      </c>
      <c r="HQ26">
        <v>4</v>
      </c>
      <c r="HR26">
        <v>1</v>
      </c>
      <c r="HS26">
        <v>5</v>
      </c>
      <c r="HT26">
        <v>30</v>
      </c>
      <c r="HU26">
        <v>0</v>
      </c>
      <c r="HV26">
        <v>15</v>
      </c>
      <c r="HW26">
        <v>20</v>
      </c>
      <c r="HX26">
        <v>4</v>
      </c>
      <c r="HY26">
        <v>1</v>
      </c>
      <c r="HZ26">
        <v>2</v>
      </c>
      <c r="IA26">
        <v>17</v>
      </c>
      <c r="IB26">
        <v>1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30</v>
      </c>
      <c r="IR26">
        <v>0</v>
      </c>
      <c r="IS26">
        <v>0</v>
      </c>
      <c r="IT26">
        <v>100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400</v>
      </c>
      <c r="JD26">
        <v>300</v>
      </c>
      <c r="JE26">
        <v>0</v>
      </c>
      <c r="JF26">
        <v>300</v>
      </c>
      <c r="JG26">
        <v>150</v>
      </c>
      <c r="JH26">
        <v>0</v>
      </c>
      <c r="JI26">
        <v>0</v>
      </c>
      <c r="JJ26">
        <v>0</v>
      </c>
      <c r="JK26">
        <v>16</v>
      </c>
      <c r="JL26">
        <v>1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</row>
    <row r="27" spans="1:292" x14ac:dyDescent="0.25">
      <c r="A27" t="s">
        <v>220</v>
      </c>
      <c r="B27" t="str">
        <f>+VLOOKUP(A27,Sheet3!A:B,2,FALSE)</f>
        <v>Cacao</v>
      </c>
      <c r="C27">
        <f>+VLOOKUP(A27,Sheet7!A:F,6,FALSE)</f>
        <v>0</v>
      </c>
      <c r="D27">
        <f>+VLOOKUP(A27,Sheet7!A:G,7,FALSE)</f>
        <v>0</v>
      </c>
      <c r="E27">
        <f>+VLOOKUP(A27,Sheet7!A:H,8,FALSE)</f>
        <v>0</v>
      </c>
      <c r="F27" t="s">
        <v>576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2</v>
      </c>
      <c r="AB27">
        <v>4</v>
      </c>
      <c r="AC27">
        <v>1</v>
      </c>
      <c r="AD27">
        <v>4</v>
      </c>
      <c r="AE27">
        <v>5</v>
      </c>
      <c r="AF27">
        <v>4</v>
      </c>
      <c r="AG27">
        <v>4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1</v>
      </c>
      <c r="AW27">
        <v>2</v>
      </c>
      <c r="AX27">
        <v>2</v>
      </c>
      <c r="AY27">
        <v>2</v>
      </c>
      <c r="AZ27">
        <v>0</v>
      </c>
      <c r="BA27">
        <v>2</v>
      </c>
      <c r="BB27">
        <v>3</v>
      </c>
      <c r="BC27">
        <v>0</v>
      </c>
      <c r="BD27">
        <v>0</v>
      </c>
      <c r="BE27">
        <v>6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4</v>
      </c>
      <c r="BL27">
        <v>0</v>
      </c>
      <c r="BM27">
        <v>3</v>
      </c>
      <c r="BN27">
        <v>3</v>
      </c>
      <c r="BO27">
        <v>0</v>
      </c>
      <c r="BP27">
        <v>0</v>
      </c>
      <c r="BQ27">
        <v>1</v>
      </c>
      <c r="BR27">
        <v>0</v>
      </c>
      <c r="BS27" t="s">
        <v>599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 t="s">
        <v>576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3</v>
      </c>
      <c r="CL27">
        <v>5</v>
      </c>
      <c r="CM27">
        <v>4</v>
      </c>
      <c r="CN27">
        <v>4</v>
      </c>
      <c r="CO27">
        <v>4</v>
      </c>
      <c r="CP27">
        <v>4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</v>
      </c>
      <c r="DA27">
        <v>1</v>
      </c>
      <c r="DB27">
        <v>4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5</v>
      </c>
      <c r="DK27">
        <v>5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3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-1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0</v>
      </c>
      <c r="GB27">
        <v>100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186.96299999999999</v>
      </c>
      <c r="GL27">
        <v>3</v>
      </c>
      <c r="GM27">
        <v>1.4</v>
      </c>
      <c r="GN27">
        <v>6.6</v>
      </c>
      <c r="GO27">
        <v>2</v>
      </c>
      <c r="GP27">
        <v>352.8</v>
      </c>
      <c r="GQ27">
        <v>5</v>
      </c>
      <c r="GR27">
        <v>2.5</v>
      </c>
      <c r="GS27">
        <v>0</v>
      </c>
      <c r="GT27">
        <v>0</v>
      </c>
      <c r="GU27">
        <v>1</v>
      </c>
      <c r="GV27">
        <v>0</v>
      </c>
      <c r="GW27">
        <v>2</v>
      </c>
      <c r="GX27">
        <v>0</v>
      </c>
      <c r="GY27">
        <v>1.4903426075373301</v>
      </c>
      <c r="GZ27">
        <v>0.15</v>
      </c>
      <c r="HA27">
        <v>2</v>
      </c>
      <c r="HB27">
        <v>0</v>
      </c>
      <c r="HC27">
        <v>2</v>
      </c>
      <c r="HD27">
        <v>14572.192513369</v>
      </c>
      <c r="HE27">
        <v>14572.192513369</v>
      </c>
      <c r="HF27">
        <v>2</v>
      </c>
      <c r="HG27">
        <v>3</v>
      </c>
      <c r="HH27">
        <v>0</v>
      </c>
      <c r="HI27">
        <v>1</v>
      </c>
      <c r="HJ27">
        <v>1</v>
      </c>
      <c r="HK27">
        <v>34</v>
      </c>
      <c r="HL27">
        <v>1</v>
      </c>
      <c r="HM27">
        <v>0</v>
      </c>
      <c r="HN27">
        <v>0.1</v>
      </c>
      <c r="HO27">
        <v>0</v>
      </c>
      <c r="HP27">
        <v>0</v>
      </c>
      <c r="HQ27">
        <v>7.5</v>
      </c>
      <c r="HR27">
        <v>0</v>
      </c>
      <c r="HS27">
        <v>7.5</v>
      </c>
      <c r="HT27">
        <v>10</v>
      </c>
      <c r="HU27">
        <v>0</v>
      </c>
      <c r="HV27">
        <v>0.01</v>
      </c>
      <c r="HW27">
        <v>7.51</v>
      </c>
      <c r="HX27">
        <v>4</v>
      </c>
      <c r="HY27">
        <v>1</v>
      </c>
      <c r="HZ27">
        <v>2</v>
      </c>
      <c r="IA27">
        <v>21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</v>
      </c>
      <c r="IM27">
        <v>1</v>
      </c>
      <c r="IN27">
        <v>0</v>
      </c>
      <c r="IO27">
        <v>0</v>
      </c>
      <c r="IP27">
        <v>2</v>
      </c>
      <c r="IQ27">
        <v>0</v>
      </c>
      <c r="IR27">
        <v>5</v>
      </c>
      <c r="IS27">
        <v>5</v>
      </c>
      <c r="IT27">
        <v>0</v>
      </c>
      <c r="IU27">
        <v>50</v>
      </c>
      <c r="IV27">
        <v>50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250</v>
      </c>
      <c r="JD27">
        <v>40</v>
      </c>
      <c r="JE27">
        <v>0</v>
      </c>
      <c r="JF27">
        <v>150</v>
      </c>
      <c r="JG27">
        <v>100</v>
      </c>
      <c r="JH27">
        <v>0</v>
      </c>
      <c r="JI27">
        <v>0</v>
      </c>
      <c r="JJ27">
        <v>0</v>
      </c>
      <c r="JK27">
        <v>32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</row>
    <row r="28" spans="1:292" x14ac:dyDescent="0.25">
      <c r="A28" t="s">
        <v>68</v>
      </c>
      <c r="B28" t="str">
        <f>+VLOOKUP(A28,Sheet3!A:B,2,FALSE)</f>
        <v>Cacao</v>
      </c>
      <c r="C28">
        <f>+VLOOKUP(A28,Sheet7!A:F,6,FALSE)</f>
        <v>0</v>
      </c>
      <c r="D28">
        <f>+VLOOKUP(A28,Sheet7!A:G,7,FALSE)</f>
        <v>1</v>
      </c>
      <c r="E28">
        <f>+VLOOKUP(A28,Sheet7!A:H,8,FALSE)</f>
        <v>1</v>
      </c>
      <c r="F28" t="s">
        <v>576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4</v>
      </c>
      <c r="V28">
        <v>4</v>
      </c>
      <c r="W28">
        <v>4</v>
      </c>
      <c r="X28">
        <v>4</v>
      </c>
      <c r="Y28">
        <v>1</v>
      </c>
      <c r="Z28">
        <v>4</v>
      </c>
      <c r="AA28">
        <v>3</v>
      </c>
      <c r="AB28">
        <v>4</v>
      </c>
      <c r="AC28">
        <v>4</v>
      </c>
      <c r="AD28">
        <v>4</v>
      </c>
      <c r="AE28">
        <v>2</v>
      </c>
      <c r="AF28">
        <v>2</v>
      </c>
      <c r="AG28">
        <v>4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2</v>
      </c>
      <c r="AY28">
        <v>2</v>
      </c>
      <c r="AZ28">
        <v>2</v>
      </c>
      <c r="BA28">
        <v>2</v>
      </c>
      <c r="BB28">
        <v>4</v>
      </c>
      <c r="BC28">
        <v>0</v>
      </c>
      <c r="BD28">
        <v>0</v>
      </c>
      <c r="BE28">
        <v>4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5</v>
      </c>
      <c r="BL28">
        <v>5</v>
      </c>
      <c r="BM28">
        <v>3</v>
      </c>
      <c r="BN28">
        <v>4</v>
      </c>
      <c r="BO28">
        <v>0</v>
      </c>
      <c r="BP28">
        <v>0</v>
      </c>
      <c r="BQ28">
        <v>0</v>
      </c>
      <c r="BR28">
        <v>1</v>
      </c>
      <c r="BS28" t="s">
        <v>598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 t="s">
        <v>576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3</v>
      </c>
      <c r="CL28">
        <v>4</v>
      </c>
      <c r="CM28">
        <v>5</v>
      </c>
      <c r="CN28">
        <v>5</v>
      </c>
      <c r="CO28">
        <v>4</v>
      </c>
      <c r="CP28">
        <v>3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2</v>
      </c>
      <c r="DA28">
        <v>2</v>
      </c>
      <c r="DB28">
        <v>5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5</v>
      </c>
      <c r="DK28">
        <v>2</v>
      </c>
      <c r="DL28">
        <v>1</v>
      </c>
      <c r="DM28">
        <v>0</v>
      </c>
      <c r="DN28">
        <v>1</v>
      </c>
      <c r="DO28">
        <v>0</v>
      </c>
      <c r="DP28">
        <v>1</v>
      </c>
      <c r="DQ28">
        <v>1</v>
      </c>
      <c r="DR28">
        <v>2</v>
      </c>
      <c r="DS28">
        <v>1</v>
      </c>
      <c r="DT28">
        <v>0</v>
      </c>
      <c r="DU28">
        <v>2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-1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4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1</v>
      </c>
      <c r="GA28">
        <v>0</v>
      </c>
      <c r="GB28">
        <v>100</v>
      </c>
      <c r="GC28">
        <v>0</v>
      </c>
      <c r="GD28">
        <v>0</v>
      </c>
      <c r="GE28">
        <v>100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193.148</v>
      </c>
      <c r="GL28">
        <v>3</v>
      </c>
      <c r="GM28">
        <v>1.13333333333333</v>
      </c>
      <c r="GN28">
        <v>5.1333333333333302</v>
      </c>
      <c r="GO28">
        <v>9</v>
      </c>
      <c r="GP28">
        <v>808.18181818181802</v>
      </c>
      <c r="GQ28">
        <v>0.5</v>
      </c>
      <c r="GR28">
        <v>25</v>
      </c>
      <c r="GS28">
        <v>0</v>
      </c>
      <c r="GT28">
        <v>0</v>
      </c>
      <c r="GU28">
        <v>1</v>
      </c>
      <c r="GV28">
        <v>0</v>
      </c>
      <c r="GW28">
        <v>2</v>
      </c>
      <c r="GX28">
        <v>51.179820992677001</v>
      </c>
      <c r="GY28">
        <v>3.2226878490727802</v>
      </c>
      <c r="GZ28">
        <v>30.15</v>
      </c>
      <c r="HA28">
        <v>4</v>
      </c>
      <c r="HB28">
        <v>0</v>
      </c>
      <c r="HC28">
        <v>2</v>
      </c>
      <c r="HD28">
        <v>69518.716577540094</v>
      </c>
      <c r="HE28">
        <v>69518.716577540094</v>
      </c>
      <c r="HF28">
        <v>4</v>
      </c>
      <c r="HG28">
        <v>6</v>
      </c>
      <c r="HH28">
        <v>0</v>
      </c>
      <c r="HI28">
        <v>2</v>
      </c>
      <c r="HJ28">
        <v>2</v>
      </c>
      <c r="HK28">
        <v>63</v>
      </c>
      <c r="HL28">
        <v>0</v>
      </c>
      <c r="HM28">
        <v>0</v>
      </c>
      <c r="HN28">
        <v>3.03030303030303E-2</v>
      </c>
      <c r="HO28">
        <v>0.69696969696969702</v>
      </c>
      <c r="HP28">
        <v>6.0606060606060601E-2</v>
      </c>
      <c r="HQ28">
        <v>26</v>
      </c>
      <c r="HR28">
        <v>0.3</v>
      </c>
      <c r="HS28">
        <v>27</v>
      </c>
      <c r="HT28">
        <v>33</v>
      </c>
      <c r="HU28">
        <v>0</v>
      </c>
      <c r="HV28">
        <v>0.05</v>
      </c>
      <c r="HW28">
        <v>27.05</v>
      </c>
      <c r="HX28">
        <v>5</v>
      </c>
      <c r="HY28">
        <v>1</v>
      </c>
      <c r="HZ28">
        <v>3</v>
      </c>
      <c r="IA28">
        <v>27</v>
      </c>
      <c r="IB28">
        <v>0</v>
      </c>
      <c r="IC28">
        <v>0</v>
      </c>
      <c r="ID28">
        <v>0</v>
      </c>
      <c r="IE28">
        <v>0.3</v>
      </c>
      <c r="IF28">
        <v>0</v>
      </c>
      <c r="IG28">
        <v>0</v>
      </c>
      <c r="IH28">
        <v>0.3</v>
      </c>
      <c r="II28">
        <v>0</v>
      </c>
      <c r="IJ28">
        <v>0</v>
      </c>
      <c r="IK28">
        <v>0</v>
      </c>
      <c r="IL28">
        <v>4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33</v>
      </c>
      <c r="IT28">
        <v>0</v>
      </c>
      <c r="IU28">
        <v>0</v>
      </c>
      <c r="IV28">
        <v>100</v>
      </c>
      <c r="IW28">
        <v>3</v>
      </c>
      <c r="IX28">
        <v>0</v>
      </c>
      <c r="IY28">
        <v>0</v>
      </c>
      <c r="IZ28">
        <v>0</v>
      </c>
      <c r="JA28">
        <v>0</v>
      </c>
      <c r="JB28">
        <v>2</v>
      </c>
      <c r="JC28">
        <v>200</v>
      </c>
      <c r="JD28">
        <v>0</v>
      </c>
      <c r="JE28">
        <v>3</v>
      </c>
      <c r="JF28">
        <v>100</v>
      </c>
      <c r="JG28">
        <v>4</v>
      </c>
      <c r="JH28">
        <v>0</v>
      </c>
      <c r="JI28">
        <v>0</v>
      </c>
      <c r="JJ28">
        <v>2</v>
      </c>
      <c r="JK28">
        <v>25</v>
      </c>
      <c r="JL28">
        <v>1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1</v>
      </c>
    </row>
    <row r="29" spans="1:292" x14ac:dyDescent="0.25">
      <c r="A29" t="s">
        <v>91</v>
      </c>
      <c r="B29" t="str">
        <f>+VLOOKUP(A29,Sheet3!A:B,2,FALSE)</f>
        <v>Cacao</v>
      </c>
      <c r="C29">
        <f>+VLOOKUP(A29,Sheet7!A:F,6,FALSE)</f>
        <v>0</v>
      </c>
      <c r="D29">
        <f>+VLOOKUP(A29,Sheet7!A:G,7,FALSE)</f>
        <v>0</v>
      </c>
      <c r="E29">
        <f>+VLOOKUP(A29,Sheet7!A:H,8,FALSE)</f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4</v>
      </c>
      <c r="V29">
        <v>4</v>
      </c>
      <c r="W29">
        <v>4</v>
      </c>
      <c r="X29">
        <v>4</v>
      </c>
      <c r="Y29">
        <v>1</v>
      </c>
      <c r="Z29">
        <v>4</v>
      </c>
      <c r="AA29">
        <v>1</v>
      </c>
      <c r="AB29">
        <v>4</v>
      </c>
      <c r="AC29">
        <v>4</v>
      </c>
      <c r="AD29">
        <v>4</v>
      </c>
      <c r="AE29">
        <v>2</v>
      </c>
      <c r="AF29">
        <v>4</v>
      </c>
      <c r="AG29">
        <v>4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2</v>
      </c>
      <c r="AY29">
        <v>2</v>
      </c>
      <c r="AZ29">
        <v>2</v>
      </c>
      <c r="BA29">
        <v>2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4</v>
      </c>
      <c r="BL29">
        <v>4</v>
      </c>
      <c r="BM29">
        <v>3</v>
      </c>
      <c r="BN29">
        <v>3</v>
      </c>
      <c r="BO29">
        <v>0</v>
      </c>
      <c r="BP29">
        <v>0</v>
      </c>
      <c r="BQ29">
        <v>0</v>
      </c>
      <c r="BR29">
        <v>1</v>
      </c>
      <c r="BS29" t="s">
        <v>598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t="s">
        <v>576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3</v>
      </c>
      <c r="CL29">
        <v>4</v>
      </c>
      <c r="CM29">
        <v>5</v>
      </c>
      <c r="CN29">
        <v>4</v>
      </c>
      <c r="CO29">
        <v>4</v>
      </c>
      <c r="CP29">
        <v>3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3</v>
      </c>
      <c r="DB29">
        <v>3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5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2</v>
      </c>
      <c r="DS29">
        <v>1</v>
      </c>
      <c r="DT29">
        <v>0</v>
      </c>
      <c r="DU29">
        <v>2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4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-1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0</v>
      </c>
      <c r="GB29">
        <v>100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172.56899999999999</v>
      </c>
      <c r="GL29">
        <v>3</v>
      </c>
      <c r="GM29">
        <v>2.8333333333333299</v>
      </c>
      <c r="GN29">
        <v>6.6</v>
      </c>
      <c r="GO29">
        <v>1</v>
      </c>
      <c r="GP29">
        <v>1612.8</v>
      </c>
      <c r="GQ29">
        <v>0</v>
      </c>
      <c r="GR29">
        <v>1.5</v>
      </c>
      <c r="GS29">
        <v>0</v>
      </c>
      <c r="GT29">
        <v>0</v>
      </c>
      <c r="GU29">
        <v>1</v>
      </c>
      <c r="GV29">
        <v>0</v>
      </c>
      <c r="GW29">
        <v>1</v>
      </c>
      <c r="GX29">
        <v>48.051948051948102</v>
      </c>
      <c r="GY29">
        <v>1.0367249265427601</v>
      </c>
      <c r="GZ29">
        <v>0</v>
      </c>
      <c r="HA29">
        <v>6</v>
      </c>
      <c r="HB29">
        <v>0</v>
      </c>
      <c r="HC29">
        <v>2</v>
      </c>
      <c r="HD29">
        <v>2673.79679144385</v>
      </c>
      <c r="HE29">
        <v>2673.79679144385</v>
      </c>
      <c r="HF29">
        <v>0</v>
      </c>
      <c r="HG29">
        <v>3</v>
      </c>
      <c r="HH29">
        <v>1</v>
      </c>
      <c r="HI29">
        <v>3</v>
      </c>
      <c r="HJ29">
        <v>2</v>
      </c>
      <c r="HK29">
        <v>36</v>
      </c>
      <c r="HL29">
        <v>0</v>
      </c>
      <c r="HM29">
        <v>0</v>
      </c>
      <c r="HN29">
        <v>0.4</v>
      </c>
      <c r="HO29">
        <v>0</v>
      </c>
      <c r="HP29">
        <v>0</v>
      </c>
      <c r="HQ29">
        <v>1.5</v>
      </c>
      <c r="HR29">
        <v>0.01</v>
      </c>
      <c r="HS29">
        <v>1.5</v>
      </c>
      <c r="HT29">
        <v>2.5</v>
      </c>
      <c r="HU29">
        <v>0</v>
      </c>
      <c r="HV29">
        <v>0</v>
      </c>
      <c r="HW29">
        <v>1.5</v>
      </c>
      <c r="HX29">
        <v>5</v>
      </c>
      <c r="HY29">
        <v>2</v>
      </c>
      <c r="HZ29">
        <v>2</v>
      </c>
      <c r="IA29">
        <v>17</v>
      </c>
      <c r="IB29">
        <v>0</v>
      </c>
      <c r="IC29">
        <v>0</v>
      </c>
      <c r="ID29">
        <v>0</v>
      </c>
      <c r="IE29">
        <v>0.01</v>
      </c>
      <c r="IF29">
        <v>0</v>
      </c>
      <c r="IG29">
        <v>0.01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2.5</v>
      </c>
      <c r="IT29">
        <v>0</v>
      </c>
      <c r="IU29">
        <v>0</v>
      </c>
      <c r="IV29">
        <v>100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150</v>
      </c>
      <c r="JD29">
        <v>20</v>
      </c>
      <c r="JE29">
        <v>0</v>
      </c>
      <c r="JF29">
        <v>150</v>
      </c>
      <c r="JG29">
        <v>100</v>
      </c>
      <c r="JH29">
        <v>0</v>
      </c>
      <c r="JI29">
        <v>0</v>
      </c>
      <c r="JJ29">
        <v>2</v>
      </c>
      <c r="JK29">
        <v>25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1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1</v>
      </c>
    </row>
    <row r="30" spans="1:292" x14ac:dyDescent="0.25">
      <c r="A30" t="s">
        <v>95</v>
      </c>
      <c r="B30" t="str">
        <f>+VLOOKUP(A30,Sheet3!A:B,2,FALSE)</f>
        <v>Cacao</v>
      </c>
      <c r="C30">
        <f>+VLOOKUP(A30,Sheet7!A:F,6,FALSE)</f>
        <v>0</v>
      </c>
      <c r="D30">
        <f>+VLOOKUP(A30,Sheet7!A:G,7,FALSE)</f>
        <v>0</v>
      </c>
      <c r="E30">
        <f>+VLOOKUP(A30,Sheet7!A:H,8,FALSE)</f>
        <v>0</v>
      </c>
      <c r="F30" t="s">
        <v>576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5</v>
      </c>
      <c r="V30">
        <v>4</v>
      </c>
      <c r="W30">
        <v>4</v>
      </c>
      <c r="X30">
        <v>5</v>
      </c>
      <c r="Y30">
        <v>1</v>
      </c>
      <c r="Z30">
        <v>4</v>
      </c>
      <c r="AA30">
        <v>2</v>
      </c>
      <c r="AB30">
        <v>4</v>
      </c>
      <c r="AC30">
        <v>4</v>
      </c>
      <c r="AD30">
        <v>4</v>
      </c>
      <c r="AE30">
        <v>2</v>
      </c>
      <c r="AF30">
        <v>5</v>
      </c>
      <c r="AG30">
        <v>4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4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4</v>
      </c>
      <c r="BL30">
        <v>4</v>
      </c>
      <c r="BM30">
        <v>2</v>
      </c>
      <c r="BN30">
        <v>3</v>
      </c>
      <c r="BO30">
        <v>0</v>
      </c>
      <c r="BP30">
        <v>0</v>
      </c>
      <c r="BQ30">
        <v>0</v>
      </c>
      <c r="BR30">
        <v>0</v>
      </c>
      <c r="BS30" t="s">
        <v>598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t="s">
        <v>576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3</v>
      </c>
      <c r="CL30">
        <v>3</v>
      </c>
      <c r="CM30">
        <v>1</v>
      </c>
      <c r="CN30">
        <v>3</v>
      </c>
      <c r="CO30">
        <v>5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2</v>
      </c>
      <c r="DA30">
        <v>2</v>
      </c>
      <c r="DB30">
        <v>3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5</v>
      </c>
      <c r="DK30">
        <v>5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2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4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-1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2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2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1</v>
      </c>
      <c r="FZ30">
        <v>1</v>
      </c>
      <c r="GA30">
        <v>0</v>
      </c>
      <c r="GB30">
        <v>75</v>
      </c>
      <c r="GC30">
        <v>0</v>
      </c>
      <c r="GD30">
        <v>0</v>
      </c>
      <c r="GE30">
        <v>25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163.17099999999999</v>
      </c>
      <c r="GL30">
        <v>4</v>
      </c>
      <c r="GM30">
        <v>1.86666666666667</v>
      </c>
      <c r="GN30">
        <v>7.3333333333333304</v>
      </c>
      <c r="GO30">
        <v>12</v>
      </c>
      <c r="GP30">
        <v>856.8</v>
      </c>
      <c r="GQ30">
        <v>4.25</v>
      </c>
      <c r="GR30">
        <v>5</v>
      </c>
      <c r="GS30">
        <v>0</v>
      </c>
      <c r="GT30">
        <v>0</v>
      </c>
      <c r="GU30">
        <v>2</v>
      </c>
      <c r="GV30">
        <v>0</v>
      </c>
      <c r="GW30">
        <v>2</v>
      </c>
      <c r="GX30">
        <v>42.857142857142897</v>
      </c>
      <c r="GY30">
        <v>1.0367249265427601</v>
      </c>
      <c r="GZ30">
        <v>0.4</v>
      </c>
      <c r="HA30">
        <v>5</v>
      </c>
      <c r="HB30">
        <v>1283.42245989305</v>
      </c>
      <c r="HC30">
        <v>3</v>
      </c>
      <c r="HD30">
        <v>9929.1443850267406</v>
      </c>
      <c r="HE30">
        <v>11212.5668449198</v>
      </c>
      <c r="HF30">
        <v>4</v>
      </c>
      <c r="HG30">
        <v>6</v>
      </c>
      <c r="HH30">
        <v>0</v>
      </c>
      <c r="HI30">
        <v>2</v>
      </c>
      <c r="HJ30">
        <v>2</v>
      </c>
      <c r="HK30">
        <v>37</v>
      </c>
      <c r="HL30">
        <v>1</v>
      </c>
      <c r="HM30">
        <v>0</v>
      </c>
      <c r="HN30">
        <v>0.1</v>
      </c>
      <c r="HO30">
        <v>0.6</v>
      </c>
      <c r="HP30">
        <v>0</v>
      </c>
      <c r="HQ30">
        <v>9.5</v>
      </c>
      <c r="HR30">
        <v>0.5</v>
      </c>
      <c r="HS30">
        <v>9.25</v>
      </c>
      <c r="HT30">
        <v>10</v>
      </c>
      <c r="HU30">
        <v>0</v>
      </c>
      <c r="HV30">
        <v>0.01</v>
      </c>
      <c r="HW30">
        <v>9.26</v>
      </c>
      <c r="HX30">
        <v>5</v>
      </c>
      <c r="HY30">
        <v>1</v>
      </c>
      <c r="HZ30">
        <v>3</v>
      </c>
      <c r="IA30">
        <v>22</v>
      </c>
      <c r="IB30">
        <v>0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0.5</v>
      </c>
      <c r="II30">
        <v>0</v>
      </c>
      <c r="IJ30">
        <v>0</v>
      </c>
      <c r="IK30">
        <v>0</v>
      </c>
      <c r="IL30">
        <v>13</v>
      </c>
      <c r="IM30">
        <v>0</v>
      </c>
      <c r="IN30">
        <v>0</v>
      </c>
      <c r="IO30">
        <v>0</v>
      </c>
      <c r="IP30">
        <v>3</v>
      </c>
      <c r="IQ30">
        <v>0</v>
      </c>
      <c r="IR30">
        <v>0</v>
      </c>
      <c r="IS30">
        <v>10</v>
      </c>
      <c r="IT30">
        <v>0</v>
      </c>
      <c r="IU30">
        <v>0</v>
      </c>
      <c r="IV30">
        <v>100</v>
      </c>
      <c r="IW30">
        <v>2</v>
      </c>
      <c r="IX30">
        <v>0</v>
      </c>
      <c r="IY30">
        <v>8</v>
      </c>
      <c r="IZ30">
        <v>8</v>
      </c>
      <c r="JA30">
        <v>0</v>
      </c>
      <c r="JB30">
        <v>1</v>
      </c>
      <c r="JC30">
        <v>200</v>
      </c>
      <c r="JD30">
        <v>60</v>
      </c>
      <c r="JE30">
        <v>0</v>
      </c>
      <c r="JF30">
        <v>150</v>
      </c>
      <c r="JG30">
        <v>150</v>
      </c>
      <c r="JH30">
        <v>0</v>
      </c>
      <c r="JI30">
        <v>0</v>
      </c>
      <c r="JJ30">
        <v>3</v>
      </c>
      <c r="JK30">
        <v>35</v>
      </c>
      <c r="JL30">
        <v>1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1</v>
      </c>
    </row>
    <row r="31" spans="1:292" x14ac:dyDescent="0.25">
      <c r="A31" t="s">
        <v>96</v>
      </c>
      <c r="B31" t="str">
        <f>+VLOOKUP(A31,Sheet3!A:B,2,FALSE)</f>
        <v>Cacao</v>
      </c>
      <c r="C31">
        <f>+VLOOKUP(A31,Sheet7!A:F,6,FALSE)</f>
        <v>0</v>
      </c>
      <c r="D31">
        <f>+VLOOKUP(A31,Sheet7!A:G,7,FALSE)</f>
        <v>0</v>
      </c>
      <c r="E31">
        <f>+VLOOKUP(A31,Sheet7!A:H,8,FALSE)</f>
        <v>0</v>
      </c>
      <c r="F31" t="s">
        <v>576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4</v>
      </c>
      <c r="V31">
        <v>3</v>
      </c>
      <c r="W31">
        <v>4</v>
      </c>
      <c r="X31">
        <v>4</v>
      </c>
      <c r="Y31">
        <v>2</v>
      </c>
      <c r="Z31">
        <v>4</v>
      </c>
      <c r="AA31">
        <v>3</v>
      </c>
      <c r="AB31">
        <v>4</v>
      </c>
      <c r="AC31">
        <v>4</v>
      </c>
      <c r="AD31">
        <v>4</v>
      </c>
      <c r="AE31">
        <v>2</v>
      </c>
      <c r="AF31">
        <v>4</v>
      </c>
      <c r="AG31">
        <v>4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4</v>
      </c>
      <c r="BC31">
        <v>0</v>
      </c>
      <c r="BD31">
        <v>0</v>
      </c>
      <c r="BE31">
        <v>4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4</v>
      </c>
      <c r="BL31">
        <v>4</v>
      </c>
      <c r="BM31">
        <v>3</v>
      </c>
      <c r="BN31">
        <v>3</v>
      </c>
      <c r="BO31">
        <v>1</v>
      </c>
      <c r="BP31">
        <v>0</v>
      </c>
      <c r="BQ31">
        <v>1</v>
      </c>
      <c r="BR31">
        <v>1</v>
      </c>
      <c r="BS31" t="s">
        <v>598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 t="s">
        <v>576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3</v>
      </c>
      <c r="CL31">
        <v>4</v>
      </c>
      <c r="CM31">
        <v>3</v>
      </c>
      <c r="CN31">
        <v>4</v>
      </c>
      <c r="CO31">
        <v>4</v>
      </c>
      <c r="CP31">
        <v>3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3</v>
      </c>
      <c r="DA31">
        <v>2</v>
      </c>
      <c r="DB31">
        <v>5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4</v>
      </c>
      <c r="DK31">
        <v>5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3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4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-1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4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2</v>
      </c>
      <c r="FK31">
        <v>2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1</v>
      </c>
      <c r="GA31">
        <v>0</v>
      </c>
      <c r="GB31">
        <v>100</v>
      </c>
      <c r="GC31">
        <v>0</v>
      </c>
      <c r="GD31">
        <v>0</v>
      </c>
      <c r="GE31">
        <v>100</v>
      </c>
      <c r="GF31">
        <v>0</v>
      </c>
      <c r="GG31">
        <v>4</v>
      </c>
      <c r="GH31">
        <v>0</v>
      </c>
      <c r="GI31">
        <v>0</v>
      </c>
      <c r="GJ31">
        <v>0</v>
      </c>
      <c r="GK31">
        <v>184.358</v>
      </c>
      <c r="GL31">
        <v>4</v>
      </c>
      <c r="GM31">
        <v>2.3666666666666698</v>
      </c>
      <c r="GN31">
        <v>6.1333333333333302</v>
      </c>
      <c r="GO31">
        <v>8</v>
      </c>
      <c r="GP31">
        <v>93.0461538461538</v>
      </c>
      <c r="GQ31">
        <v>0.1</v>
      </c>
      <c r="GR31">
        <v>22</v>
      </c>
      <c r="GS31">
        <v>0</v>
      </c>
      <c r="GT31">
        <v>0</v>
      </c>
      <c r="GU31">
        <v>1</v>
      </c>
      <c r="GV31">
        <v>0</v>
      </c>
      <c r="GW31">
        <v>2</v>
      </c>
      <c r="GX31">
        <v>0</v>
      </c>
      <c r="GY31">
        <v>7.99072415811415E-2</v>
      </c>
      <c r="GZ31">
        <v>80.3</v>
      </c>
      <c r="HA31">
        <v>7</v>
      </c>
      <c r="HB31">
        <v>0</v>
      </c>
      <c r="HC31">
        <v>2</v>
      </c>
      <c r="HD31">
        <v>14812.834224598901</v>
      </c>
      <c r="HE31">
        <v>14812.834224598901</v>
      </c>
      <c r="HF31">
        <v>1</v>
      </c>
      <c r="HG31">
        <v>4</v>
      </c>
      <c r="HH31">
        <v>0</v>
      </c>
      <c r="HI31">
        <v>3</v>
      </c>
      <c r="HJ31">
        <v>3</v>
      </c>
      <c r="HK31">
        <v>57</v>
      </c>
      <c r="HL31">
        <v>0</v>
      </c>
      <c r="HM31">
        <v>0</v>
      </c>
      <c r="HN31">
        <v>7.6923076923076901E-3</v>
      </c>
      <c r="HO31">
        <v>0.107692307692308</v>
      </c>
      <c r="HP31">
        <v>0</v>
      </c>
      <c r="HQ31">
        <v>10.1</v>
      </c>
      <c r="HR31">
        <v>0.01</v>
      </c>
      <c r="HS31">
        <v>22.1</v>
      </c>
      <c r="HT31">
        <v>260</v>
      </c>
      <c r="HU31">
        <v>0</v>
      </c>
      <c r="HV31">
        <v>10</v>
      </c>
      <c r="HW31">
        <v>32.1</v>
      </c>
      <c r="HX31">
        <v>5</v>
      </c>
      <c r="HY31">
        <v>1</v>
      </c>
      <c r="HZ31">
        <v>2</v>
      </c>
      <c r="IA31">
        <v>27</v>
      </c>
      <c r="IB31">
        <v>0</v>
      </c>
      <c r="IC31">
        <v>0</v>
      </c>
      <c r="ID31">
        <v>0</v>
      </c>
      <c r="IE31">
        <v>0.01</v>
      </c>
      <c r="IF31">
        <v>0</v>
      </c>
      <c r="IG31">
        <v>0</v>
      </c>
      <c r="IH31">
        <v>0.01</v>
      </c>
      <c r="II31">
        <v>0</v>
      </c>
      <c r="IJ31">
        <v>0</v>
      </c>
      <c r="IK31">
        <v>0</v>
      </c>
      <c r="IL31">
        <v>4</v>
      </c>
      <c r="IM31">
        <v>0</v>
      </c>
      <c r="IN31">
        <v>0</v>
      </c>
      <c r="IO31">
        <v>1</v>
      </c>
      <c r="IP31">
        <v>3</v>
      </c>
      <c r="IQ31">
        <v>250</v>
      </c>
      <c r="IR31">
        <v>0</v>
      </c>
      <c r="IS31">
        <v>10</v>
      </c>
      <c r="IT31">
        <v>96.153846153846203</v>
      </c>
      <c r="IU31">
        <v>0</v>
      </c>
      <c r="IV31">
        <v>3.8461538461538498</v>
      </c>
      <c r="IW31">
        <v>2</v>
      </c>
      <c r="IX31">
        <v>0</v>
      </c>
      <c r="IY31">
        <v>0</v>
      </c>
      <c r="IZ31">
        <v>0</v>
      </c>
      <c r="JA31">
        <v>0</v>
      </c>
      <c r="JB31">
        <v>2</v>
      </c>
      <c r="JC31">
        <v>500</v>
      </c>
      <c r="JD31">
        <v>3</v>
      </c>
      <c r="JE31">
        <v>0</v>
      </c>
      <c r="JF31">
        <v>500</v>
      </c>
      <c r="JG31">
        <v>500</v>
      </c>
      <c r="JH31">
        <v>0</v>
      </c>
      <c r="JI31">
        <v>6</v>
      </c>
      <c r="JJ31">
        <v>3</v>
      </c>
      <c r="JK31">
        <v>25</v>
      </c>
      <c r="JL31">
        <v>1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1</v>
      </c>
    </row>
    <row r="32" spans="1:292" x14ac:dyDescent="0.25">
      <c r="A32" t="s">
        <v>98</v>
      </c>
      <c r="B32" t="str">
        <f>+VLOOKUP(A32,Sheet3!A:B,2,FALSE)</f>
        <v>Cacao</v>
      </c>
      <c r="C32">
        <f>+VLOOKUP(A32,Sheet7!A:F,6,FALSE)</f>
        <v>0</v>
      </c>
      <c r="D32">
        <f>+VLOOKUP(A32,Sheet7!A:G,7,FALSE)</f>
        <v>0</v>
      </c>
      <c r="E32">
        <f>+VLOOKUP(A32,Sheet7!A:H,8,FALSE)</f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5</v>
      </c>
      <c r="V32">
        <v>4</v>
      </c>
      <c r="W32">
        <v>4</v>
      </c>
      <c r="X32">
        <v>5</v>
      </c>
      <c r="Y32">
        <v>1</v>
      </c>
      <c r="Z32">
        <v>5</v>
      </c>
      <c r="AA32">
        <v>3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2</v>
      </c>
      <c r="AV32">
        <v>1</v>
      </c>
      <c r="AW32">
        <v>2</v>
      </c>
      <c r="AX32">
        <v>1</v>
      </c>
      <c r="AY32">
        <v>2</v>
      </c>
      <c r="AZ32">
        <v>2</v>
      </c>
      <c r="BA32">
        <v>3</v>
      </c>
      <c r="BB32">
        <v>4</v>
      </c>
      <c r="BC32">
        <v>0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4</v>
      </c>
      <c r="BL32">
        <v>4</v>
      </c>
      <c r="BM32">
        <v>3</v>
      </c>
      <c r="BN32">
        <v>4</v>
      </c>
      <c r="BO32">
        <v>0</v>
      </c>
      <c r="BP32">
        <v>0</v>
      </c>
      <c r="BQ32">
        <v>0</v>
      </c>
      <c r="BR32">
        <v>1</v>
      </c>
      <c r="BS32" t="s">
        <v>598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576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4</v>
      </c>
      <c r="CM32">
        <v>3</v>
      </c>
      <c r="CN32">
        <v>4</v>
      </c>
      <c r="CO32">
        <v>5</v>
      </c>
      <c r="CP32">
        <v>4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2</v>
      </c>
      <c r="DB32">
        <v>4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5</v>
      </c>
      <c r="DK32">
        <v>5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3</v>
      </c>
      <c r="DS32">
        <v>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4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-1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1</v>
      </c>
      <c r="ES32">
        <v>0</v>
      </c>
      <c r="ET32">
        <v>0</v>
      </c>
      <c r="EU32">
        <v>4</v>
      </c>
      <c r="EV32">
        <v>0</v>
      </c>
      <c r="EW32">
        <v>0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2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1</v>
      </c>
      <c r="GA32">
        <v>0</v>
      </c>
      <c r="GB32">
        <v>100</v>
      </c>
      <c r="GC32">
        <v>0</v>
      </c>
      <c r="GD32">
        <v>0</v>
      </c>
      <c r="GE32">
        <v>25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188.65199999999999</v>
      </c>
      <c r="GL32">
        <v>3</v>
      </c>
      <c r="GM32">
        <v>1.5333333333333301</v>
      </c>
      <c r="GN32">
        <v>5.8666666666666698</v>
      </c>
      <c r="GO32">
        <v>16</v>
      </c>
      <c r="GP32">
        <v>2058</v>
      </c>
      <c r="GQ32">
        <v>0.5</v>
      </c>
      <c r="GR32">
        <v>5.5</v>
      </c>
      <c r="GS32">
        <v>0</v>
      </c>
      <c r="GT32">
        <v>0</v>
      </c>
      <c r="GU32">
        <v>1</v>
      </c>
      <c r="GV32">
        <v>0</v>
      </c>
      <c r="GW32">
        <v>2</v>
      </c>
      <c r="GX32">
        <v>68.75</v>
      </c>
      <c r="GY32">
        <v>7.99072415811415E-2</v>
      </c>
      <c r="GZ32">
        <v>1.3</v>
      </c>
      <c r="HA32">
        <v>7</v>
      </c>
      <c r="HB32">
        <v>0</v>
      </c>
      <c r="HC32">
        <v>1</v>
      </c>
      <c r="HD32">
        <v>7219.2513368984</v>
      </c>
      <c r="HE32">
        <v>7219.2513368984</v>
      </c>
      <c r="HF32">
        <v>2</v>
      </c>
      <c r="HG32">
        <v>7</v>
      </c>
      <c r="HH32">
        <v>0</v>
      </c>
      <c r="HI32">
        <v>5</v>
      </c>
      <c r="HJ32">
        <v>5</v>
      </c>
      <c r="HK32">
        <v>60</v>
      </c>
      <c r="HL32">
        <v>0</v>
      </c>
      <c r="HM32">
        <v>0</v>
      </c>
      <c r="HN32">
        <v>0.3</v>
      </c>
      <c r="HO32">
        <v>1.6</v>
      </c>
      <c r="HP32">
        <v>0.1</v>
      </c>
      <c r="HQ32">
        <v>7</v>
      </c>
      <c r="HR32">
        <v>0.5</v>
      </c>
      <c r="HS32">
        <v>6.5</v>
      </c>
      <c r="HT32">
        <v>10</v>
      </c>
      <c r="HU32">
        <v>0</v>
      </c>
      <c r="HV32">
        <v>0.5</v>
      </c>
      <c r="HW32">
        <v>7</v>
      </c>
      <c r="HX32">
        <v>5</v>
      </c>
      <c r="HY32">
        <v>1</v>
      </c>
      <c r="HZ32">
        <v>3</v>
      </c>
      <c r="IA32">
        <v>27</v>
      </c>
      <c r="IB32">
        <v>0</v>
      </c>
      <c r="IC32">
        <v>0</v>
      </c>
      <c r="ID32">
        <v>0</v>
      </c>
      <c r="IE32">
        <v>0.5</v>
      </c>
      <c r="IF32">
        <v>0</v>
      </c>
      <c r="IG32">
        <v>0</v>
      </c>
      <c r="IH32">
        <v>0</v>
      </c>
      <c r="II32">
        <v>0.5</v>
      </c>
      <c r="IJ32">
        <v>0</v>
      </c>
      <c r="IK32">
        <v>0</v>
      </c>
      <c r="IL32">
        <v>6</v>
      </c>
      <c r="IM32">
        <v>0</v>
      </c>
      <c r="IN32">
        <v>0</v>
      </c>
      <c r="IO32">
        <v>1</v>
      </c>
      <c r="IP32">
        <v>4</v>
      </c>
      <c r="IQ32">
        <v>0</v>
      </c>
      <c r="IR32">
        <v>0</v>
      </c>
      <c r="IS32">
        <v>10</v>
      </c>
      <c r="IT32">
        <v>0</v>
      </c>
      <c r="IU32">
        <v>0</v>
      </c>
      <c r="IV32">
        <v>100</v>
      </c>
      <c r="IW32">
        <v>2</v>
      </c>
      <c r="IX32">
        <v>0</v>
      </c>
      <c r="IY32">
        <v>0</v>
      </c>
      <c r="IZ32">
        <v>5</v>
      </c>
      <c r="JA32">
        <v>0</v>
      </c>
      <c r="JB32">
        <v>1</v>
      </c>
      <c r="JC32">
        <v>250</v>
      </c>
      <c r="JD32">
        <v>1</v>
      </c>
      <c r="JE32">
        <v>0</v>
      </c>
      <c r="JF32">
        <v>350</v>
      </c>
      <c r="JG32">
        <v>250</v>
      </c>
      <c r="JH32">
        <v>0</v>
      </c>
      <c r="JI32">
        <v>8</v>
      </c>
      <c r="JJ32">
        <v>3</v>
      </c>
      <c r="JK32">
        <v>25</v>
      </c>
      <c r="JL32">
        <v>1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1</v>
      </c>
    </row>
    <row r="33" spans="1:292" x14ac:dyDescent="0.25">
      <c r="A33" t="s">
        <v>106</v>
      </c>
      <c r="B33" t="str">
        <f>+VLOOKUP(A33,Sheet3!A:B,2,FALSE)</f>
        <v>Cacao</v>
      </c>
      <c r="C33">
        <f>+VLOOKUP(A33,Sheet7!A:F,6,FALSE)</f>
        <v>0</v>
      </c>
      <c r="D33">
        <f>+VLOOKUP(A33,Sheet7!A:G,7,FALSE)</f>
        <v>0</v>
      </c>
      <c r="E33">
        <f>+VLOOKUP(A33,Sheet7!A:H,8,FALSE)</f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4</v>
      </c>
      <c r="V33">
        <v>4</v>
      </c>
      <c r="W33">
        <v>4</v>
      </c>
      <c r="X33">
        <v>4</v>
      </c>
      <c r="Y33">
        <v>2</v>
      </c>
      <c r="Z33">
        <v>4</v>
      </c>
      <c r="AA33">
        <v>3</v>
      </c>
      <c r="AB33">
        <v>4</v>
      </c>
      <c r="AC33">
        <v>4</v>
      </c>
      <c r="AD33">
        <v>4</v>
      </c>
      <c r="AE33">
        <v>3</v>
      </c>
      <c r="AF33">
        <v>4</v>
      </c>
      <c r="AG33">
        <v>4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4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3</v>
      </c>
      <c r="BL33">
        <v>4</v>
      </c>
      <c r="BM33">
        <v>3</v>
      </c>
      <c r="BN33">
        <v>5</v>
      </c>
      <c r="BO33">
        <v>0</v>
      </c>
      <c r="BP33">
        <v>0</v>
      </c>
      <c r="BQ33">
        <v>1</v>
      </c>
      <c r="BR33">
        <v>1</v>
      </c>
      <c r="BS33" t="s">
        <v>598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 t="s">
        <v>576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3</v>
      </c>
      <c r="CL33">
        <v>4</v>
      </c>
      <c r="CM33">
        <v>3</v>
      </c>
      <c r="CN33">
        <v>4</v>
      </c>
      <c r="CO33">
        <v>4</v>
      </c>
      <c r="CP33">
        <v>4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2</v>
      </c>
      <c r="DA33">
        <v>2</v>
      </c>
      <c r="DB33">
        <v>4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5</v>
      </c>
      <c r="DK33">
        <v>4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2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4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-1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2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0</v>
      </c>
      <c r="GB33">
        <v>100</v>
      </c>
      <c r="GC33">
        <v>0</v>
      </c>
      <c r="GD33">
        <v>0</v>
      </c>
      <c r="GE33">
        <v>25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183.47399999999999</v>
      </c>
      <c r="GL33">
        <v>4</v>
      </c>
      <c r="GM33">
        <v>2.2000000000000002</v>
      </c>
      <c r="GN33">
        <v>6.1</v>
      </c>
      <c r="GO33">
        <v>19</v>
      </c>
      <c r="GP33">
        <v>6720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2</v>
      </c>
      <c r="GX33">
        <v>13.419913419913399</v>
      </c>
      <c r="GY33">
        <v>8.9119854580142002E-2</v>
      </c>
      <c r="GZ33">
        <v>0.64</v>
      </c>
      <c r="HA33">
        <v>4</v>
      </c>
      <c r="HB33">
        <v>0</v>
      </c>
      <c r="HC33">
        <v>2</v>
      </c>
      <c r="HD33">
        <v>5534.7593582887703</v>
      </c>
      <c r="HE33">
        <v>5534.7593582887703</v>
      </c>
      <c r="HF33">
        <v>1</v>
      </c>
      <c r="HG33">
        <v>3</v>
      </c>
      <c r="HH33">
        <v>0</v>
      </c>
      <c r="HI33">
        <v>2</v>
      </c>
      <c r="HJ33">
        <v>2</v>
      </c>
      <c r="HK33">
        <v>63</v>
      </c>
      <c r="HL33">
        <v>0</v>
      </c>
      <c r="HM33">
        <v>0</v>
      </c>
      <c r="HN33">
        <v>0.28571428571428598</v>
      </c>
      <c r="HO33">
        <v>2</v>
      </c>
      <c r="HP33">
        <v>0.28571428571428598</v>
      </c>
      <c r="HQ33">
        <v>3.11</v>
      </c>
      <c r="HR33">
        <v>3.03</v>
      </c>
      <c r="HS33">
        <v>3</v>
      </c>
      <c r="HT33">
        <v>3.5</v>
      </c>
      <c r="HU33">
        <v>0</v>
      </c>
      <c r="HV33">
        <v>0.1</v>
      </c>
      <c r="HW33">
        <v>3.1</v>
      </c>
      <c r="HX33">
        <v>4</v>
      </c>
      <c r="HY33">
        <v>1</v>
      </c>
      <c r="HZ33">
        <v>1</v>
      </c>
      <c r="IA33">
        <v>22</v>
      </c>
      <c r="IB33">
        <v>3</v>
      </c>
      <c r="IC33">
        <v>0</v>
      </c>
      <c r="ID33">
        <v>0</v>
      </c>
      <c r="IE33">
        <v>3.03</v>
      </c>
      <c r="IF33">
        <v>0</v>
      </c>
      <c r="IG33">
        <v>0</v>
      </c>
      <c r="IH33">
        <v>0.03</v>
      </c>
      <c r="II33">
        <v>0</v>
      </c>
      <c r="IJ33">
        <v>0</v>
      </c>
      <c r="IK33">
        <v>0</v>
      </c>
      <c r="IL33">
        <v>4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3.5</v>
      </c>
      <c r="IT33">
        <v>0</v>
      </c>
      <c r="IU33">
        <v>0</v>
      </c>
      <c r="IV33">
        <v>100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450</v>
      </c>
      <c r="JD33">
        <v>0</v>
      </c>
      <c r="JE33">
        <v>0</v>
      </c>
      <c r="JF33">
        <v>500</v>
      </c>
      <c r="JG33">
        <v>450</v>
      </c>
      <c r="JH33">
        <v>0</v>
      </c>
      <c r="JI33">
        <v>0</v>
      </c>
      <c r="JJ33">
        <v>4</v>
      </c>
      <c r="JK33">
        <v>24</v>
      </c>
      <c r="JL33">
        <v>1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1</v>
      </c>
    </row>
    <row r="34" spans="1:292" x14ac:dyDescent="0.25">
      <c r="A34" t="s">
        <v>109</v>
      </c>
      <c r="B34" t="str">
        <f>+VLOOKUP(A34,Sheet3!A:B,2,FALSE)</f>
        <v>Cacao</v>
      </c>
      <c r="C34">
        <f>+VLOOKUP(A34,Sheet7!A:F,6,FALSE)</f>
        <v>0</v>
      </c>
      <c r="D34">
        <f>+VLOOKUP(A34,Sheet7!A:G,7,FALSE)</f>
        <v>0</v>
      </c>
      <c r="E34">
        <f>+VLOOKUP(A34,Sheet7!A:H,8,FALSE)</f>
        <v>0</v>
      </c>
      <c r="F34" t="s">
        <v>576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4</v>
      </c>
      <c r="V34">
        <v>4</v>
      </c>
      <c r="W34">
        <v>2</v>
      </c>
      <c r="X34">
        <v>4</v>
      </c>
      <c r="Y34">
        <v>1</v>
      </c>
      <c r="Z34">
        <v>3</v>
      </c>
      <c r="AA34">
        <v>2</v>
      </c>
      <c r="AB34">
        <v>4</v>
      </c>
      <c r="AC34">
        <v>4</v>
      </c>
      <c r="AD34">
        <v>4</v>
      </c>
      <c r="AE34">
        <v>3</v>
      </c>
      <c r="AF34">
        <v>4</v>
      </c>
      <c r="AG34">
        <v>4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3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3</v>
      </c>
      <c r="BL34">
        <v>4</v>
      </c>
      <c r="BM34">
        <v>3</v>
      </c>
      <c r="BN34">
        <v>3</v>
      </c>
      <c r="BO34">
        <v>1</v>
      </c>
      <c r="BP34">
        <v>0</v>
      </c>
      <c r="BQ34">
        <v>0</v>
      </c>
      <c r="BR34">
        <v>1</v>
      </c>
      <c r="BS34" t="s">
        <v>598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 t="s">
        <v>576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3</v>
      </c>
      <c r="CL34">
        <v>3</v>
      </c>
      <c r="CM34">
        <v>3</v>
      </c>
      <c r="CN34">
        <v>4</v>
      </c>
      <c r="CO34">
        <v>4</v>
      </c>
      <c r="CP34">
        <v>3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2</v>
      </c>
      <c r="DA34">
        <v>2</v>
      </c>
      <c r="DB34">
        <v>3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5</v>
      </c>
      <c r="DK34">
        <v>5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2</v>
      </c>
      <c r="DS34">
        <v>1</v>
      </c>
      <c r="DT34">
        <v>0</v>
      </c>
      <c r="DU34">
        <v>3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4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-1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4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2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1</v>
      </c>
      <c r="GA34">
        <v>0</v>
      </c>
      <c r="GB34">
        <v>100</v>
      </c>
      <c r="GC34">
        <v>0</v>
      </c>
      <c r="GD34">
        <v>0</v>
      </c>
      <c r="GE34">
        <v>25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178.423</v>
      </c>
      <c r="GL34">
        <v>3</v>
      </c>
      <c r="GM34">
        <v>2.2666666666666702</v>
      </c>
      <c r="GN34">
        <v>5.6</v>
      </c>
      <c r="GO34">
        <v>15</v>
      </c>
      <c r="GP34">
        <v>621.09090909090901</v>
      </c>
      <c r="GQ34">
        <v>1.5</v>
      </c>
      <c r="GR34">
        <v>4.9000000000000004</v>
      </c>
      <c r="GS34">
        <v>0</v>
      </c>
      <c r="GT34">
        <v>0</v>
      </c>
      <c r="GU34">
        <v>1</v>
      </c>
      <c r="GV34">
        <v>0</v>
      </c>
      <c r="GW34">
        <v>2</v>
      </c>
      <c r="GX34">
        <v>64.633068081343893</v>
      </c>
      <c r="GY34">
        <v>1.4513009611336201</v>
      </c>
      <c r="GZ34">
        <v>0.5</v>
      </c>
      <c r="HA34">
        <v>4</v>
      </c>
      <c r="HB34">
        <v>0</v>
      </c>
      <c r="HC34">
        <v>2</v>
      </c>
      <c r="HD34">
        <v>7754.0106951871703</v>
      </c>
      <c r="HE34">
        <v>7754.0106951871703</v>
      </c>
      <c r="HF34">
        <v>4</v>
      </c>
      <c r="HG34">
        <v>6</v>
      </c>
      <c r="HH34">
        <v>0</v>
      </c>
      <c r="HI34">
        <v>2</v>
      </c>
      <c r="HJ34">
        <v>2</v>
      </c>
      <c r="HK34">
        <v>42</v>
      </c>
      <c r="HL34">
        <v>0</v>
      </c>
      <c r="HM34">
        <v>0</v>
      </c>
      <c r="HN34">
        <v>6.0606060606060601E-2</v>
      </c>
      <c r="HO34">
        <v>0.60606060606060597</v>
      </c>
      <c r="HP34">
        <v>0</v>
      </c>
      <c r="HQ34">
        <v>12.5</v>
      </c>
      <c r="HR34">
        <v>6.1</v>
      </c>
      <c r="HS34">
        <v>12.5</v>
      </c>
      <c r="HT34">
        <v>16.5</v>
      </c>
      <c r="HU34">
        <v>0</v>
      </c>
      <c r="HV34">
        <v>0.01</v>
      </c>
      <c r="HW34">
        <v>12.51</v>
      </c>
      <c r="HX34">
        <v>5</v>
      </c>
      <c r="HY34">
        <v>1</v>
      </c>
      <c r="HZ34">
        <v>3</v>
      </c>
      <c r="IA34">
        <v>22</v>
      </c>
      <c r="IB34">
        <v>6</v>
      </c>
      <c r="IC34">
        <v>0</v>
      </c>
      <c r="ID34">
        <v>0</v>
      </c>
      <c r="IE34">
        <v>6.1</v>
      </c>
      <c r="IF34">
        <v>0</v>
      </c>
      <c r="IG34">
        <v>0</v>
      </c>
      <c r="IH34">
        <v>0.1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16.5</v>
      </c>
      <c r="IT34">
        <v>0</v>
      </c>
      <c r="IU34">
        <v>0</v>
      </c>
      <c r="IV34">
        <v>100</v>
      </c>
      <c r="IW34">
        <v>2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200</v>
      </c>
      <c r="JD34">
        <v>300</v>
      </c>
      <c r="JE34">
        <v>0</v>
      </c>
      <c r="JF34">
        <v>200</v>
      </c>
      <c r="JG34">
        <v>150</v>
      </c>
      <c r="JH34">
        <v>0</v>
      </c>
      <c r="JI34">
        <v>0</v>
      </c>
      <c r="JJ34">
        <v>1</v>
      </c>
      <c r="JK34">
        <v>25</v>
      </c>
      <c r="JL34">
        <v>1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1</v>
      </c>
    </row>
    <row r="35" spans="1:292" x14ac:dyDescent="0.25">
      <c r="A35" t="s">
        <v>112</v>
      </c>
      <c r="B35" t="str">
        <f>+VLOOKUP(A35,Sheet3!A:B,2,FALSE)</f>
        <v>Cacao</v>
      </c>
      <c r="C35">
        <f>+VLOOKUP(A35,Sheet7!A:F,6,FALSE)</f>
        <v>0</v>
      </c>
      <c r="D35">
        <f>+VLOOKUP(A35,Sheet7!A:G,7,FALSE)</f>
        <v>0</v>
      </c>
      <c r="E35">
        <f>+VLOOKUP(A35,Sheet7!A:H,8,FALSE)</f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4</v>
      </c>
      <c r="V35">
        <v>4</v>
      </c>
      <c r="W35">
        <v>4</v>
      </c>
      <c r="X35">
        <v>4</v>
      </c>
      <c r="Y35">
        <v>2</v>
      </c>
      <c r="Z35">
        <v>4</v>
      </c>
      <c r="AA35">
        <v>2</v>
      </c>
      <c r="AB35">
        <v>4</v>
      </c>
      <c r="AC35">
        <v>4</v>
      </c>
      <c r="AD35">
        <v>4</v>
      </c>
      <c r="AE35">
        <v>3</v>
      </c>
      <c r="AF35">
        <v>4</v>
      </c>
      <c r="AG35">
        <v>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2</v>
      </c>
      <c r="AV35">
        <v>0</v>
      </c>
      <c r="AW35">
        <v>2</v>
      </c>
      <c r="AX35">
        <v>2</v>
      </c>
      <c r="AY35">
        <v>2</v>
      </c>
      <c r="AZ35">
        <v>0</v>
      </c>
      <c r="BA35">
        <v>2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5</v>
      </c>
      <c r="BL35">
        <v>5</v>
      </c>
      <c r="BM35">
        <v>4</v>
      </c>
      <c r="BN35">
        <v>4</v>
      </c>
      <c r="BO35">
        <v>0</v>
      </c>
      <c r="BP35">
        <v>0</v>
      </c>
      <c r="BQ35">
        <v>1</v>
      </c>
      <c r="BR35">
        <v>1</v>
      </c>
      <c r="BS35" t="s">
        <v>598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576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2</v>
      </c>
      <c r="CL35">
        <v>2</v>
      </c>
      <c r="CM35">
        <v>2</v>
      </c>
      <c r="CN35">
        <v>4</v>
      </c>
      <c r="CO35">
        <v>3</v>
      </c>
      <c r="CP35">
        <v>2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1</v>
      </c>
      <c r="DB35">
        <v>2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5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0</v>
      </c>
      <c r="DR35">
        <v>2</v>
      </c>
      <c r="DS35">
        <v>1</v>
      </c>
      <c r="DT35">
        <v>0</v>
      </c>
      <c r="DU35">
        <v>2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-1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4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0</v>
      </c>
      <c r="GB35">
        <v>100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4</v>
      </c>
      <c r="GK35">
        <v>184.59399999999999</v>
      </c>
      <c r="GL35">
        <v>4</v>
      </c>
      <c r="GM35">
        <v>2.1666666666666701</v>
      </c>
      <c r="GN35">
        <v>5.7666666666666702</v>
      </c>
      <c r="GO35">
        <v>5</v>
      </c>
      <c r="GP35">
        <v>315</v>
      </c>
      <c r="GQ35">
        <v>0</v>
      </c>
      <c r="GR35">
        <v>1.49</v>
      </c>
      <c r="GS35">
        <v>0</v>
      </c>
      <c r="GT35">
        <v>0</v>
      </c>
      <c r="GU35">
        <v>1</v>
      </c>
      <c r="GV35">
        <v>0</v>
      </c>
      <c r="GW35">
        <v>1</v>
      </c>
      <c r="GX35">
        <v>48.051948051948102</v>
      </c>
      <c r="GY35">
        <v>6.55452007804623</v>
      </c>
      <c r="GZ35">
        <v>0</v>
      </c>
      <c r="HA35">
        <v>4</v>
      </c>
      <c r="HB35">
        <v>0</v>
      </c>
      <c r="HC35">
        <v>1</v>
      </c>
      <c r="HD35">
        <v>1604.2780748663099</v>
      </c>
      <c r="HE35">
        <v>1604.2780748663099</v>
      </c>
      <c r="HF35">
        <v>0</v>
      </c>
      <c r="HG35">
        <v>2</v>
      </c>
      <c r="HH35">
        <v>1</v>
      </c>
      <c r="HI35">
        <v>2</v>
      </c>
      <c r="HJ35">
        <v>1</v>
      </c>
      <c r="HK35">
        <v>69</v>
      </c>
      <c r="HL35">
        <v>0</v>
      </c>
      <c r="HM35">
        <v>0</v>
      </c>
      <c r="HN35">
        <v>0.1</v>
      </c>
      <c r="HO35">
        <v>0</v>
      </c>
      <c r="HP35">
        <v>0.1</v>
      </c>
      <c r="HQ35">
        <v>1.56</v>
      </c>
      <c r="HR35">
        <v>0.01</v>
      </c>
      <c r="HS35">
        <v>1.5</v>
      </c>
      <c r="HT35">
        <v>10</v>
      </c>
      <c r="HU35">
        <v>0</v>
      </c>
      <c r="HV35">
        <v>0</v>
      </c>
      <c r="HW35">
        <v>1.5</v>
      </c>
      <c r="HX35">
        <v>4</v>
      </c>
      <c r="HY35">
        <v>1</v>
      </c>
      <c r="HZ35">
        <v>2</v>
      </c>
      <c r="IA35">
        <v>22</v>
      </c>
      <c r="IB35">
        <v>0</v>
      </c>
      <c r="IC35">
        <v>0</v>
      </c>
      <c r="ID35">
        <v>0</v>
      </c>
      <c r="IE35">
        <v>0.01</v>
      </c>
      <c r="IF35">
        <v>0</v>
      </c>
      <c r="IG35">
        <v>0</v>
      </c>
      <c r="IH35">
        <v>0.01</v>
      </c>
      <c r="II35">
        <v>0</v>
      </c>
      <c r="IJ35">
        <v>0</v>
      </c>
      <c r="IK35">
        <v>0</v>
      </c>
      <c r="IL35">
        <v>4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0</v>
      </c>
      <c r="IS35">
        <v>10</v>
      </c>
      <c r="IT35">
        <v>0</v>
      </c>
      <c r="IU35">
        <v>0</v>
      </c>
      <c r="IV35">
        <v>100</v>
      </c>
      <c r="IW35">
        <v>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450</v>
      </c>
      <c r="JD35">
        <v>50</v>
      </c>
      <c r="JE35">
        <v>0</v>
      </c>
      <c r="JF35">
        <v>300</v>
      </c>
      <c r="JG35">
        <v>150</v>
      </c>
      <c r="JH35">
        <v>0</v>
      </c>
      <c r="JI35">
        <v>3</v>
      </c>
      <c r="JJ35">
        <v>2</v>
      </c>
      <c r="JK35">
        <v>20</v>
      </c>
      <c r="JL35">
        <v>1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1</v>
      </c>
    </row>
    <row r="36" spans="1:292" x14ac:dyDescent="0.25">
      <c r="A36" t="s">
        <v>113</v>
      </c>
      <c r="B36" t="str">
        <f>+VLOOKUP(A36,Sheet3!A:B,2,FALSE)</f>
        <v>Cacao</v>
      </c>
      <c r="C36">
        <f>+VLOOKUP(A36,Sheet7!A:F,6,FALSE)</f>
        <v>0</v>
      </c>
      <c r="D36">
        <f>+VLOOKUP(A36,Sheet7!A:G,7,FALSE)</f>
        <v>0</v>
      </c>
      <c r="E36">
        <f>+VLOOKUP(A36,Sheet7!A:H,8,FALSE)</f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4</v>
      </c>
      <c r="V36">
        <v>4</v>
      </c>
      <c r="W36">
        <v>4</v>
      </c>
      <c r="X36">
        <v>3</v>
      </c>
      <c r="Y36">
        <v>1</v>
      </c>
      <c r="Z36">
        <v>5</v>
      </c>
      <c r="AA36">
        <v>2</v>
      </c>
      <c r="AB36">
        <v>5</v>
      </c>
      <c r="AC36">
        <v>4</v>
      </c>
      <c r="AD36">
        <v>4</v>
      </c>
      <c r="AE36">
        <v>2</v>
      </c>
      <c r="AF36">
        <v>3</v>
      </c>
      <c r="AG36">
        <v>4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3</v>
      </c>
      <c r="AX36">
        <v>1</v>
      </c>
      <c r="AY36">
        <v>3</v>
      </c>
      <c r="AZ36">
        <v>3</v>
      </c>
      <c r="BA36">
        <v>2</v>
      </c>
      <c r="BB36">
        <v>3</v>
      </c>
      <c r="BC36">
        <v>0</v>
      </c>
      <c r="BD36">
        <v>0</v>
      </c>
      <c r="BE36">
        <v>4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4</v>
      </c>
      <c r="BL36">
        <v>4</v>
      </c>
      <c r="BM36">
        <v>3</v>
      </c>
      <c r="BN36">
        <v>4</v>
      </c>
      <c r="BO36">
        <v>1</v>
      </c>
      <c r="BP36">
        <v>0</v>
      </c>
      <c r="BQ36">
        <v>1</v>
      </c>
      <c r="BR36">
        <v>1</v>
      </c>
      <c r="BS36" t="s">
        <v>598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576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3</v>
      </c>
      <c r="CL36">
        <v>3</v>
      </c>
      <c r="CM36">
        <v>4</v>
      </c>
      <c r="CN36">
        <v>4</v>
      </c>
      <c r="CO36">
        <v>4</v>
      </c>
      <c r="CP36">
        <v>4</v>
      </c>
      <c r="CQ36">
        <v>1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2</v>
      </c>
      <c r="DA36">
        <v>1</v>
      </c>
      <c r="DB36">
        <v>2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5</v>
      </c>
      <c r="DK36">
        <v>5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0</v>
      </c>
      <c r="DU36">
        <v>3</v>
      </c>
      <c r="DV36">
        <v>1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-1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4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1</v>
      </c>
      <c r="GA36">
        <v>0</v>
      </c>
      <c r="GB36">
        <v>100</v>
      </c>
      <c r="GC36">
        <v>0</v>
      </c>
      <c r="GD36">
        <v>0</v>
      </c>
      <c r="GE36">
        <v>25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189.43899999999999</v>
      </c>
      <c r="GL36">
        <v>3</v>
      </c>
      <c r="GM36">
        <v>2.4666666666666699</v>
      </c>
      <c r="GN36">
        <v>6.4</v>
      </c>
      <c r="GO36">
        <v>3</v>
      </c>
      <c r="GP36">
        <v>717.81818181818198</v>
      </c>
      <c r="GQ36">
        <v>0.2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2</v>
      </c>
      <c r="GX36">
        <v>30.735930735930701</v>
      </c>
      <c r="GY36">
        <v>2.4600225142507202</v>
      </c>
      <c r="GZ36">
        <v>0.25</v>
      </c>
      <c r="HA36">
        <v>4</v>
      </c>
      <c r="HB36">
        <v>1069.5187165775401</v>
      </c>
      <c r="HC36">
        <v>3</v>
      </c>
      <c r="HD36">
        <v>2245.9893048128301</v>
      </c>
      <c r="HE36">
        <v>3315.5080213903698</v>
      </c>
      <c r="HF36">
        <v>0</v>
      </c>
      <c r="HG36">
        <v>4</v>
      </c>
      <c r="HH36">
        <v>2</v>
      </c>
      <c r="HI36">
        <v>4</v>
      </c>
      <c r="HJ36">
        <v>2</v>
      </c>
      <c r="HK36">
        <v>86</v>
      </c>
      <c r="HL36">
        <v>0</v>
      </c>
      <c r="HM36">
        <v>0</v>
      </c>
      <c r="HN36">
        <v>0.18181818181818199</v>
      </c>
      <c r="HO36">
        <v>0</v>
      </c>
      <c r="HP36">
        <v>0.36363636363636398</v>
      </c>
      <c r="HQ36">
        <v>2.1</v>
      </c>
      <c r="HR36">
        <v>1.5</v>
      </c>
      <c r="HS36">
        <v>1.5</v>
      </c>
      <c r="HT36">
        <v>5.5</v>
      </c>
      <c r="HU36">
        <v>0</v>
      </c>
      <c r="HV36">
        <v>0.01</v>
      </c>
      <c r="HW36">
        <v>1.51</v>
      </c>
      <c r="HX36">
        <v>5</v>
      </c>
      <c r="HY36">
        <v>1</v>
      </c>
      <c r="HZ36">
        <v>2</v>
      </c>
      <c r="IA36">
        <v>37</v>
      </c>
      <c r="IB36">
        <v>1.5</v>
      </c>
      <c r="IC36">
        <v>0</v>
      </c>
      <c r="ID36">
        <v>0</v>
      </c>
      <c r="IE36">
        <v>1.5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4</v>
      </c>
      <c r="IM36">
        <v>0</v>
      </c>
      <c r="IN36">
        <v>2</v>
      </c>
      <c r="IO36">
        <v>2</v>
      </c>
      <c r="IP36">
        <v>3</v>
      </c>
      <c r="IQ36">
        <v>0</v>
      </c>
      <c r="IR36">
        <v>0</v>
      </c>
      <c r="IS36">
        <v>5.5</v>
      </c>
      <c r="IT36">
        <v>0</v>
      </c>
      <c r="IU36">
        <v>0</v>
      </c>
      <c r="IV36">
        <v>100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5</v>
      </c>
      <c r="JD36">
        <v>80</v>
      </c>
      <c r="JE36">
        <v>0</v>
      </c>
      <c r="JF36">
        <v>100</v>
      </c>
      <c r="JG36">
        <v>5</v>
      </c>
      <c r="JH36">
        <v>0</v>
      </c>
      <c r="JI36">
        <v>0</v>
      </c>
      <c r="JJ36">
        <v>2</v>
      </c>
      <c r="JK36">
        <v>66</v>
      </c>
      <c r="JL36">
        <v>1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1</v>
      </c>
    </row>
    <row r="37" spans="1:292" x14ac:dyDescent="0.25">
      <c r="A37" t="s">
        <v>116</v>
      </c>
      <c r="B37" t="str">
        <f>+VLOOKUP(A37,Sheet3!A:B,2,FALSE)</f>
        <v>Cacao</v>
      </c>
      <c r="C37">
        <f>+VLOOKUP(A37,Sheet7!A:F,6,FALSE)</f>
        <v>0</v>
      </c>
      <c r="D37">
        <f>+VLOOKUP(A37,Sheet7!A:G,7,FALSE)</f>
        <v>0</v>
      </c>
      <c r="E37">
        <f>+VLOOKUP(A37,Sheet7!A:H,8,FALSE)</f>
        <v>0</v>
      </c>
      <c r="F37" t="s">
        <v>576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4</v>
      </c>
      <c r="V37">
        <v>4</v>
      </c>
      <c r="W37">
        <v>4</v>
      </c>
      <c r="X37">
        <v>4</v>
      </c>
      <c r="Y37">
        <v>2</v>
      </c>
      <c r="Z37">
        <v>4</v>
      </c>
      <c r="AA37">
        <v>2</v>
      </c>
      <c r="AB37">
        <v>4</v>
      </c>
      <c r="AC37">
        <v>4</v>
      </c>
      <c r="AD37">
        <v>4</v>
      </c>
      <c r="AE37">
        <v>3</v>
      </c>
      <c r="AF37">
        <v>4</v>
      </c>
      <c r="AG37">
        <v>4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2</v>
      </c>
      <c r="BB37">
        <v>3</v>
      </c>
      <c r="BC37">
        <v>0</v>
      </c>
      <c r="BD37">
        <v>0</v>
      </c>
      <c r="BE37">
        <v>4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4</v>
      </c>
      <c r="BM37">
        <v>3</v>
      </c>
      <c r="BN37">
        <v>3</v>
      </c>
      <c r="BO37">
        <v>0</v>
      </c>
      <c r="BP37">
        <v>0</v>
      </c>
      <c r="BQ37">
        <v>1</v>
      </c>
      <c r="BR37">
        <v>1</v>
      </c>
      <c r="BS37" t="s">
        <v>598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576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3</v>
      </c>
      <c r="CL37">
        <v>3</v>
      </c>
      <c r="CM37">
        <v>4</v>
      </c>
      <c r="CN37">
        <v>2</v>
      </c>
      <c r="CO37">
        <v>4</v>
      </c>
      <c r="CP37">
        <v>4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3</v>
      </c>
      <c r="DA37">
        <v>2</v>
      </c>
      <c r="DB37">
        <v>5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5</v>
      </c>
      <c r="DK37">
        <v>5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2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2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-1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0</v>
      </c>
      <c r="GB37">
        <v>100</v>
      </c>
      <c r="GC37">
        <v>0</v>
      </c>
      <c r="GD37">
        <v>0</v>
      </c>
      <c r="GE37">
        <v>25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185.154</v>
      </c>
      <c r="GL37">
        <v>2</v>
      </c>
      <c r="GM37">
        <v>0.93333333333333302</v>
      </c>
      <c r="GN37">
        <v>4.9000000000000004</v>
      </c>
      <c r="GO37">
        <v>8</v>
      </c>
      <c r="GP37">
        <v>604.79999999999995</v>
      </c>
      <c r="GQ37">
        <v>3</v>
      </c>
      <c r="GR37">
        <v>5</v>
      </c>
      <c r="GS37">
        <v>0</v>
      </c>
      <c r="GT37">
        <v>0</v>
      </c>
      <c r="GU37">
        <v>1</v>
      </c>
      <c r="GV37">
        <v>0</v>
      </c>
      <c r="GW37">
        <v>2</v>
      </c>
      <c r="GX37">
        <v>23.076923076923102</v>
      </c>
      <c r="GY37">
        <v>1.94135073010049</v>
      </c>
      <c r="GZ37">
        <v>0.2</v>
      </c>
      <c r="HA37">
        <v>2</v>
      </c>
      <c r="HB37">
        <v>0</v>
      </c>
      <c r="HC37">
        <v>2</v>
      </c>
      <c r="HD37">
        <v>10748.663101604299</v>
      </c>
      <c r="HE37">
        <v>10748.663101604299</v>
      </c>
      <c r="HF37">
        <v>2</v>
      </c>
      <c r="HG37">
        <v>3</v>
      </c>
      <c r="HH37">
        <v>0</v>
      </c>
      <c r="HI37">
        <v>1</v>
      </c>
      <c r="HJ37">
        <v>1</v>
      </c>
      <c r="HK37">
        <v>48</v>
      </c>
      <c r="HL37">
        <v>0</v>
      </c>
      <c r="HM37">
        <v>0</v>
      </c>
      <c r="HN37">
        <v>0.1</v>
      </c>
      <c r="HO37">
        <v>0.4</v>
      </c>
      <c r="HP37">
        <v>0</v>
      </c>
      <c r="HQ37">
        <v>7.5</v>
      </c>
      <c r="HR37">
        <v>0</v>
      </c>
      <c r="HS37">
        <v>8</v>
      </c>
      <c r="HT37">
        <v>10</v>
      </c>
      <c r="HU37">
        <v>0</v>
      </c>
      <c r="HV37">
        <v>0.01</v>
      </c>
      <c r="HW37">
        <v>8.01</v>
      </c>
      <c r="HX37">
        <v>5</v>
      </c>
      <c r="HY37">
        <v>1</v>
      </c>
      <c r="HZ37">
        <v>3</v>
      </c>
      <c r="IA37">
        <v>22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</v>
      </c>
      <c r="IM37">
        <v>0</v>
      </c>
      <c r="IN37">
        <v>0</v>
      </c>
      <c r="IO37">
        <v>0</v>
      </c>
      <c r="IP37">
        <v>3</v>
      </c>
      <c r="IQ37">
        <v>0</v>
      </c>
      <c r="IR37">
        <v>0</v>
      </c>
      <c r="IS37">
        <v>10</v>
      </c>
      <c r="IT37">
        <v>0</v>
      </c>
      <c r="IU37">
        <v>0</v>
      </c>
      <c r="IV37">
        <v>100</v>
      </c>
      <c r="IW37">
        <v>2</v>
      </c>
      <c r="IX37">
        <v>0</v>
      </c>
      <c r="IY37">
        <v>0</v>
      </c>
      <c r="IZ37">
        <v>2</v>
      </c>
      <c r="JA37">
        <v>0</v>
      </c>
      <c r="JB37">
        <v>1</v>
      </c>
      <c r="JC37">
        <v>600</v>
      </c>
      <c r="JD37">
        <v>10</v>
      </c>
      <c r="JE37">
        <v>0</v>
      </c>
      <c r="JF37">
        <v>600</v>
      </c>
      <c r="JG37">
        <v>400</v>
      </c>
      <c r="JH37">
        <v>0</v>
      </c>
      <c r="JI37">
        <v>2</v>
      </c>
      <c r="JJ37">
        <v>1</v>
      </c>
      <c r="JK37">
        <v>20</v>
      </c>
      <c r="JL37">
        <v>1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</row>
    <row r="38" spans="1:292" x14ac:dyDescent="0.25">
      <c r="A38" t="s">
        <v>119</v>
      </c>
      <c r="B38" t="str">
        <f>+VLOOKUP(A38,Sheet3!A:B,2,FALSE)</f>
        <v>Cacao</v>
      </c>
      <c r="C38">
        <f>+VLOOKUP(A38,Sheet7!A:F,6,FALSE)</f>
        <v>0</v>
      </c>
      <c r="D38">
        <f>+VLOOKUP(A38,Sheet7!A:G,7,FALSE)</f>
        <v>0</v>
      </c>
      <c r="E38">
        <f>+VLOOKUP(A38,Sheet7!A:H,8,FALSE)</f>
        <v>0</v>
      </c>
      <c r="F38" t="s">
        <v>576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4</v>
      </c>
      <c r="V38">
        <v>4</v>
      </c>
      <c r="W38">
        <v>4</v>
      </c>
      <c r="X38">
        <v>4</v>
      </c>
      <c r="Y38">
        <v>1</v>
      </c>
      <c r="Z38">
        <v>4</v>
      </c>
      <c r="AA38">
        <v>3</v>
      </c>
      <c r="AB38">
        <v>5</v>
      </c>
      <c r="AC38">
        <v>4</v>
      </c>
      <c r="AD38">
        <v>4</v>
      </c>
      <c r="AE38">
        <v>3</v>
      </c>
      <c r="AF38">
        <v>2</v>
      </c>
      <c r="AG38">
        <v>4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1</v>
      </c>
      <c r="AW38">
        <v>3</v>
      </c>
      <c r="AX38">
        <v>1</v>
      </c>
      <c r="AY38">
        <v>3</v>
      </c>
      <c r="AZ38">
        <v>0</v>
      </c>
      <c r="BA38">
        <v>2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4</v>
      </c>
      <c r="BL38">
        <v>5</v>
      </c>
      <c r="BM38">
        <v>3</v>
      </c>
      <c r="BN38">
        <v>3</v>
      </c>
      <c r="BO38">
        <v>0</v>
      </c>
      <c r="BP38">
        <v>0</v>
      </c>
      <c r="BQ38">
        <v>0</v>
      </c>
      <c r="BR38">
        <v>1</v>
      </c>
      <c r="BS38" t="s">
        <v>598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576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3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2</v>
      </c>
      <c r="DB38">
        <v>4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5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1</v>
      </c>
      <c r="DT38">
        <v>0</v>
      </c>
      <c r="DU38">
        <v>2</v>
      </c>
      <c r="DV38">
        <v>1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4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-1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3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1</v>
      </c>
      <c r="FN38">
        <v>1</v>
      </c>
      <c r="FO38">
        <v>1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1</v>
      </c>
      <c r="GA38">
        <v>0</v>
      </c>
      <c r="GB38">
        <v>100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186.04300000000001</v>
      </c>
      <c r="GL38">
        <v>3</v>
      </c>
      <c r="GM38">
        <v>2.6</v>
      </c>
      <c r="GN38">
        <v>6.6666666666666696</v>
      </c>
      <c r="GO38">
        <v>4</v>
      </c>
      <c r="GP38">
        <v>1185.3333333333301</v>
      </c>
      <c r="GQ38">
        <v>1.5</v>
      </c>
      <c r="GR38">
        <v>2</v>
      </c>
      <c r="GS38">
        <v>0</v>
      </c>
      <c r="GT38">
        <v>0</v>
      </c>
      <c r="GU38">
        <v>1</v>
      </c>
      <c r="GV38">
        <v>0</v>
      </c>
      <c r="GW38">
        <v>1</v>
      </c>
      <c r="GX38">
        <v>0</v>
      </c>
      <c r="GY38">
        <v>0.82395671563102102</v>
      </c>
      <c r="GZ38">
        <v>0</v>
      </c>
      <c r="HA38">
        <v>4</v>
      </c>
      <c r="HB38">
        <v>0</v>
      </c>
      <c r="HC38">
        <v>1</v>
      </c>
      <c r="HD38">
        <v>7754.0106951871703</v>
      </c>
      <c r="HE38">
        <v>7754.0106951871703</v>
      </c>
      <c r="HF38">
        <v>1</v>
      </c>
      <c r="HG38">
        <v>5</v>
      </c>
      <c r="HH38">
        <v>0</v>
      </c>
      <c r="HI38">
        <v>4</v>
      </c>
      <c r="HJ38">
        <v>4</v>
      </c>
      <c r="HK38">
        <v>42</v>
      </c>
      <c r="HL38">
        <v>0</v>
      </c>
      <c r="HM38">
        <v>0</v>
      </c>
      <c r="HN38">
        <v>0.11111111111111099</v>
      </c>
      <c r="HO38">
        <v>0.55555555555555602</v>
      </c>
      <c r="HP38">
        <v>0.33333333333333298</v>
      </c>
      <c r="HQ38">
        <v>3.7</v>
      </c>
      <c r="HR38">
        <v>4</v>
      </c>
      <c r="HS38">
        <v>7.5</v>
      </c>
      <c r="HT38">
        <v>9</v>
      </c>
      <c r="HU38">
        <v>0</v>
      </c>
      <c r="HV38">
        <v>0</v>
      </c>
      <c r="HW38">
        <v>7.5</v>
      </c>
      <c r="HX38">
        <v>5</v>
      </c>
      <c r="HY38">
        <v>1</v>
      </c>
      <c r="HZ38">
        <v>3</v>
      </c>
      <c r="IA38">
        <v>7</v>
      </c>
      <c r="IB38">
        <v>4</v>
      </c>
      <c r="IC38">
        <v>0</v>
      </c>
      <c r="ID38">
        <v>0</v>
      </c>
      <c r="IE38">
        <v>4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</v>
      </c>
      <c r="IM38">
        <v>0</v>
      </c>
      <c r="IN38">
        <v>0</v>
      </c>
      <c r="IO38">
        <v>1</v>
      </c>
      <c r="IP38">
        <v>3</v>
      </c>
      <c r="IQ38">
        <v>0</v>
      </c>
      <c r="IR38">
        <v>0</v>
      </c>
      <c r="IS38">
        <v>9</v>
      </c>
      <c r="IT38">
        <v>0</v>
      </c>
      <c r="IU38">
        <v>0</v>
      </c>
      <c r="IV38">
        <v>100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30</v>
      </c>
      <c r="JD38">
        <v>400</v>
      </c>
      <c r="JE38">
        <v>0</v>
      </c>
      <c r="JF38">
        <v>50</v>
      </c>
      <c r="JG38">
        <v>30</v>
      </c>
      <c r="JH38">
        <v>0</v>
      </c>
      <c r="JI38">
        <v>2</v>
      </c>
      <c r="JJ38">
        <v>1</v>
      </c>
      <c r="JK38">
        <v>28</v>
      </c>
      <c r="JL38">
        <v>1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1</v>
      </c>
    </row>
    <row r="39" spans="1:292" x14ac:dyDescent="0.25">
      <c r="A39" t="s">
        <v>120</v>
      </c>
      <c r="B39" t="str">
        <f>+VLOOKUP(A39,Sheet3!A:B,2,FALSE)</f>
        <v>Cacao</v>
      </c>
      <c r="C39">
        <f>+VLOOKUP(A39,Sheet7!A:F,6,FALSE)</f>
        <v>0</v>
      </c>
      <c r="D39">
        <f>+VLOOKUP(A39,Sheet7!A:G,7,FALSE)</f>
        <v>0</v>
      </c>
      <c r="E39">
        <f>+VLOOKUP(A39,Sheet7!A:H,8,FALSE)</f>
        <v>0</v>
      </c>
      <c r="F39" t="s">
        <v>576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4</v>
      </c>
      <c r="V39">
        <v>4</v>
      </c>
      <c r="W39">
        <v>4</v>
      </c>
      <c r="X39">
        <v>4</v>
      </c>
      <c r="Y39">
        <v>2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3</v>
      </c>
      <c r="AF39">
        <v>4</v>
      </c>
      <c r="AG39">
        <v>4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2</v>
      </c>
      <c r="AX39">
        <v>3</v>
      </c>
      <c r="AY39">
        <v>3</v>
      </c>
      <c r="AZ39">
        <v>3</v>
      </c>
      <c r="BA39">
        <v>2</v>
      </c>
      <c r="BB39">
        <v>4</v>
      </c>
      <c r="BC39">
        <v>0</v>
      </c>
      <c r="BD39">
        <v>0</v>
      </c>
      <c r="BE39">
        <v>5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4</v>
      </c>
      <c r="BL39">
        <v>4</v>
      </c>
      <c r="BM39">
        <v>3</v>
      </c>
      <c r="BN39">
        <v>5</v>
      </c>
      <c r="BO39">
        <v>0</v>
      </c>
      <c r="BP39">
        <v>0</v>
      </c>
      <c r="BQ39">
        <v>0</v>
      </c>
      <c r="BR39">
        <v>1</v>
      </c>
      <c r="BS39" t="s">
        <v>598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576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3</v>
      </c>
      <c r="CL39">
        <v>3</v>
      </c>
      <c r="CM39">
        <v>4</v>
      </c>
      <c r="CN39">
        <v>3</v>
      </c>
      <c r="CO39">
        <v>4</v>
      </c>
      <c r="CP39">
        <v>4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2</v>
      </c>
      <c r="DA39">
        <v>2</v>
      </c>
      <c r="DB39">
        <v>4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5</v>
      </c>
      <c r="DK39">
        <v>5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2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3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-1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3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100</v>
      </c>
      <c r="GC39">
        <v>0</v>
      </c>
      <c r="GD39">
        <v>0</v>
      </c>
      <c r="GE39">
        <v>100</v>
      </c>
      <c r="GF39">
        <v>0</v>
      </c>
      <c r="GG39">
        <v>4</v>
      </c>
      <c r="GH39">
        <v>0</v>
      </c>
      <c r="GI39">
        <v>0</v>
      </c>
      <c r="GJ39">
        <v>0</v>
      </c>
      <c r="GK39">
        <v>182.60300000000001</v>
      </c>
      <c r="GL39">
        <v>3</v>
      </c>
      <c r="GM39">
        <v>1.43333333333333</v>
      </c>
      <c r="GN39">
        <v>5.5</v>
      </c>
      <c r="GO39">
        <v>15</v>
      </c>
      <c r="GP39">
        <v>154.875</v>
      </c>
      <c r="GQ39">
        <v>3</v>
      </c>
      <c r="GR39">
        <v>6.5</v>
      </c>
      <c r="GS39">
        <v>0</v>
      </c>
      <c r="GT39">
        <v>0</v>
      </c>
      <c r="GU39">
        <v>1</v>
      </c>
      <c r="GV39">
        <v>0</v>
      </c>
      <c r="GW39">
        <v>2</v>
      </c>
      <c r="GX39">
        <v>55.4730983302412</v>
      </c>
      <c r="GY39">
        <v>1.4513009611336201</v>
      </c>
      <c r="GZ39">
        <v>20</v>
      </c>
      <c r="HA39">
        <v>8</v>
      </c>
      <c r="HB39">
        <v>0</v>
      </c>
      <c r="HC39">
        <v>2</v>
      </c>
      <c r="HD39">
        <v>10588.2352941176</v>
      </c>
      <c r="HE39">
        <v>10588.2352941176</v>
      </c>
      <c r="HF39">
        <v>3</v>
      </c>
      <c r="HG39">
        <v>8</v>
      </c>
      <c r="HH39">
        <v>2</v>
      </c>
      <c r="HI39">
        <v>5</v>
      </c>
      <c r="HJ39">
        <v>3</v>
      </c>
      <c r="HK39">
        <v>31</v>
      </c>
      <c r="HL39">
        <v>0</v>
      </c>
      <c r="HM39">
        <v>0</v>
      </c>
      <c r="HN39">
        <v>3.7499999999999999E-2</v>
      </c>
      <c r="HO39">
        <v>0</v>
      </c>
      <c r="HP39">
        <v>2.5000000000000001E-2</v>
      </c>
      <c r="HQ39">
        <v>8.5</v>
      </c>
      <c r="HR39">
        <v>6</v>
      </c>
      <c r="HS39">
        <v>12.5</v>
      </c>
      <c r="HT39">
        <v>80</v>
      </c>
      <c r="HU39">
        <v>0</v>
      </c>
      <c r="HV39">
        <v>20</v>
      </c>
      <c r="HW39">
        <v>32.5</v>
      </c>
      <c r="HX39">
        <v>5</v>
      </c>
      <c r="HY39">
        <v>1</v>
      </c>
      <c r="HZ39">
        <v>2</v>
      </c>
      <c r="IA39">
        <v>22</v>
      </c>
      <c r="IB39">
        <v>5.5</v>
      </c>
      <c r="IC39">
        <v>0</v>
      </c>
      <c r="ID39">
        <v>0</v>
      </c>
      <c r="IE39">
        <v>6</v>
      </c>
      <c r="IF39">
        <v>0</v>
      </c>
      <c r="IG39">
        <v>0</v>
      </c>
      <c r="IH39">
        <v>0.5</v>
      </c>
      <c r="II39">
        <v>0</v>
      </c>
      <c r="IJ39">
        <v>0</v>
      </c>
      <c r="IK39">
        <v>0</v>
      </c>
      <c r="IL39">
        <v>4</v>
      </c>
      <c r="IM39">
        <v>5</v>
      </c>
      <c r="IN39">
        <v>0</v>
      </c>
      <c r="IO39">
        <v>1</v>
      </c>
      <c r="IP39">
        <v>3</v>
      </c>
      <c r="IQ39">
        <v>0</v>
      </c>
      <c r="IR39">
        <v>0</v>
      </c>
      <c r="IS39">
        <v>80</v>
      </c>
      <c r="IT39">
        <v>0</v>
      </c>
      <c r="IU39">
        <v>0</v>
      </c>
      <c r="IV39">
        <v>100</v>
      </c>
      <c r="IW39">
        <v>2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400</v>
      </c>
      <c r="JD39">
        <v>1</v>
      </c>
      <c r="JE39">
        <v>5</v>
      </c>
      <c r="JF39">
        <v>300</v>
      </c>
      <c r="JG39">
        <v>400</v>
      </c>
      <c r="JH39">
        <v>0</v>
      </c>
      <c r="JI39">
        <v>0</v>
      </c>
      <c r="JJ39">
        <v>3</v>
      </c>
      <c r="JK39">
        <v>5</v>
      </c>
      <c r="JL39">
        <v>1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1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1</v>
      </c>
    </row>
    <row r="40" spans="1:292" x14ac:dyDescent="0.25">
      <c r="A40" t="s">
        <v>121</v>
      </c>
      <c r="B40" t="str">
        <f>+VLOOKUP(A40,Sheet3!A:B,2,FALSE)</f>
        <v>Cacao</v>
      </c>
      <c r="C40">
        <f>+VLOOKUP(A40,Sheet7!A:F,6,FALSE)</f>
        <v>0</v>
      </c>
      <c r="D40">
        <f>+VLOOKUP(A40,Sheet7!A:G,7,FALSE)</f>
        <v>1</v>
      </c>
      <c r="E40">
        <f>+VLOOKUP(A40,Sheet7!A:H,8,FALSE)</f>
        <v>1</v>
      </c>
      <c r="F40" t="s">
        <v>576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5</v>
      </c>
      <c r="V40">
        <v>4</v>
      </c>
      <c r="W40">
        <v>4</v>
      </c>
      <c r="X40">
        <v>4</v>
      </c>
      <c r="Y40">
        <v>2</v>
      </c>
      <c r="Z40">
        <v>5</v>
      </c>
      <c r="AA40">
        <v>2</v>
      </c>
      <c r="AB40">
        <v>5</v>
      </c>
      <c r="AC40">
        <v>4</v>
      </c>
      <c r="AD40">
        <v>4</v>
      </c>
      <c r="AE40">
        <v>3</v>
      </c>
      <c r="AF40">
        <v>4</v>
      </c>
      <c r="AG40">
        <v>5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3</v>
      </c>
      <c r="BL40">
        <v>5</v>
      </c>
      <c r="BM40">
        <v>4</v>
      </c>
      <c r="BN40">
        <v>4</v>
      </c>
      <c r="BO40">
        <v>1</v>
      </c>
      <c r="BP40">
        <v>0</v>
      </c>
      <c r="BQ40">
        <v>0</v>
      </c>
      <c r="BR40">
        <v>1</v>
      </c>
      <c r="BS40" t="s">
        <v>598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 t="s">
        <v>576</v>
      </c>
      <c r="CF40">
        <v>0</v>
      </c>
      <c r="CG40">
        <v>0</v>
      </c>
      <c r="CH40">
        <v>1</v>
      </c>
      <c r="CI40">
        <v>0</v>
      </c>
      <c r="CJ40">
        <v>3</v>
      </c>
      <c r="CK40">
        <v>3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2</v>
      </c>
      <c r="DB40">
        <v>5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5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3</v>
      </c>
      <c r="DS40">
        <v>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4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-1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4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2</v>
      </c>
      <c r="FK40">
        <v>0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0</v>
      </c>
      <c r="GB40">
        <v>100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187.959</v>
      </c>
      <c r="GL40">
        <v>3</v>
      </c>
      <c r="GM40">
        <v>1.93333333333333</v>
      </c>
      <c r="GN40">
        <v>6.1666666666666696</v>
      </c>
      <c r="GO40">
        <v>8</v>
      </c>
      <c r="GP40">
        <v>1747.2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1</v>
      </c>
      <c r="GX40">
        <v>0</v>
      </c>
      <c r="GY40">
        <v>0.269056748549514</v>
      </c>
      <c r="GZ40">
        <v>0</v>
      </c>
      <c r="HA40">
        <v>6</v>
      </c>
      <c r="HB40">
        <v>160.427807486631</v>
      </c>
      <c r="HC40">
        <v>2</v>
      </c>
      <c r="HD40">
        <v>6684.4919786096298</v>
      </c>
      <c r="HE40">
        <v>6844.9197860962604</v>
      </c>
      <c r="HF40">
        <v>3</v>
      </c>
      <c r="HG40">
        <v>5</v>
      </c>
      <c r="HH40">
        <v>0</v>
      </c>
      <c r="HI40">
        <v>2</v>
      </c>
      <c r="HJ40">
        <v>2</v>
      </c>
      <c r="HK40">
        <v>47</v>
      </c>
      <c r="HL40">
        <v>0</v>
      </c>
      <c r="HM40">
        <v>0</v>
      </c>
      <c r="HN40">
        <v>0.4</v>
      </c>
      <c r="HO40">
        <v>0</v>
      </c>
      <c r="HP40">
        <v>0.8</v>
      </c>
      <c r="HQ40">
        <v>2.5099999999999998</v>
      </c>
      <c r="HR40">
        <v>2.5</v>
      </c>
      <c r="HS40">
        <v>2.5</v>
      </c>
      <c r="HT40">
        <v>2.5</v>
      </c>
      <c r="HU40">
        <v>0</v>
      </c>
      <c r="HV40">
        <v>0</v>
      </c>
      <c r="HW40">
        <v>2.5</v>
      </c>
      <c r="HX40">
        <v>5</v>
      </c>
      <c r="HY40">
        <v>1</v>
      </c>
      <c r="HZ40">
        <v>2</v>
      </c>
      <c r="IA40">
        <v>27</v>
      </c>
      <c r="IB40">
        <v>2.4900000000000002</v>
      </c>
      <c r="IC40">
        <v>0</v>
      </c>
      <c r="ID40">
        <v>0</v>
      </c>
      <c r="IE40">
        <v>2.5</v>
      </c>
      <c r="IF40">
        <v>0</v>
      </c>
      <c r="IG40">
        <v>0</v>
      </c>
      <c r="IH40">
        <v>0.01</v>
      </c>
      <c r="II40">
        <v>0</v>
      </c>
      <c r="IJ40">
        <v>0</v>
      </c>
      <c r="IK40">
        <v>0</v>
      </c>
      <c r="IL40">
        <v>8</v>
      </c>
      <c r="IM40">
        <v>0</v>
      </c>
      <c r="IN40">
        <v>0</v>
      </c>
      <c r="IO40">
        <v>1</v>
      </c>
      <c r="IP40">
        <v>2</v>
      </c>
      <c r="IQ40">
        <v>0</v>
      </c>
      <c r="IR40">
        <v>0</v>
      </c>
      <c r="IS40">
        <v>2.5</v>
      </c>
      <c r="IT40">
        <v>0</v>
      </c>
      <c r="IU40">
        <v>0</v>
      </c>
      <c r="IV40">
        <v>100</v>
      </c>
      <c r="IW40">
        <v>2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300</v>
      </c>
      <c r="JD40">
        <v>30</v>
      </c>
      <c r="JE40">
        <v>0</v>
      </c>
      <c r="JF40">
        <v>450</v>
      </c>
      <c r="JG40">
        <v>400</v>
      </c>
      <c r="JH40">
        <v>0</v>
      </c>
      <c r="JI40">
        <v>0</v>
      </c>
      <c r="JJ40">
        <v>2</v>
      </c>
      <c r="JK40">
        <v>27</v>
      </c>
      <c r="JL40">
        <v>1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1</v>
      </c>
    </row>
    <row r="41" spans="1:292" x14ac:dyDescent="0.25">
      <c r="A41" t="s">
        <v>137</v>
      </c>
      <c r="B41" t="str">
        <f>+VLOOKUP(A41,Sheet3!A:B,2,FALSE)</f>
        <v>Cacao</v>
      </c>
      <c r="C41">
        <f>+VLOOKUP(A41,Sheet7!A:F,6,FALSE)</f>
        <v>0</v>
      </c>
      <c r="D41">
        <f>+VLOOKUP(A41,Sheet7!A:G,7,FALSE)</f>
        <v>0</v>
      </c>
      <c r="E41">
        <f>+VLOOKUP(A41,Sheet7!A:H,8,FALSE)</f>
        <v>0</v>
      </c>
      <c r="F41" t="s">
        <v>576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5</v>
      </c>
      <c r="V41">
        <v>5</v>
      </c>
      <c r="W41">
        <v>4</v>
      </c>
      <c r="X41">
        <v>5</v>
      </c>
      <c r="Y41">
        <v>2</v>
      </c>
      <c r="Z41">
        <v>5</v>
      </c>
      <c r="AA41">
        <v>1</v>
      </c>
      <c r="AB41">
        <v>5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2</v>
      </c>
      <c r="BB41">
        <v>4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4</v>
      </c>
      <c r="BL41">
        <v>4</v>
      </c>
      <c r="BM41">
        <v>4</v>
      </c>
      <c r="BN41">
        <v>4</v>
      </c>
      <c r="BO41">
        <v>0</v>
      </c>
      <c r="BP41">
        <v>0</v>
      </c>
      <c r="BQ41">
        <v>1</v>
      </c>
      <c r="BR41">
        <v>1</v>
      </c>
      <c r="BS41" t="s">
        <v>598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 t="s">
        <v>576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2</v>
      </c>
      <c r="CL41">
        <v>4</v>
      </c>
      <c r="CM41">
        <v>2</v>
      </c>
      <c r="CN41">
        <v>4</v>
      </c>
      <c r="CO41">
        <v>4</v>
      </c>
      <c r="CP41">
        <v>4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2</v>
      </c>
      <c r="DB41">
        <v>5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5</v>
      </c>
      <c r="DK41">
        <v>5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2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5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-1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4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1</v>
      </c>
      <c r="GA41">
        <v>0</v>
      </c>
      <c r="GB41">
        <v>75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219.012</v>
      </c>
      <c r="GL41">
        <v>3</v>
      </c>
      <c r="GM41">
        <v>1.93333333333333</v>
      </c>
      <c r="GN41">
        <v>4.9000000000000004</v>
      </c>
      <c r="GO41">
        <v>7</v>
      </c>
      <c r="GP41">
        <v>714</v>
      </c>
      <c r="GQ41">
        <v>0.2</v>
      </c>
      <c r="GR41">
        <v>6.8</v>
      </c>
      <c r="GS41">
        <v>0</v>
      </c>
      <c r="GT41">
        <v>0</v>
      </c>
      <c r="GU41">
        <v>1</v>
      </c>
      <c r="GV41">
        <v>0</v>
      </c>
      <c r="GW41">
        <v>2</v>
      </c>
      <c r="GX41">
        <v>64.285714285714306</v>
      </c>
      <c r="GY41">
        <v>1.4764794051816801</v>
      </c>
      <c r="GZ41">
        <v>0.25</v>
      </c>
      <c r="HA41">
        <v>4</v>
      </c>
      <c r="HB41">
        <v>0</v>
      </c>
      <c r="HC41">
        <v>1</v>
      </c>
      <c r="HD41">
        <v>33689.839572192497</v>
      </c>
      <c r="HE41">
        <v>33689.839572192497</v>
      </c>
      <c r="HF41">
        <v>2</v>
      </c>
      <c r="HG41">
        <v>4</v>
      </c>
      <c r="HH41">
        <v>0</v>
      </c>
      <c r="HI41">
        <v>2</v>
      </c>
      <c r="HJ41">
        <v>2</v>
      </c>
      <c r="HK41">
        <v>45</v>
      </c>
      <c r="HL41">
        <v>0</v>
      </c>
      <c r="HM41">
        <v>0</v>
      </c>
      <c r="HN41">
        <v>8.3333333333333301E-2</v>
      </c>
      <c r="HO41">
        <v>0.58333333333333304</v>
      </c>
      <c r="HP41">
        <v>8.3333333333333301E-2</v>
      </c>
      <c r="HQ41">
        <v>6.95</v>
      </c>
      <c r="HR41">
        <v>1</v>
      </c>
      <c r="HS41">
        <v>8</v>
      </c>
      <c r="HT41">
        <v>12</v>
      </c>
      <c r="HU41">
        <v>0</v>
      </c>
      <c r="HV41">
        <v>0.05</v>
      </c>
      <c r="HW41">
        <v>8.0500000000000007</v>
      </c>
      <c r="HX41">
        <v>4</v>
      </c>
      <c r="HY41">
        <v>1</v>
      </c>
      <c r="HZ41">
        <v>3</v>
      </c>
      <c r="IA41">
        <v>10</v>
      </c>
      <c r="IB41">
        <v>1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8</v>
      </c>
      <c r="IM41">
        <v>0</v>
      </c>
      <c r="IN41">
        <v>0</v>
      </c>
      <c r="IO41">
        <v>1</v>
      </c>
      <c r="IP41">
        <v>2</v>
      </c>
      <c r="IQ41">
        <v>8</v>
      </c>
      <c r="IR41">
        <v>0</v>
      </c>
      <c r="IS41">
        <v>4</v>
      </c>
      <c r="IT41">
        <v>66.6666666666667</v>
      </c>
      <c r="IU41">
        <v>0</v>
      </c>
      <c r="IV41">
        <v>33.3333333333333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300</v>
      </c>
      <c r="JD41">
        <v>100</v>
      </c>
      <c r="JE41">
        <v>0</v>
      </c>
      <c r="JF41">
        <v>150</v>
      </c>
      <c r="JG41">
        <v>150</v>
      </c>
      <c r="JH41">
        <v>0</v>
      </c>
      <c r="JI41">
        <v>0</v>
      </c>
      <c r="JJ41">
        <v>2</v>
      </c>
      <c r="JK41">
        <v>14</v>
      </c>
      <c r="JL41">
        <v>1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1</v>
      </c>
    </row>
    <row r="42" spans="1:292" x14ac:dyDescent="0.25">
      <c r="A42" t="s">
        <v>142</v>
      </c>
      <c r="B42" t="str">
        <f>+VLOOKUP(A42,Sheet3!A:B,2,FALSE)</f>
        <v>Cacao</v>
      </c>
      <c r="C42">
        <f>+VLOOKUP(A42,Sheet7!A:F,6,FALSE)</f>
        <v>0</v>
      </c>
      <c r="D42">
        <f>+VLOOKUP(A42,Sheet7!A:G,7,FALSE)</f>
        <v>1</v>
      </c>
      <c r="E42">
        <f>+VLOOKUP(A42,Sheet7!A:H,8,FALSE)</f>
        <v>1</v>
      </c>
      <c r="F42" t="s">
        <v>576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4</v>
      </c>
      <c r="V42">
        <v>4</v>
      </c>
      <c r="W42">
        <v>4</v>
      </c>
      <c r="X42">
        <v>4</v>
      </c>
      <c r="Y42">
        <v>0</v>
      </c>
      <c r="Z42">
        <v>4</v>
      </c>
      <c r="AA42">
        <v>3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5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3</v>
      </c>
      <c r="AV42">
        <v>1</v>
      </c>
      <c r="AW42">
        <v>0</v>
      </c>
      <c r="AX42">
        <v>2</v>
      </c>
      <c r="AY42">
        <v>2</v>
      </c>
      <c r="AZ42">
        <v>0</v>
      </c>
      <c r="BA42">
        <v>2</v>
      </c>
      <c r="BB42">
        <v>4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4</v>
      </c>
      <c r="BL42">
        <v>4</v>
      </c>
      <c r="BM42">
        <v>3</v>
      </c>
      <c r="BN42">
        <v>3</v>
      </c>
      <c r="BO42">
        <v>0</v>
      </c>
      <c r="BP42">
        <v>0</v>
      </c>
      <c r="BQ42">
        <v>0</v>
      </c>
      <c r="BR42">
        <v>1</v>
      </c>
      <c r="BS42" t="s">
        <v>598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s">
        <v>576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2</v>
      </c>
      <c r="CL42">
        <v>3</v>
      </c>
      <c r="CM42">
        <v>3</v>
      </c>
      <c r="CN42">
        <v>3</v>
      </c>
      <c r="CO42">
        <v>4</v>
      </c>
      <c r="CP42">
        <v>4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2</v>
      </c>
      <c r="DA42">
        <v>2</v>
      </c>
      <c r="DB42">
        <v>4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5</v>
      </c>
      <c r="DK42">
        <v>5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2</v>
      </c>
      <c r="DS42">
        <v>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5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-1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3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2</v>
      </c>
      <c r="FK42">
        <v>2</v>
      </c>
      <c r="FL42">
        <v>0</v>
      </c>
      <c r="FM42">
        <v>0</v>
      </c>
      <c r="FN42">
        <v>1</v>
      </c>
      <c r="FO42">
        <v>1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1</v>
      </c>
      <c r="GA42">
        <v>0</v>
      </c>
      <c r="GB42">
        <v>100</v>
      </c>
      <c r="GC42">
        <v>0</v>
      </c>
      <c r="GD42">
        <v>0</v>
      </c>
      <c r="GE42">
        <v>25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212.874</v>
      </c>
      <c r="GL42">
        <v>3</v>
      </c>
      <c r="GM42">
        <v>2.7333333333333298</v>
      </c>
      <c r="GN42">
        <v>6</v>
      </c>
      <c r="GO42">
        <v>11</v>
      </c>
      <c r="GP42">
        <v>2956.8</v>
      </c>
      <c r="GQ42">
        <v>0.1</v>
      </c>
      <c r="GR42">
        <v>2.5</v>
      </c>
      <c r="GS42">
        <v>0</v>
      </c>
      <c r="GT42">
        <v>0</v>
      </c>
      <c r="GU42">
        <v>1</v>
      </c>
      <c r="GV42">
        <v>0</v>
      </c>
      <c r="GW42">
        <v>2</v>
      </c>
      <c r="GX42">
        <v>46.949602122015897</v>
      </c>
      <c r="GY42">
        <v>0.53302394633328998</v>
      </c>
      <c r="GZ42">
        <v>0.4</v>
      </c>
      <c r="HA42">
        <v>4</v>
      </c>
      <c r="HB42">
        <v>0</v>
      </c>
      <c r="HC42">
        <v>2</v>
      </c>
      <c r="HD42">
        <v>11259.3582887701</v>
      </c>
      <c r="HE42">
        <v>11259.3582887701</v>
      </c>
      <c r="HF42">
        <v>3</v>
      </c>
      <c r="HG42">
        <v>5</v>
      </c>
      <c r="HH42">
        <v>0</v>
      </c>
      <c r="HI42">
        <v>2</v>
      </c>
      <c r="HJ42">
        <v>2</v>
      </c>
      <c r="HK42">
        <v>48</v>
      </c>
      <c r="HL42">
        <v>0</v>
      </c>
      <c r="HM42">
        <v>0</v>
      </c>
      <c r="HN42">
        <v>0.2</v>
      </c>
      <c r="HO42">
        <v>1.4</v>
      </c>
      <c r="HP42">
        <v>0.4</v>
      </c>
      <c r="HQ42">
        <v>7</v>
      </c>
      <c r="HR42">
        <v>2.4</v>
      </c>
      <c r="HS42">
        <v>5</v>
      </c>
      <c r="HT42">
        <v>5</v>
      </c>
      <c r="HU42">
        <v>0</v>
      </c>
      <c r="HV42">
        <v>0.1</v>
      </c>
      <c r="HW42">
        <v>5.0999999999999996</v>
      </c>
      <c r="HX42">
        <v>4</v>
      </c>
      <c r="HY42">
        <v>1</v>
      </c>
      <c r="HZ42">
        <v>2</v>
      </c>
      <c r="IA42">
        <v>12</v>
      </c>
      <c r="IB42">
        <v>0.9</v>
      </c>
      <c r="IC42">
        <v>0</v>
      </c>
      <c r="ID42">
        <v>0</v>
      </c>
      <c r="IE42">
        <v>2.4</v>
      </c>
      <c r="IF42">
        <v>0</v>
      </c>
      <c r="IG42">
        <v>0</v>
      </c>
      <c r="IH42">
        <v>0</v>
      </c>
      <c r="II42">
        <v>1.5</v>
      </c>
      <c r="IJ42">
        <v>0</v>
      </c>
      <c r="IK42">
        <v>0</v>
      </c>
      <c r="IL42">
        <v>2</v>
      </c>
      <c r="IM42">
        <v>0</v>
      </c>
      <c r="IN42">
        <v>0</v>
      </c>
      <c r="IO42">
        <v>1</v>
      </c>
      <c r="IP42">
        <v>4</v>
      </c>
      <c r="IQ42">
        <v>0</v>
      </c>
      <c r="IR42">
        <v>0</v>
      </c>
      <c r="IS42">
        <v>5</v>
      </c>
      <c r="IT42">
        <v>0</v>
      </c>
      <c r="IU42">
        <v>0</v>
      </c>
      <c r="IV42">
        <v>100</v>
      </c>
      <c r="IW42">
        <v>3</v>
      </c>
      <c r="IX42">
        <v>0</v>
      </c>
      <c r="IY42">
        <v>0</v>
      </c>
      <c r="IZ42">
        <v>2</v>
      </c>
      <c r="JA42">
        <v>0</v>
      </c>
      <c r="JB42">
        <v>1</v>
      </c>
      <c r="JC42">
        <v>200</v>
      </c>
      <c r="JD42">
        <v>20</v>
      </c>
      <c r="JE42">
        <v>0</v>
      </c>
      <c r="JF42">
        <v>400</v>
      </c>
      <c r="JG42">
        <v>200</v>
      </c>
      <c r="JH42">
        <v>0</v>
      </c>
      <c r="JI42">
        <v>2</v>
      </c>
      <c r="JJ42">
        <v>1</v>
      </c>
      <c r="JK42">
        <v>10</v>
      </c>
      <c r="JL42">
        <v>1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1</v>
      </c>
    </row>
    <row r="43" spans="1:292" x14ac:dyDescent="0.25">
      <c r="A43" t="s">
        <v>145</v>
      </c>
      <c r="B43" t="str">
        <f>+VLOOKUP(A43,Sheet3!A:B,2,FALSE)</f>
        <v>Cacao</v>
      </c>
      <c r="C43">
        <f>+VLOOKUP(A43,Sheet7!A:F,6,FALSE)</f>
        <v>0</v>
      </c>
      <c r="D43">
        <f>+VLOOKUP(A43,Sheet7!A:G,7,FALSE)</f>
        <v>1</v>
      </c>
      <c r="E43">
        <f>+VLOOKUP(A43,Sheet7!A:H,8,FALSE)</f>
        <v>1</v>
      </c>
      <c r="F43" t="s">
        <v>576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4</v>
      </c>
      <c r="V43">
        <v>4</v>
      </c>
      <c r="W43">
        <v>4</v>
      </c>
      <c r="X43">
        <v>4</v>
      </c>
      <c r="Y43">
        <v>1</v>
      </c>
      <c r="Z43">
        <v>4</v>
      </c>
      <c r="AA43">
        <v>2</v>
      </c>
      <c r="AB43">
        <v>4</v>
      </c>
      <c r="AC43">
        <v>4</v>
      </c>
      <c r="AD43">
        <v>4</v>
      </c>
      <c r="AE43">
        <v>2</v>
      </c>
      <c r="AF43">
        <v>4</v>
      </c>
      <c r="AG43">
        <v>5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1</v>
      </c>
      <c r="AW43">
        <v>2</v>
      </c>
      <c r="AX43">
        <v>0</v>
      </c>
      <c r="AY43">
        <v>2</v>
      </c>
      <c r="AZ43">
        <v>2</v>
      </c>
      <c r="BA43">
        <v>3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3</v>
      </c>
      <c r="BL43">
        <v>5</v>
      </c>
      <c r="BM43">
        <v>5</v>
      </c>
      <c r="BN43">
        <v>5</v>
      </c>
      <c r="BO43">
        <v>0</v>
      </c>
      <c r="BP43">
        <v>0</v>
      </c>
      <c r="BQ43">
        <v>0</v>
      </c>
      <c r="BR43">
        <v>1</v>
      </c>
      <c r="BS43" t="s">
        <v>598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t="s">
        <v>576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2</v>
      </c>
      <c r="CL43">
        <v>2</v>
      </c>
      <c r="CM43">
        <v>4</v>
      </c>
      <c r="CN43">
        <v>4</v>
      </c>
      <c r="CO43">
        <v>4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2</v>
      </c>
      <c r="DA43">
        <v>2</v>
      </c>
      <c r="DB43">
        <v>2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5</v>
      </c>
      <c r="DK43">
        <v>5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2</v>
      </c>
      <c r="DS43">
        <v>1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2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-1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4</v>
      </c>
      <c r="EV43">
        <v>0</v>
      </c>
      <c r="EW43">
        <v>0</v>
      </c>
      <c r="EX43">
        <v>1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2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75</v>
      </c>
      <c r="GC43">
        <v>0</v>
      </c>
      <c r="GD43">
        <v>0</v>
      </c>
      <c r="GE43">
        <v>25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175.76599999999999</v>
      </c>
      <c r="GL43">
        <v>3</v>
      </c>
      <c r="GM43">
        <v>3.3666666666666698</v>
      </c>
      <c r="GN43">
        <v>6.6666666666666696</v>
      </c>
      <c r="GO43">
        <v>9</v>
      </c>
      <c r="GP43">
        <v>1990.8</v>
      </c>
      <c r="GQ43">
        <v>0.1</v>
      </c>
      <c r="GR43">
        <v>3.4</v>
      </c>
      <c r="GS43">
        <v>0</v>
      </c>
      <c r="GT43">
        <v>0</v>
      </c>
      <c r="GU43">
        <v>1</v>
      </c>
      <c r="GV43">
        <v>0</v>
      </c>
      <c r="GW43">
        <v>2</v>
      </c>
      <c r="GX43">
        <v>71.428571428571402</v>
      </c>
      <c r="GY43">
        <v>0.59131365791180102</v>
      </c>
      <c r="GZ43">
        <v>1.05</v>
      </c>
      <c r="HA43">
        <v>3</v>
      </c>
      <c r="HB43">
        <v>0</v>
      </c>
      <c r="HC43">
        <v>2</v>
      </c>
      <c r="HD43">
        <v>3072.1925133689801</v>
      </c>
      <c r="HE43">
        <v>3072.1925133689801</v>
      </c>
      <c r="HF43">
        <v>3</v>
      </c>
      <c r="HG43">
        <v>6</v>
      </c>
      <c r="HH43">
        <v>0</v>
      </c>
      <c r="HI43">
        <v>3</v>
      </c>
      <c r="HJ43">
        <v>3</v>
      </c>
      <c r="HK43">
        <v>42</v>
      </c>
      <c r="HL43">
        <v>0</v>
      </c>
      <c r="HM43">
        <v>0</v>
      </c>
      <c r="HN43">
        <v>0.2</v>
      </c>
      <c r="HO43">
        <v>1.2</v>
      </c>
      <c r="HP43">
        <v>0.6</v>
      </c>
      <c r="HQ43">
        <v>3.6</v>
      </c>
      <c r="HR43">
        <v>0</v>
      </c>
      <c r="HS43">
        <v>3.5</v>
      </c>
      <c r="HT43">
        <v>5</v>
      </c>
      <c r="HU43">
        <v>0</v>
      </c>
      <c r="HV43">
        <v>0.01</v>
      </c>
      <c r="HW43">
        <v>3.51</v>
      </c>
      <c r="HX43">
        <v>4</v>
      </c>
      <c r="HY43">
        <v>1</v>
      </c>
      <c r="HZ43">
        <v>2</v>
      </c>
      <c r="IA43">
        <v>17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4</v>
      </c>
      <c r="IM43">
        <v>0</v>
      </c>
      <c r="IN43">
        <v>0</v>
      </c>
      <c r="IO43">
        <v>0</v>
      </c>
      <c r="IP43">
        <v>2</v>
      </c>
      <c r="IQ43">
        <v>0</v>
      </c>
      <c r="IR43">
        <v>0</v>
      </c>
      <c r="IS43">
        <v>5</v>
      </c>
      <c r="IT43">
        <v>0</v>
      </c>
      <c r="IU43">
        <v>0</v>
      </c>
      <c r="IV43">
        <v>100</v>
      </c>
      <c r="IW43">
        <v>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600</v>
      </c>
      <c r="JD43">
        <v>300</v>
      </c>
      <c r="JE43">
        <v>0</v>
      </c>
      <c r="JF43">
        <v>600</v>
      </c>
      <c r="JG43">
        <v>600</v>
      </c>
      <c r="JH43">
        <v>0</v>
      </c>
      <c r="JI43">
        <v>2</v>
      </c>
      <c r="JJ43">
        <v>3</v>
      </c>
      <c r="JK43">
        <v>23</v>
      </c>
      <c r="JL43">
        <v>1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1</v>
      </c>
    </row>
    <row r="44" spans="1:292" x14ac:dyDescent="0.25">
      <c r="A44" t="s">
        <v>161</v>
      </c>
      <c r="B44" t="str">
        <f>+VLOOKUP(A44,Sheet3!A:B,2,FALSE)</f>
        <v>Cacao</v>
      </c>
      <c r="C44">
        <f>+VLOOKUP(A44,Sheet7!A:F,6,FALSE)</f>
        <v>0</v>
      </c>
      <c r="D44">
        <f>+VLOOKUP(A44,Sheet7!A:G,7,FALSE)</f>
        <v>0</v>
      </c>
      <c r="E44">
        <f>+VLOOKUP(A44,Sheet7!A:H,8,FALSE)</f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4</v>
      </c>
      <c r="V44">
        <v>4</v>
      </c>
      <c r="W44">
        <v>4</v>
      </c>
      <c r="X44">
        <v>3</v>
      </c>
      <c r="Y44">
        <v>2</v>
      </c>
      <c r="Z44">
        <v>4</v>
      </c>
      <c r="AA44">
        <v>4</v>
      </c>
      <c r="AB44">
        <v>5</v>
      </c>
      <c r="AC44">
        <v>4</v>
      </c>
      <c r="AD44">
        <v>4</v>
      </c>
      <c r="AE44">
        <v>2</v>
      </c>
      <c r="AF44">
        <v>4</v>
      </c>
      <c r="AG44">
        <v>4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3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3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4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 t="s">
        <v>598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576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3</v>
      </c>
      <c r="CL44">
        <v>4</v>
      </c>
      <c r="CM44">
        <v>5</v>
      </c>
      <c r="CN44">
        <v>4</v>
      </c>
      <c r="CO44">
        <v>4</v>
      </c>
      <c r="CP44">
        <v>3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</v>
      </c>
      <c r="DA44">
        <v>2</v>
      </c>
      <c r="DB44">
        <v>2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5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2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4</v>
      </c>
      <c r="EV44">
        <v>0</v>
      </c>
      <c r="EW44">
        <v>0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1</v>
      </c>
      <c r="GA44">
        <v>0</v>
      </c>
      <c r="GB44">
        <v>100</v>
      </c>
      <c r="GC44">
        <v>0</v>
      </c>
      <c r="GD44">
        <v>0</v>
      </c>
      <c r="GE44">
        <v>0</v>
      </c>
      <c r="GF44">
        <v>0</v>
      </c>
      <c r="GG44">
        <v>3</v>
      </c>
      <c r="GH44">
        <v>0</v>
      </c>
      <c r="GI44">
        <v>0</v>
      </c>
      <c r="GJ44">
        <v>0</v>
      </c>
      <c r="GK44">
        <v>199.00200000000001</v>
      </c>
      <c r="GL44">
        <v>2</v>
      </c>
      <c r="GM44">
        <v>2.7666666666666702</v>
      </c>
      <c r="GN44">
        <v>4.7</v>
      </c>
      <c r="GO44">
        <v>12</v>
      </c>
      <c r="GP44">
        <v>1052.8</v>
      </c>
      <c r="GQ44">
        <v>1</v>
      </c>
      <c r="GR44">
        <v>4</v>
      </c>
      <c r="GS44">
        <v>0</v>
      </c>
      <c r="GT44">
        <v>0</v>
      </c>
      <c r="GU44">
        <v>1</v>
      </c>
      <c r="GV44">
        <v>0</v>
      </c>
      <c r="GW44">
        <v>1</v>
      </c>
      <c r="GX44">
        <v>0</v>
      </c>
      <c r="GY44">
        <v>2.0811842967932801</v>
      </c>
      <c r="GZ44">
        <v>0</v>
      </c>
      <c r="HA44">
        <v>2</v>
      </c>
      <c r="HB44">
        <v>0</v>
      </c>
      <c r="HC44">
        <v>1</v>
      </c>
      <c r="HD44">
        <v>7165.7754010695198</v>
      </c>
      <c r="HE44">
        <v>7165.7754010695198</v>
      </c>
      <c r="HF44">
        <v>0</v>
      </c>
      <c r="HG44">
        <v>2</v>
      </c>
      <c r="HH44">
        <v>2</v>
      </c>
      <c r="HI44">
        <v>2</v>
      </c>
      <c r="HJ44">
        <v>0</v>
      </c>
      <c r="HK44">
        <v>81</v>
      </c>
      <c r="HL44">
        <v>0</v>
      </c>
      <c r="HM44">
        <v>0</v>
      </c>
      <c r="HN44">
        <v>0.266666666666667</v>
      </c>
      <c r="HO44">
        <v>0.8</v>
      </c>
      <c r="HP44">
        <v>0</v>
      </c>
      <c r="HQ44">
        <v>3.51</v>
      </c>
      <c r="HR44">
        <v>0.1</v>
      </c>
      <c r="HS44">
        <v>5</v>
      </c>
      <c r="HT44">
        <v>7.5</v>
      </c>
      <c r="HU44">
        <v>0</v>
      </c>
      <c r="HV44">
        <v>0</v>
      </c>
      <c r="HW44">
        <v>5</v>
      </c>
      <c r="HX44">
        <v>4</v>
      </c>
      <c r="HY44">
        <v>1</v>
      </c>
      <c r="HZ44">
        <v>2</v>
      </c>
      <c r="IA44">
        <v>19</v>
      </c>
      <c r="IB44">
        <v>0</v>
      </c>
      <c r="IC44">
        <v>0</v>
      </c>
      <c r="ID44">
        <v>0</v>
      </c>
      <c r="IE44">
        <v>0.1</v>
      </c>
      <c r="IF44">
        <v>0</v>
      </c>
      <c r="IG44">
        <v>0</v>
      </c>
      <c r="IH44">
        <v>0.1</v>
      </c>
      <c r="II44">
        <v>0</v>
      </c>
      <c r="IJ44">
        <v>0</v>
      </c>
      <c r="IK44">
        <v>0</v>
      </c>
      <c r="IL44">
        <v>2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7.5</v>
      </c>
      <c r="IT44">
        <v>0</v>
      </c>
      <c r="IU44">
        <v>0</v>
      </c>
      <c r="IV44">
        <v>100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600</v>
      </c>
      <c r="JD44">
        <v>800</v>
      </c>
      <c r="JE44">
        <v>30</v>
      </c>
      <c r="JF44">
        <v>350</v>
      </c>
      <c r="JG44">
        <v>300</v>
      </c>
      <c r="JH44">
        <v>0</v>
      </c>
      <c r="JI44">
        <v>0</v>
      </c>
      <c r="JJ44">
        <v>1</v>
      </c>
      <c r="JK44">
        <v>18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</row>
    <row r="45" spans="1:292" x14ac:dyDescent="0.25">
      <c r="A45" t="s">
        <v>162</v>
      </c>
      <c r="B45" t="str">
        <f>+VLOOKUP(A45,Sheet3!A:B,2,FALSE)</f>
        <v>Cacao</v>
      </c>
      <c r="C45">
        <f>+VLOOKUP(A45,Sheet7!A:F,6,FALSE)</f>
        <v>0</v>
      </c>
      <c r="D45">
        <f>+VLOOKUP(A45,Sheet7!A:G,7,FALSE)</f>
        <v>0</v>
      </c>
      <c r="E45">
        <f>+VLOOKUP(A45,Sheet7!A:H,8,FALSE)</f>
        <v>0</v>
      </c>
      <c r="F45" t="s">
        <v>576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4</v>
      </c>
      <c r="V45">
        <v>3</v>
      </c>
      <c r="W45">
        <v>4</v>
      </c>
      <c r="X45">
        <v>4</v>
      </c>
      <c r="Y45">
        <v>2</v>
      </c>
      <c r="Z45">
        <v>4</v>
      </c>
      <c r="AA45">
        <v>2</v>
      </c>
      <c r="AB45">
        <v>4</v>
      </c>
      <c r="AC45">
        <v>4</v>
      </c>
      <c r="AD45">
        <v>4</v>
      </c>
      <c r="AE45">
        <v>3</v>
      </c>
      <c r="AF45">
        <v>4</v>
      </c>
      <c r="AG45">
        <v>4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1</v>
      </c>
      <c r="AW45">
        <v>1</v>
      </c>
      <c r="AX45">
        <v>1</v>
      </c>
      <c r="AY45">
        <v>2</v>
      </c>
      <c r="AZ45">
        <v>2</v>
      </c>
      <c r="BA45">
        <v>2</v>
      </c>
      <c r="BB45">
        <v>4</v>
      </c>
      <c r="BC45">
        <v>0</v>
      </c>
      <c r="BD45">
        <v>0</v>
      </c>
      <c r="BE45">
        <v>6</v>
      </c>
      <c r="BF45">
        <v>3</v>
      </c>
      <c r="BG45">
        <v>0</v>
      </c>
      <c r="BH45">
        <v>0</v>
      </c>
      <c r="BI45">
        <v>1</v>
      </c>
      <c r="BJ45">
        <v>1</v>
      </c>
      <c r="BK45">
        <v>4</v>
      </c>
      <c r="BL45">
        <v>4</v>
      </c>
      <c r="BM45">
        <v>4</v>
      </c>
      <c r="BN45">
        <v>3</v>
      </c>
      <c r="BO45">
        <v>0</v>
      </c>
      <c r="BP45">
        <v>0</v>
      </c>
      <c r="BQ45">
        <v>0</v>
      </c>
      <c r="BR45">
        <v>1</v>
      </c>
      <c r="BS45" t="s">
        <v>598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 t="s">
        <v>576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3</v>
      </c>
      <c r="CL45">
        <v>5</v>
      </c>
      <c r="CM45">
        <v>4</v>
      </c>
      <c r="CN45">
        <v>4</v>
      </c>
      <c r="CO45">
        <v>4</v>
      </c>
      <c r="CP45">
        <v>4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2</v>
      </c>
      <c r="DB45">
        <v>4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5</v>
      </c>
      <c r="DK45">
        <v>5</v>
      </c>
      <c r="DL45">
        <v>0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3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4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-1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4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2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1</v>
      </c>
      <c r="GB45">
        <v>75</v>
      </c>
      <c r="GC45">
        <v>0</v>
      </c>
      <c r="GD45">
        <v>0</v>
      </c>
      <c r="GE45">
        <v>0</v>
      </c>
      <c r="GF45">
        <v>100</v>
      </c>
      <c r="GG45">
        <v>2</v>
      </c>
      <c r="GH45">
        <v>0</v>
      </c>
      <c r="GI45">
        <v>0</v>
      </c>
      <c r="GJ45">
        <v>0</v>
      </c>
      <c r="GK45">
        <v>216.93700000000001</v>
      </c>
      <c r="GL45">
        <v>3</v>
      </c>
      <c r="GM45">
        <v>3.4</v>
      </c>
      <c r="GN45">
        <v>6.2666666666666702</v>
      </c>
      <c r="GO45">
        <v>3</v>
      </c>
      <c r="GP45">
        <v>1705.2</v>
      </c>
      <c r="GQ45">
        <v>0</v>
      </c>
      <c r="GR45">
        <v>3</v>
      </c>
      <c r="GS45">
        <v>0</v>
      </c>
      <c r="GT45">
        <v>0</v>
      </c>
      <c r="GU45">
        <v>1</v>
      </c>
      <c r="GV45">
        <v>0</v>
      </c>
      <c r="GW45">
        <v>3</v>
      </c>
      <c r="GX45">
        <v>60.9375</v>
      </c>
      <c r="GY45">
        <v>0.70467156642480899</v>
      </c>
      <c r="GZ45">
        <v>0.2</v>
      </c>
      <c r="HA45">
        <v>6</v>
      </c>
      <c r="HB45">
        <v>401.06951871657799</v>
      </c>
      <c r="HC45">
        <v>2</v>
      </c>
      <c r="HD45">
        <v>8716.5775401069495</v>
      </c>
      <c r="HE45">
        <v>9117.6470588235297</v>
      </c>
      <c r="HF45">
        <v>2</v>
      </c>
      <c r="HG45">
        <v>5</v>
      </c>
      <c r="HH45">
        <v>0</v>
      </c>
      <c r="HI45">
        <v>3</v>
      </c>
      <c r="HJ45">
        <v>3</v>
      </c>
      <c r="HK45">
        <v>50</v>
      </c>
      <c r="HL45">
        <v>0</v>
      </c>
      <c r="HM45">
        <v>0</v>
      </c>
      <c r="HN45">
        <v>0.2</v>
      </c>
      <c r="HO45">
        <v>2.4</v>
      </c>
      <c r="HP45">
        <v>0.1</v>
      </c>
      <c r="HQ45">
        <v>3.11</v>
      </c>
      <c r="HR45">
        <v>1</v>
      </c>
      <c r="HS45">
        <v>4</v>
      </c>
      <c r="HT45">
        <v>10</v>
      </c>
      <c r="HU45">
        <v>0</v>
      </c>
      <c r="HV45">
        <v>0.01</v>
      </c>
      <c r="HW45">
        <v>4.01</v>
      </c>
      <c r="HX45">
        <v>4</v>
      </c>
      <c r="HY45">
        <v>1</v>
      </c>
      <c r="HZ45">
        <v>2</v>
      </c>
      <c r="IA45">
        <v>13</v>
      </c>
      <c r="IB45">
        <v>1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</v>
      </c>
      <c r="IM45">
        <v>0</v>
      </c>
      <c r="IN45">
        <v>0</v>
      </c>
      <c r="IO45">
        <v>1</v>
      </c>
      <c r="IP45">
        <v>3</v>
      </c>
      <c r="IQ45">
        <v>0</v>
      </c>
      <c r="IR45">
        <v>0</v>
      </c>
      <c r="IS45">
        <v>10</v>
      </c>
      <c r="IT45">
        <v>0</v>
      </c>
      <c r="IU45">
        <v>0</v>
      </c>
      <c r="IV45">
        <v>100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400</v>
      </c>
      <c r="JD45">
        <v>150</v>
      </c>
      <c r="JE45">
        <v>0</v>
      </c>
      <c r="JF45">
        <v>100</v>
      </c>
      <c r="JG45">
        <v>150</v>
      </c>
      <c r="JH45">
        <v>0</v>
      </c>
      <c r="JI45">
        <v>3</v>
      </c>
      <c r="JJ45">
        <v>3</v>
      </c>
      <c r="JK45">
        <v>16</v>
      </c>
      <c r="JL45">
        <v>1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0</v>
      </c>
      <c r="KF45">
        <v>0</v>
      </c>
    </row>
    <row r="46" spans="1:292" x14ac:dyDescent="0.25">
      <c r="A46" t="s">
        <v>163</v>
      </c>
      <c r="B46" t="str">
        <f>+VLOOKUP(A46,Sheet3!A:B,2,FALSE)</f>
        <v>Cacao</v>
      </c>
      <c r="C46">
        <f>+VLOOKUP(A46,Sheet7!A:F,6,FALSE)</f>
        <v>0</v>
      </c>
      <c r="D46">
        <f>+VLOOKUP(A46,Sheet7!A:G,7,FALSE)</f>
        <v>0</v>
      </c>
      <c r="E46">
        <f>+VLOOKUP(A46,Sheet7!A:H,8,FALSE)</f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5</v>
      </c>
      <c r="V46">
        <v>4</v>
      </c>
      <c r="W46">
        <v>4</v>
      </c>
      <c r="X46">
        <v>4</v>
      </c>
      <c r="Y46">
        <v>2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3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2</v>
      </c>
      <c r="BB46">
        <v>3</v>
      </c>
      <c r="BC46">
        <v>0</v>
      </c>
      <c r="BD46">
        <v>0</v>
      </c>
      <c r="BE46">
        <v>4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4</v>
      </c>
      <c r="BL46">
        <v>4</v>
      </c>
      <c r="BM46">
        <v>4</v>
      </c>
      <c r="BN46">
        <v>4</v>
      </c>
      <c r="BO46">
        <v>0</v>
      </c>
      <c r="BP46">
        <v>0</v>
      </c>
      <c r="BQ46">
        <v>0</v>
      </c>
      <c r="BR46">
        <v>1</v>
      </c>
      <c r="BS46" t="s">
        <v>598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576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3</v>
      </c>
      <c r="CL46">
        <v>3</v>
      </c>
      <c r="CM46">
        <v>3</v>
      </c>
      <c r="CN46">
        <v>4</v>
      </c>
      <c r="CO46">
        <v>4</v>
      </c>
      <c r="CP46">
        <v>4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2</v>
      </c>
      <c r="DA46">
        <v>3</v>
      </c>
      <c r="DB46">
        <v>3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5</v>
      </c>
      <c r="DK46">
        <v>5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3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-1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4</v>
      </c>
      <c r="EV46">
        <v>0</v>
      </c>
      <c r="EW46">
        <v>0</v>
      </c>
      <c r="EX46">
        <v>1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100</v>
      </c>
      <c r="GC46">
        <v>0</v>
      </c>
      <c r="GD46">
        <v>0</v>
      </c>
      <c r="GE46">
        <v>75</v>
      </c>
      <c r="GF46">
        <v>0</v>
      </c>
      <c r="GG46">
        <v>3</v>
      </c>
      <c r="GH46">
        <v>0</v>
      </c>
      <c r="GI46">
        <v>0</v>
      </c>
      <c r="GJ46">
        <v>0</v>
      </c>
      <c r="GK46">
        <v>206.392</v>
      </c>
      <c r="GL46">
        <v>3</v>
      </c>
      <c r="GM46">
        <v>1.93333333333333</v>
      </c>
      <c r="GN46">
        <v>4.7666666666666702</v>
      </c>
      <c r="GO46">
        <v>9</v>
      </c>
      <c r="GP46">
        <v>132.672897196262</v>
      </c>
      <c r="GQ46">
        <v>1</v>
      </c>
      <c r="GR46">
        <v>3</v>
      </c>
      <c r="GS46">
        <v>0</v>
      </c>
      <c r="GT46">
        <v>0</v>
      </c>
      <c r="GU46">
        <v>1</v>
      </c>
      <c r="GV46">
        <v>0</v>
      </c>
      <c r="GW46">
        <v>2</v>
      </c>
      <c r="GX46">
        <v>47.142857142857103</v>
      </c>
      <c r="GY46">
        <v>0.70467156642480899</v>
      </c>
      <c r="GZ46">
        <v>0.4</v>
      </c>
      <c r="HA46">
        <v>4</v>
      </c>
      <c r="HB46">
        <v>641.71122994652399</v>
      </c>
      <c r="HC46">
        <v>3</v>
      </c>
      <c r="HD46">
        <v>6082.8877005347604</v>
      </c>
      <c r="HE46">
        <v>6724.5989304812801</v>
      </c>
      <c r="HF46">
        <v>0</v>
      </c>
      <c r="HG46">
        <v>3</v>
      </c>
      <c r="HH46">
        <v>2</v>
      </c>
      <c r="HI46">
        <v>3</v>
      </c>
      <c r="HJ46">
        <v>1</v>
      </c>
      <c r="HK46">
        <v>78</v>
      </c>
      <c r="HL46">
        <v>0</v>
      </c>
      <c r="HM46">
        <v>0</v>
      </c>
      <c r="HN46">
        <v>0</v>
      </c>
      <c r="HO46">
        <v>0.11214953271028</v>
      </c>
      <c r="HP46">
        <v>5.60747663551402E-2</v>
      </c>
      <c r="HQ46">
        <v>4.5</v>
      </c>
      <c r="HR46">
        <v>0.5</v>
      </c>
      <c r="HS46">
        <v>4.5</v>
      </c>
      <c r="HT46">
        <v>53.5</v>
      </c>
      <c r="HU46">
        <v>0</v>
      </c>
      <c r="HV46">
        <v>0.1</v>
      </c>
      <c r="HW46">
        <v>4.5999999999999996</v>
      </c>
      <c r="HX46">
        <v>3</v>
      </c>
      <c r="HY46">
        <v>1</v>
      </c>
      <c r="HZ46">
        <v>1</v>
      </c>
      <c r="IA46">
        <v>19</v>
      </c>
      <c r="IB46">
        <v>0</v>
      </c>
      <c r="IC46">
        <v>0</v>
      </c>
      <c r="ID46">
        <v>0</v>
      </c>
      <c r="IE46">
        <v>0.5</v>
      </c>
      <c r="IF46">
        <v>0</v>
      </c>
      <c r="IG46">
        <v>0</v>
      </c>
      <c r="IH46">
        <v>0.5</v>
      </c>
      <c r="II46">
        <v>0</v>
      </c>
      <c r="IJ46">
        <v>0</v>
      </c>
      <c r="IK46">
        <v>0</v>
      </c>
      <c r="IL46">
        <v>4</v>
      </c>
      <c r="IM46">
        <v>0</v>
      </c>
      <c r="IN46">
        <v>0</v>
      </c>
      <c r="IO46">
        <v>0</v>
      </c>
      <c r="IP46">
        <v>2</v>
      </c>
      <c r="IQ46">
        <v>0</v>
      </c>
      <c r="IR46">
        <v>0</v>
      </c>
      <c r="IS46">
        <v>53.5</v>
      </c>
      <c r="IT46">
        <v>0</v>
      </c>
      <c r="IU46">
        <v>0</v>
      </c>
      <c r="IV46">
        <v>100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300</v>
      </c>
      <c r="JD46">
        <v>2</v>
      </c>
      <c r="JE46">
        <v>0</v>
      </c>
      <c r="JF46">
        <v>200</v>
      </c>
      <c r="JG46">
        <v>150</v>
      </c>
      <c r="JH46">
        <v>0</v>
      </c>
      <c r="JI46">
        <v>3</v>
      </c>
      <c r="JJ46">
        <v>1</v>
      </c>
      <c r="JK46">
        <v>22</v>
      </c>
      <c r="JL46">
        <v>1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</row>
    <row r="47" spans="1:292" x14ac:dyDescent="0.25">
      <c r="A47" t="s">
        <v>164</v>
      </c>
      <c r="B47" t="str">
        <f>+VLOOKUP(A47,Sheet3!A:B,2,FALSE)</f>
        <v>Cacao</v>
      </c>
      <c r="C47">
        <f>+VLOOKUP(A47,Sheet7!A:F,6,FALSE)</f>
        <v>0</v>
      </c>
      <c r="D47">
        <f>+VLOOKUP(A47,Sheet7!A:G,7,FALSE)</f>
        <v>0</v>
      </c>
      <c r="E47">
        <f>+VLOOKUP(A47,Sheet7!A:H,8,FALSE)</f>
        <v>0</v>
      </c>
      <c r="F47" t="s">
        <v>576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4</v>
      </c>
      <c r="V47">
        <v>4</v>
      </c>
      <c r="W47">
        <v>4</v>
      </c>
      <c r="X47">
        <v>4</v>
      </c>
      <c r="Y47">
        <v>2</v>
      </c>
      <c r="Z47">
        <v>5</v>
      </c>
      <c r="AA47">
        <v>2</v>
      </c>
      <c r="AB47">
        <v>4</v>
      </c>
      <c r="AC47">
        <v>4</v>
      </c>
      <c r="AD47">
        <v>4</v>
      </c>
      <c r="AE47">
        <v>3</v>
      </c>
      <c r="AF47">
        <v>4</v>
      </c>
      <c r="AG47">
        <v>4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4</v>
      </c>
      <c r="BC47">
        <v>0</v>
      </c>
      <c r="BD47">
        <v>0</v>
      </c>
      <c r="BE47">
        <v>4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3</v>
      </c>
      <c r="BL47">
        <v>4</v>
      </c>
      <c r="BM47">
        <v>3</v>
      </c>
      <c r="BN47">
        <v>4</v>
      </c>
      <c r="BO47">
        <v>0</v>
      </c>
      <c r="BP47">
        <v>0</v>
      </c>
      <c r="BQ47">
        <v>0</v>
      </c>
      <c r="BR47">
        <v>1</v>
      </c>
      <c r="BS47" t="s">
        <v>598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 t="s">
        <v>576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4</v>
      </c>
      <c r="CL47">
        <v>4</v>
      </c>
      <c r="CM47">
        <v>3</v>
      </c>
      <c r="CN47">
        <v>4</v>
      </c>
      <c r="CO47">
        <v>4</v>
      </c>
      <c r="CP47">
        <v>4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3</v>
      </c>
      <c r="DA47">
        <v>2</v>
      </c>
      <c r="DB47">
        <v>2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5</v>
      </c>
      <c r="DK47">
        <v>5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1</v>
      </c>
      <c r="DR47">
        <v>3</v>
      </c>
      <c r="DS47">
        <v>1</v>
      </c>
      <c r="DT47">
        <v>0</v>
      </c>
      <c r="DU47">
        <v>2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3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4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</v>
      </c>
      <c r="FK47">
        <v>1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0</v>
      </c>
      <c r="GB47">
        <v>75</v>
      </c>
      <c r="GC47">
        <v>0</v>
      </c>
      <c r="GD47">
        <v>0</v>
      </c>
      <c r="GE47">
        <v>25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220.92099999999999</v>
      </c>
      <c r="GL47">
        <v>3</v>
      </c>
      <c r="GM47">
        <v>2.9666666666666699</v>
      </c>
      <c r="GN47">
        <v>6.2666666666666702</v>
      </c>
      <c r="GO47">
        <v>7</v>
      </c>
      <c r="GP47">
        <v>3276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2</v>
      </c>
      <c r="GX47">
        <v>71.428571428571402</v>
      </c>
      <c r="GY47">
        <v>6.8783589204926193E-2</v>
      </c>
      <c r="GZ47">
        <v>0.44</v>
      </c>
      <c r="HA47">
        <v>3</v>
      </c>
      <c r="HB47">
        <v>0</v>
      </c>
      <c r="HC47">
        <v>2</v>
      </c>
      <c r="HD47">
        <v>6390.3743315508</v>
      </c>
      <c r="HE47">
        <v>6390.3743315508</v>
      </c>
      <c r="HF47">
        <v>1</v>
      </c>
      <c r="HG47">
        <v>3</v>
      </c>
      <c r="HH47">
        <v>0</v>
      </c>
      <c r="HI47">
        <v>2</v>
      </c>
      <c r="HJ47">
        <v>2</v>
      </c>
      <c r="HK47">
        <v>48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3</v>
      </c>
      <c r="HR47">
        <v>2</v>
      </c>
      <c r="HS47">
        <v>2</v>
      </c>
      <c r="HT47">
        <v>2</v>
      </c>
      <c r="HU47">
        <v>0</v>
      </c>
      <c r="HV47">
        <v>0.01</v>
      </c>
      <c r="HW47">
        <v>2.0099999999999998</v>
      </c>
      <c r="HX47">
        <v>4</v>
      </c>
      <c r="HY47">
        <v>1</v>
      </c>
      <c r="HZ47">
        <v>2</v>
      </c>
      <c r="IA47">
        <v>13</v>
      </c>
      <c r="IB47">
        <v>0</v>
      </c>
      <c r="IC47">
        <v>0</v>
      </c>
      <c r="ID47">
        <v>0</v>
      </c>
      <c r="IE47">
        <v>2</v>
      </c>
      <c r="IF47">
        <v>0</v>
      </c>
      <c r="IG47">
        <v>0</v>
      </c>
      <c r="IH47">
        <v>0</v>
      </c>
      <c r="II47">
        <v>2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1</v>
      </c>
      <c r="IP47">
        <v>3</v>
      </c>
      <c r="IQ47">
        <v>0</v>
      </c>
      <c r="IR47">
        <v>0</v>
      </c>
      <c r="IS47">
        <v>2</v>
      </c>
      <c r="IT47">
        <v>0</v>
      </c>
      <c r="IU47">
        <v>0</v>
      </c>
      <c r="IV47">
        <v>100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300</v>
      </c>
      <c r="JD47">
        <v>30</v>
      </c>
      <c r="JE47">
        <v>0</v>
      </c>
      <c r="JF47">
        <v>450</v>
      </c>
      <c r="JG47">
        <v>300</v>
      </c>
      <c r="JH47">
        <v>0</v>
      </c>
      <c r="JI47">
        <v>2</v>
      </c>
      <c r="JJ47">
        <v>2</v>
      </c>
      <c r="JK47">
        <v>12</v>
      </c>
      <c r="JL47">
        <v>1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</row>
    <row r="48" spans="1:292" x14ac:dyDescent="0.25">
      <c r="A48" t="s">
        <v>165</v>
      </c>
      <c r="B48" t="str">
        <f>+VLOOKUP(A48,Sheet3!A:B,2,FALSE)</f>
        <v>Cacao</v>
      </c>
      <c r="C48">
        <f>+VLOOKUP(A48,Sheet7!A:F,6,FALSE)</f>
        <v>0</v>
      </c>
      <c r="D48">
        <f>+VLOOKUP(A48,Sheet7!A:G,7,FALSE)</f>
        <v>0</v>
      </c>
      <c r="E48">
        <f>+VLOOKUP(A48,Sheet7!A:H,8,FALSE)</f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5</v>
      </c>
      <c r="V48">
        <v>5</v>
      </c>
      <c r="W48">
        <v>4</v>
      </c>
      <c r="X48">
        <v>4</v>
      </c>
      <c r="Y48">
        <v>2</v>
      </c>
      <c r="Z48">
        <v>5</v>
      </c>
      <c r="AA48">
        <v>2</v>
      </c>
      <c r="AB48">
        <v>5</v>
      </c>
      <c r="AC48">
        <v>5</v>
      </c>
      <c r="AD48">
        <v>4</v>
      </c>
      <c r="AE48">
        <v>2</v>
      </c>
      <c r="AF48">
        <v>4</v>
      </c>
      <c r="AG48">
        <v>5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3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4</v>
      </c>
      <c r="BC48">
        <v>0</v>
      </c>
      <c r="BD48">
        <v>0</v>
      </c>
      <c r="BE48">
        <v>6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4</v>
      </c>
      <c r="BL48">
        <v>4</v>
      </c>
      <c r="BM48">
        <v>2</v>
      </c>
      <c r="BN48">
        <v>5</v>
      </c>
      <c r="BO48">
        <v>0</v>
      </c>
      <c r="BP48">
        <v>0</v>
      </c>
      <c r="BQ48">
        <v>0</v>
      </c>
      <c r="BR48">
        <v>1</v>
      </c>
      <c r="BS48" t="s">
        <v>598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 t="s">
        <v>576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3</v>
      </c>
      <c r="CL48">
        <v>4</v>
      </c>
      <c r="CM48">
        <v>4</v>
      </c>
      <c r="CN48">
        <v>4</v>
      </c>
      <c r="CO48">
        <v>3</v>
      </c>
      <c r="CP48">
        <v>4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3</v>
      </c>
      <c r="DB48">
        <v>4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5</v>
      </c>
      <c r="DK48">
        <v>5</v>
      </c>
      <c r="DL48">
        <v>0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2</v>
      </c>
      <c r="DS48">
        <v>1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3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-1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4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75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230.7</v>
      </c>
      <c r="GL48">
        <v>4</v>
      </c>
      <c r="GM48">
        <v>3.6666666666666701</v>
      </c>
      <c r="GN48">
        <v>6.43333333333333</v>
      </c>
      <c r="GO48">
        <v>6</v>
      </c>
      <c r="GP48">
        <v>1809.23076923077</v>
      </c>
      <c r="GQ48">
        <v>0</v>
      </c>
      <c r="GR48">
        <v>2.4</v>
      </c>
      <c r="GS48">
        <v>0</v>
      </c>
      <c r="GT48">
        <v>0</v>
      </c>
      <c r="GU48">
        <v>1</v>
      </c>
      <c r="GV48">
        <v>0</v>
      </c>
      <c r="GW48">
        <v>3</v>
      </c>
      <c r="GX48">
        <v>64.285714285714306</v>
      </c>
      <c r="GY48">
        <v>6.8783589204926193E-2</v>
      </c>
      <c r="GZ48">
        <v>0.3</v>
      </c>
      <c r="HA48">
        <v>5</v>
      </c>
      <c r="HB48">
        <v>0</v>
      </c>
      <c r="HC48">
        <v>1</v>
      </c>
      <c r="HD48">
        <v>5655.0802139037396</v>
      </c>
      <c r="HE48">
        <v>5655.0802139037396</v>
      </c>
      <c r="HF48">
        <v>0</v>
      </c>
      <c r="HG48">
        <v>2</v>
      </c>
      <c r="HH48">
        <v>0</v>
      </c>
      <c r="HI48">
        <v>2</v>
      </c>
      <c r="HJ48">
        <v>2</v>
      </c>
      <c r="HK48">
        <v>41</v>
      </c>
      <c r="HL48">
        <v>0</v>
      </c>
      <c r="HM48">
        <v>0</v>
      </c>
      <c r="HN48">
        <v>0.30769230769230799</v>
      </c>
      <c r="HO48">
        <v>1.07692307692308</v>
      </c>
      <c r="HP48">
        <v>0</v>
      </c>
      <c r="HQ48">
        <v>2.6</v>
      </c>
      <c r="HR48">
        <v>0.1</v>
      </c>
      <c r="HS48">
        <v>2.5</v>
      </c>
      <c r="HT48">
        <v>6.5</v>
      </c>
      <c r="HU48">
        <v>0</v>
      </c>
      <c r="HV48">
        <v>0.1</v>
      </c>
      <c r="HW48">
        <v>2.6</v>
      </c>
      <c r="HX48">
        <v>3</v>
      </c>
      <c r="HY48">
        <v>1</v>
      </c>
      <c r="HZ48">
        <v>1</v>
      </c>
      <c r="IA48">
        <v>13</v>
      </c>
      <c r="IB48">
        <v>0</v>
      </c>
      <c r="IC48">
        <v>0</v>
      </c>
      <c r="ID48">
        <v>0</v>
      </c>
      <c r="IE48">
        <v>0.1</v>
      </c>
      <c r="IF48">
        <v>0</v>
      </c>
      <c r="IG48">
        <v>0</v>
      </c>
      <c r="IH48">
        <v>0.1</v>
      </c>
      <c r="II48">
        <v>0</v>
      </c>
      <c r="IJ48">
        <v>0</v>
      </c>
      <c r="IK48">
        <v>0</v>
      </c>
      <c r="IL48">
        <v>4</v>
      </c>
      <c r="IM48">
        <v>0</v>
      </c>
      <c r="IN48">
        <v>5</v>
      </c>
      <c r="IO48">
        <v>1</v>
      </c>
      <c r="IP48">
        <v>3</v>
      </c>
      <c r="IQ48">
        <v>5.5</v>
      </c>
      <c r="IR48">
        <v>0</v>
      </c>
      <c r="IS48">
        <v>1</v>
      </c>
      <c r="IT48">
        <v>84.615384615384599</v>
      </c>
      <c r="IU48">
        <v>0</v>
      </c>
      <c r="IV48">
        <v>15.384615384615399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600</v>
      </c>
      <c r="JD48">
        <v>0</v>
      </c>
      <c r="JE48">
        <v>2</v>
      </c>
      <c r="JF48">
        <v>800</v>
      </c>
      <c r="JG48">
        <v>600</v>
      </c>
      <c r="JH48">
        <v>0</v>
      </c>
      <c r="JI48">
        <v>0</v>
      </c>
      <c r="JJ48">
        <v>1</v>
      </c>
      <c r="JK48">
        <v>17</v>
      </c>
      <c r="JL48">
        <v>1</v>
      </c>
      <c r="JM48">
        <v>0</v>
      </c>
      <c r="JN48">
        <v>0</v>
      </c>
      <c r="JO48">
        <v>1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</row>
    <row r="49" spans="1:292" x14ac:dyDescent="0.25">
      <c r="A49" t="s">
        <v>176</v>
      </c>
      <c r="B49" t="str">
        <f>+VLOOKUP(A49,Sheet3!A:B,2,FALSE)</f>
        <v>Cacao</v>
      </c>
      <c r="C49">
        <f>+VLOOKUP(A49,Sheet7!A:F,6,FALSE)</f>
        <v>0</v>
      </c>
      <c r="D49">
        <f>+VLOOKUP(A49,Sheet7!A:G,7,FALSE)</f>
        <v>0</v>
      </c>
      <c r="E49">
        <f>+VLOOKUP(A49,Sheet7!A:H,8,FALSE)</f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4</v>
      </c>
      <c r="V49">
        <v>3</v>
      </c>
      <c r="W49">
        <v>4</v>
      </c>
      <c r="X49">
        <v>4</v>
      </c>
      <c r="Y49">
        <v>2</v>
      </c>
      <c r="Z49">
        <v>4</v>
      </c>
      <c r="AA49">
        <v>3</v>
      </c>
      <c r="AB49">
        <v>5</v>
      </c>
      <c r="AC49">
        <v>4</v>
      </c>
      <c r="AD49">
        <v>4</v>
      </c>
      <c r="AE49">
        <v>3</v>
      </c>
      <c r="AF49">
        <v>4</v>
      </c>
      <c r="AG49">
        <v>4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1</v>
      </c>
      <c r="AW49">
        <v>0</v>
      </c>
      <c r="AX49">
        <v>2</v>
      </c>
      <c r="AY49">
        <v>2</v>
      </c>
      <c r="AZ49">
        <v>2</v>
      </c>
      <c r="BA49">
        <v>2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4</v>
      </c>
      <c r="BM49">
        <v>3</v>
      </c>
      <c r="BN49">
        <v>3</v>
      </c>
      <c r="BO49">
        <v>0</v>
      </c>
      <c r="BP49">
        <v>0</v>
      </c>
      <c r="BQ49">
        <v>0</v>
      </c>
      <c r="BR49">
        <v>0</v>
      </c>
      <c r="BS49" t="s">
        <v>598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 t="s">
        <v>576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3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1</v>
      </c>
      <c r="DB49">
        <v>5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5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4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-1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4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3</v>
      </c>
      <c r="FK49">
        <v>1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0</v>
      </c>
      <c r="GB49">
        <v>100</v>
      </c>
      <c r="GC49">
        <v>0</v>
      </c>
      <c r="GD49">
        <v>0</v>
      </c>
      <c r="GE49">
        <v>0</v>
      </c>
      <c r="GF49">
        <v>0</v>
      </c>
      <c r="GG49">
        <v>2</v>
      </c>
      <c r="GH49">
        <v>0</v>
      </c>
      <c r="GI49">
        <v>0</v>
      </c>
      <c r="GJ49">
        <v>0</v>
      </c>
      <c r="GK49">
        <v>271.56799999999998</v>
      </c>
      <c r="GL49">
        <v>3</v>
      </c>
      <c r="GM49">
        <v>2</v>
      </c>
      <c r="GN49">
        <v>5.8333333333333304</v>
      </c>
      <c r="GO49">
        <v>2</v>
      </c>
      <c r="GP49">
        <v>560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65.091458582101396</v>
      </c>
      <c r="GY49">
        <v>0.54401698763925199</v>
      </c>
      <c r="GZ49">
        <v>0</v>
      </c>
      <c r="HA49">
        <v>4</v>
      </c>
      <c r="HB49">
        <v>0</v>
      </c>
      <c r="HC49">
        <v>2</v>
      </c>
      <c r="HD49">
        <v>9625.6684491978594</v>
      </c>
      <c r="HE49">
        <v>9625.6684491978594</v>
      </c>
      <c r="HF49">
        <v>0</v>
      </c>
      <c r="HG49">
        <v>1</v>
      </c>
      <c r="HH49">
        <v>0</v>
      </c>
      <c r="HI49">
        <v>1</v>
      </c>
      <c r="HJ49">
        <v>1</v>
      </c>
      <c r="HK49">
        <v>41</v>
      </c>
      <c r="HL49">
        <v>1</v>
      </c>
      <c r="HM49">
        <v>0</v>
      </c>
      <c r="HN49">
        <v>6.6666666666666693E-2</v>
      </c>
      <c r="HO49">
        <v>0.4</v>
      </c>
      <c r="HP49">
        <v>0</v>
      </c>
      <c r="HQ49">
        <v>4.25</v>
      </c>
      <c r="HR49">
        <v>4</v>
      </c>
      <c r="HS49">
        <v>4</v>
      </c>
      <c r="HT49">
        <v>15</v>
      </c>
      <c r="HU49">
        <v>0</v>
      </c>
      <c r="HV49">
        <v>0</v>
      </c>
      <c r="HW49">
        <v>4</v>
      </c>
      <c r="HX49">
        <v>4</v>
      </c>
      <c r="HY49">
        <v>1</v>
      </c>
      <c r="HZ49">
        <v>2</v>
      </c>
      <c r="IA49">
        <v>13</v>
      </c>
      <c r="IB49">
        <v>4</v>
      </c>
      <c r="IC49">
        <v>0</v>
      </c>
      <c r="ID49">
        <v>0</v>
      </c>
      <c r="IE49">
        <v>4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3</v>
      </c>
      <c r="IM49">
        <v>0</v>
      </c>
      <c r="IN49">
        <v>0</v>
      </c>
      <c r="IO49">
        <v>0</v>
      </c>
      <c r="IP49">
        <v>1</v>
      </c>
      <c r="IQ49">
        <v>15</v>
      </c>
      <c r="IR49">
        <v>0</v>
      </c>
      <c r="IS49">
        <v>0</v>
      </c>
      <c r="IT49">
        <v>100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400</v>
      </c>
      <c r="JD49">
        <v>100</v>
      </c>
      <c r="JE49">
        <v>0</v>
      </c>
      <c r="JF49">
        <v>350</v>
      </c>
      <c r="JG49">
        <v>150</v>
      </c>
      <c r="JH49">
        <v>0</v>
      </c>
      <c r="JI49">
        <v>0</v>
      </c>
      <c r="JJ49">
        <v>1</v>
      </c>
      <c r="JK49">
        <v>16</v>
      </c>
      <c r="JL49">
        <v>1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</row>
    <row r="50" spans="1:292" x14ac:dyDescent="0.25">
      <c r="A50" t="s">
        <v>177</v>
      </c>
      <c r="B50" t="str">
        <f>+VLOOKUP(A50,Sheet3!A:B,2,FALSE)</f>
        <v>Cacao</v>
      </c>
      <c r="C50">
        <f>+VLOOKUP(A50,Sheet7!A:F,6,FALSE)</f>
        <v>0</v>
      </c>
      <c r="D50">
        <f>+VLOOKUP(A50,Sheet7!A:G,7,FALSE)</f>
        <v>0</v>
      </c>
      <c r="E50">
        <f>+VLOOKUP(A50,Sheet7!A:H,8,FALSE)</f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4</v>
      </c>
      <c r="V50">
        <v>4</v>
      </c>
      <c r="W50">
        <v>3</v>
      </c>
      <c r="X50">
        <v>3</v>
      </c>
      <c r="Y50">
        <v>3</v>
      </c>
      <c r="Z50">
        <v>4</v>
      </c>
      <c r="AA50">
        <v>2</v>
      </c>
      <c r="AB50">
        <v>3</v>
      </c>
      <c r="AC50">
        <v>2</v>
      </c>
      <c r="AD50">
        <v>4</v>
      </c>
      <c r="AE50">
        <v>2</v>
      </c>
      <c r="AF50">
        <v>4</v>
      </c>
      <c r="AG50">
        <v>4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2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4</v>
      </c>
      <c r="BM50">
        <v>3</v>
      </c>
      <c r="BN50">
        <v>0</v>
      </c>
      <c r="BO50">
        <v>0</v>
      </c>
      <c r="BP50">
        <v>0</v>
      </c>
      <c r="BQ50">
        <v>1</v>
      </c>
      <c r="BR50">
        <v>1</v>
      </c>
      <c r="BS50" t="s">
        <v>598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 t="s">
        <v>576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3</v>
      </c>
      <c r="CL50">
        <v>2</v>
      </c>
      <c r="CM50">
        <v>3</v>
      </c>
      <c r="CN50">
        <v>4</v>
      </c>
      <c r="CO50">
        <v>4</v>
      </c>
      <c r="CP50">
        <v>3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3</v>
      </c>
      <c r="DA50">
        <v>2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5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2</v>
      </c>
      <c r="DS50">
        <v>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2</v>
      </c>
      <c r="EC50">
        <v>1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-1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4</v>
      </c>
      <c r="EV50">
        <v>0</v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75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216.93299999999999</v>
      </c>
      <c r="GL50">
        <v>3</v>
      </c>
      <c r="GM50">
        <v>1.63333333333333</v>
      </c>
      <c r="GN50">
        <v>5.56666666666667</v>
      </c>
      <c r="GO50">
        <v>3</v>
      </c>
      <c r="GP50">
        <v>578.66666666666697</v>
      </c>
      <c r="GQ50">
        <v>0.5</v>
      </c>
      <c r="GR50">
        <v>2.5</v>
      </c>
      <c r="GS50">
        <v>0</v>
      </c>
      <c r="GT50">
        <v>0</v>
      </c>
      <c r="GU50">
        <v>1</v>
      </c>
      <c r="GV50">
        <v>0</v>
      </c>
      <c r="GW50">
        <v>1</v>
      </c>
      <c r="GX50">
        <v>54.545454545454497</v>
      </c>
      <c r="GY50">
        <v>0.171191170376507</v>
      </c>
      <c r="GZ50">
        <v>0</v>
      </c>
      <c r="HA50">
        <v>1</v>
      </c>
      <c r="HB50">
        <v>481.28342245989302</v>
      </c>
      <c r="HC50">
        <v>2</v>
      </c>
      <c r="HD50">
        <v>2272.7272727272698</v>
      </c>
      <c r="HE50">
        <v>2754.0106951871699</v>
      </c>
      <c r="HF50">
        <v>0</v>
      </c>
      <c r="HG50">
        <v>2</v>
      </c>
      <c r="HH50">
        <v>1</v>
      </c>
      <c r="HI50">
        <v>2</v>
      </c>
      <c r="HJ50">
        <v>1</v>
      </c>
      <c r="HK50">
        <v>72</v>
      </c>
      <c r="HL50">
        <v>0</v>
      </c>
      <c r="HM50">
        <v>0</v>
      </c>
      <c r="HN50">
        <v>0.11111111111111099</v>
      </c>
      <c r="HO50">
        <v>0.44444444444444398</v>
      </c>
      <c r="HP50">
        <v>0</v>
      </c>
      <c r="HQ50">
        <v>3</v>
      </c>
      <c r="HR50">
        <v>0</v>
      </c>
      <c r="HS50">
        <v>3</v>
      </c>
      <c r="HT50">
        <v>9</v>
      </c>
      <c r="HU50">
        <v>0</v>
      </c>
      <c r="HV50">
        <v>0</v>
      </c>
      <c r="HW50">
        <v>3</v>
      </c>
      <c r="HX50">
        <v>4</v>
      </c>
      <c r="HY50">
        <v>1</v>
      </c>
      <c r="HZ50">
        <v>2</v>
      </c>
      <c r="IA50">
        <v>28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1800</v>
      </c>
      <c r="IL50">
        <v>1</v>
      </c>
      <c r="IM50">
        <v>2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9</v>
      </c>
      <c r="IT50">
        <v>0</v>
      </c>
      <c r="IU50">
        <v>0</v>
      </c>
      <c r="IV50">
        <v>100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300</v>
      </c>
      <c r="JD50">
        <v>10</v>
      </c>
      <c r="JE50">
        <v>0</v>
      </c>
      <c r="JF50">
        <v>200</v>
      </c>
      <c r="JG50">
        <v>100</v>
      </c>
      <c r="JH50">
        <v>0</v>
      </c>
      <c r="JI50">
        <v>0</v>
      </c>
      <c r="JJ50">
        <v>0</v>
      </c>
      <c r="JK50">
        <v>28</v>
      </c>
      <c r="JL50">
        <v>1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</row>
    <row r="51" spans="1:292" x14ac:dyDescent="0.25">
      <c r="A51" t="s">
        <v>179</v>
      </c>
      <c r="B51" t="str">
        <f>+VLOOKUP(A51,Sheet3!A:B,2,FALSE)</f>
        <v>Cacao</v>
      </c>
      <c r="C51">
        <f>+VLOOKUP(A51,Sheet7!A:F,6,FALSE)</f>
        <v>0</v>
      </c>
      <c r="D51">
        <f>+VLOOKUP(A51,Sheet7!A:G,7,FALSE)</f>
        <v>1</v>
      </c>
      <c r="E51">
        <f>+VLOOKUP(A51,Sheet7!A:H,8,FALSE)</f>
        <v>1</v>
      </c>
      <c r="F51" t="s">
        <v>576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4</v>
      </c>
      <c r="V51">
        <v>4</v>
      </c>
      <c r="W51">
        <v>4</v>
      </c>
      <c r="X51">
        <v>4</v>
      </c>
      <c r="Y51">
        <v>2</v>
      </c>
      <c r="Z51">
        <v>4</v>
      </c>
      <c r="AA51">
        <v>2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4</v>
      </c>
      <c r="BL51">
        <v>4</v>
      </c>
      <c r="BM51">
        <v>3</v>
      </c>
      <c r="BN51">
        <v>3</v>
      </c>
      <c r="BO51">
        <v>0</v>
      </c>
      <c r="BP51">
        <v>0</v>
      </c>
      <c r="BQ51">
        <v>1</v>
      </c>
      <c r="BR51">
        <v>1</v>
      </c>
      <c r="BS51" t="s">
        <v>598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 t="s">
        <v>576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3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5</v>
      </c>
      <c r="DK51">
        <v>5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3</v>
      </c>
      <c r="DS51">
        <v>1</v>
      </c>
      <c r="DT51">
        <v>0</v>
      </c>
      <c r="DU51">
        <v>5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3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-1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4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75</v>
      </c>
      <c r="GC51">
        <v>0</v>
      </c>
      <c r="GD51">
        <v>0</v>
      </c>
      <c r="GE51">
        <v>25</v>
      </c>
      <c r="GF51">
        <v>0</v>
      </c>
      <c r="GG51">
        <v>3</v>
      </c>
      <c r="GH51">
        <v>0</v>
      </c>
      <c r="GI51">
        <v>0</v>
      </c>
      <c r="GJ51">
        <v>0</v>
      </c>
      <c r="GK51">
        <v>187.32499999999999</v>
      </c>
      <c r="GL51">
        <v>3</v>
      </c>
      <c r="GM51">
        <v>1.4</v>
      </c>
      <c r="GN51">
        <v>5.06666666666667</v>
      </c>
      <c r="GO51">
        <v>3</v>
      </c>
      <c r="GP51">
        <v>672</v>
      </c>
      <c r="GQ51">
        <v>0</v>
      </c>
      <c r="GR51">
        <v>5</v>
      </c>
      <c r="GS51">
        <v>0</v>
      </c>
      <c r="GT51">
        <v>0</v>
      </c>
      <c r="GU51">
        <v>1</v>
      </c>
      <c r="GV51">
        <v>0</v>
      </c>
      <c r="GW51">
        <v>2</v>
      </c>
      <c r="GX51">
        <v>46.428571428571402</v>
      </c>
      <c r="GY51">
        <v>0.264680139908054</v>
      </c>
      <c r="GZ51">
        <v>0.6</v>
      </c>
      <c r="HA51">
        <v>4</v>
      </c>
      <c r="HB51">
        <v>1229.94652406417</v>
      </c>
      <c r="HC51">
        <v>3</v>
      </c>
      <c r="HD51">
        <v>9304.8128342246</v>
      </c>
      <c r="HE51">
        <v>10534.7593582888</v>
      </c>
      <c r="HF51">
        <v>4</v>
      </c>
      <c r="HG51">
        <v>6</v>
      </c>
      <c r="HH51">
        <v>0</v>
      </c>
      <c r="HI51">
        <v>2</v>
      </c>
      <c r="HJ51">
        <v>2</v>
      </c>
      <c r="HK51">
        <v>50</v>
      </c>
      <c r="HL51">
        <v>0</v>
      </c>
      <c r="HM51">
        <v>0</v>
      </c>
      <c r="HN51">
        <v>0.148148148148148</v>
      </c>
      <c r="HO51">
        <v>0.44444444444444398</v>
      </c>
      <c r="HP51">
        <v>7.4074074074074098E-2</v>
      </c>
      <c r="HQ51">
        <v>6.6</v>
      </c>
      <c r="HR51">
        <v>1.5</v>
      </c>
      <c r="HS51">
        <v>6.5</v>
      </c>
      <c r="HT51">
        <v>13.5</v>
      </c>
      <c r="HU51">
        <v>0</v>
      </c>
      <c r="HV51">
        <v>0.01</v>
      </c>
      <c r="HW51">
        <v>6.51</v>
      </c>
      <c r="HX51">
        <v>4</v>
      </c>
      <c r="HY51">
        <v>1</v>
      </c>
      <c r="HZ51">
        <v>2</v>
      </c>
      <c r="IA51">
        <v>21</v>
      </c>
      <c r="IB51">
        <v>1.5</v>
      </c>
      <c r="IC51">
        <v>0</v>
      </c>
      <c r="ID51">
        <v>0</v>
      </c>
      <c r="IE51">
        <v>1.5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5</v>
      </c>
      <c r="IM51">
        <v>2</v>
      </c>
      <c r="IN51">
        <v>0</v>
      </c>
      <c r="IO51">
        <v>1</v>
      </c>
      <c r="IP51">
        <v>4</v>
      </c>
      <c r="IQ51">
        <v>0</v>
      </c>
      <c r="IR51">
        <v>2</v>
      </c>
      <c r="IS51">
        <v>11.5</v>
      </c>
      <c r="IT51">
        <v>0</v>
      </c>
      <c r="IU51">
        <v>14.814814814814801</v>
      </c>
      <c r="IV51">
        <v>85.185185185185205</v>
      </c>
      <c r="IW51">
        <v>2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300</v>
      </c>
      <c r="JD51">
        <v>10</v>
      </c>
      <c r="JE51">
        <v>0</v>
      </c>
      <c r="JF51">
        <v>350</v>
      </c>
      <c r="JG51">
        <v>300</v>
      </c>
      <c r="JH51">
        <v>0</v>
      </c>
      <c r="JI51">
        <v>4</v>
      </c>
      <c r="JJ51">
        <v>1</v>
      </c>
      <c r="JK51">
        <v>23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</row>
    <row r="52" spans="1:292" x14ac:dyDescent="0.25">
      <c r="A52" t="s">
        <v>186</v>
      </c>
      <c r="B52" t="str">
        <f>+VLOOKUP(A52,Sheet3!A:B,2,FALSE)</f>
        <v>Cacao</v>
      </c>
      <c r="C52">
        <f>+VLOOKUP(A52,Sheet7!A:F,6,FALSE)</f>
        <v>0</v>
      </c>
      <c r="D52">
        <f>+VLOOKUP(A52,Sheet7!A:G,7,FALSE)</f>
        <v>0</v>
      </c>
      <c r="E52">
        <f>+VLOOKUP(A52,Sheet7!A:H,8,FALSE)</f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4</v>
      </c>
      <c r="V52">
        <v>4</v>
      </c>
      <c r="W52">
        <v>4</v>
      </c>
      <c r="X52">
        <v>3</v>
      </c>
      <c r="Y52">
        <v>2</v>
      </c>
      <c r="Z52">
        <v>4</v>
      </c>
      <c r="AA52">
        <v>2</v>
      </c>
      <c r="AB52">
        <v>4</v>
      </c>
      <c r="AC52">
        <v>2</v>
      </c>
      <c r="AD52">
        <v>4</v>
      </c>
      <c r="AE52">
        <v>2</v>
      </c>
      <c r="AF52">
        <v>4</v>
      </c>
      <c r="AG52">
        <v>4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3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2</v>
      </c>
      <c r="BB52">
        <v>3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4</v>
      </c>
      <c r="BL52">
        <v>4</v>
      </c>
      <c r="BM52">
        <v>3</v>
      </c>
      <c r="BN52">
        <v>4</v>
      </c>
      <c r="BO52">
        <v>0</v>
      </c>
      <c r="BP52">
        <v>0</v>
      </c>
      <c r="BQ52">
        <v>0</v>
      </c>
      <c r="BR52">
        <v>1</v>
      </c>
      <c r="BS52" t="s">
        <v>598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 t="s">
        <v>576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3</v>
      </c>
      <c r="CL52">
        <v>4</v>
      </c>
      <c r="CM52">
        <v>3</v>
      </c>
      <c r="CN52">
        <v>4</v>
      </c>
      <c r="CO52">
        <v>4</v>
      </c>
      <c r="CP52">
        <v>3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3</v>
      </c>
      <c r="DA52">
        <v>2</v>
      </c>
      <c r="DB52">
        <v>2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5</v>
      </c>
      <c r="DK52">
        <v>5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2</v>
      </c>
      <c r="DS52">
        <v>1</v>
      </c>
      <c r="DT52">
        <v>0</v>
      </c>
      <c r="DU52">
        <v>1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2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-1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1</v>
      </c>
      <c r="ET52">
        <v>0</v>
      </c>
      <c r="EU52">
        <v>4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100</v>
      </c>
      <c r="GC52">
        <v>0</v>
      </c>
      <c r="GD52">
        <v>0</v>
      </c>
      <c r="GE52">
        <v>75</v>
      </c>
      <c r="GF52">
        <v>0</v>
      </c>
      <c r="GG52">
        <v>2</v>
      </c>
      <c r="GH52">
        <v>0</v>
      </c>
      <c r="GI52">
        <v>0</v>
      </c>
      <c r="GJ52">
        <v>0</v>
      </c>
      <c r="GK52">
        <v>213.256</v>
      </c>
      <c r="GL52">
        <v>2</v>
      </c>
      <c r="GM52">
        <v>1.36666666666667</v>
      </c>
      <c r="GN52">
        <v>5.4</v>
      </c>
      <c r="GO52">
        <v>9</v>
      </c>
      <c r="GP52">
        <v>352.8</v>
      </c>
      <c r="GQ52">
        <v>0</v>
      </c>
      <c r="GR52">
        <v>3.5</v>
      </c>
      <c r="GS52">
        <v>0</v>
      </c>
      <c r="GT52">
        <v>0</v>
      </c>
      <c r="GU52">
        <v>1</v>
      </c>
      <c r="GV52">
        <v>0</v>
      </c>
      <c r="GW52">
        <v>2</v>
      </c>
      <c r="GX52">
        <v>48.571428571428598</v>
      </c>
      <c r="GY52">
        <v>0.229508401832141</v>
      </c>
      <c r="GZ52">
        <v>12.5</v>
      </c>
      <c r="HA52">
        <v>1</v>
      </c>
      <c r="HB52">
        <v>0</v>
      </c>
      <c r="HC52">
        <v>2</v>
      </c>
      <c r="HD52">
        <v>6363.6363636363603</v>
      </c>
      <c r="HE52">
        <v>6363.6363636363603</v>
      </c>
      <c r="HF52">
        <v>0</v>
      </c>
      <c r="HG52">
        <v>2</v>
      </c>
      <c r="HH52">
        <v>2</v>
      </c>
      <c r="HI52">
        <v>2</v>
      </c>
      <c r="HJ52">
        <v>0</v>
      </c>
      <c r="HK52">
        <v>62</v>
      </c>
      <c r="HL52">
        <v>0</v>
      </c>
      <c r="HM52">
        <v>0</v>
      </c>
      <c r="HN52">
        <v>0.1</v>
      </c>
      <c r="HO52">
        <v>0</v>
      </c>
      <c r="HP52">
        <v>0</v>
      </c>
      <c r="HQ52">
        <v>5.6</v>
      </c>
      <c r="HR52">
        <v>2.1</v>
      </c>
      <c r="HS52">
        <v>5.5</v>
      </c>
      <c r="HT52">
        <v>20</v>
      </c>
      <c r="HU52">
        <v>0</v>
      </c>
      <c r="HV52">
        <v>8</v>
      </c>
      <c r="HW52">
        <v>13.5</v>
      </c>
      <c r="HX52">
        <v>5</v>
      </c>
      <c r="HY52">
        <v>1</v>
      </c>
      <c r="HZ52">
        <v>2</v>
      </c>
      <c r="IA52">
        <v>25</v>
      </c>
      <c r="IB52">
        <v>2</v>
      </c>
      <c r="IC52">
        <v>0</v>
      </c>
      <c r="ID52">
        <v>0</v>
      </c>
      <c r="IE52">
        <v>2.1</v>
      </c>
      <c r="IF52">
        <v>0</v>
      </c>
      <c r="IG52">
        <v>0</v>
      </c>
      <c r="IH52">
        <v>0.1</v>
      </c>
      <c r="II52">
        <v>0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20</v>
      </c>
      <c r="IT52">
        <v>0</v>
      </c>
      <c r="IU52">
        <v>0</v>
      </c>
      <c r="IV52">
        <v>100</v>
      </c>
      <c r="IW52">
        <v>2</v>
      </c>
      <c r="IX52">
        <v>0</v>
      </c>
      <c r="IY52">
        <v>0</v>
      </c>
      <c r="IZ52">
        <v>2</v>
      </c>
      <c r="JA52">
        <v>0</v>
      </c>
      <c r="JB52">
        <v>1</v>
      </c>
      <c r="JC52">
        <v>400</v>
      </c>
      <c r="JD52">
        <v>0</v>
      </c>
      <c r="JE52">
        <v>10</v>
      </c>
      <c r="JF52">
        <v>250</v>
      </c>
      <c r="JG52">
        <v>200</v>
      </c>
      <c r="JH52">
        <v>0</v>
      </c>
      <c r="JI52">
        <v>0</v>
      </c>
      <c r="JJ52">
        <v>0</v>
      </c>
      <c r="JK52">
        <v>25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</row>
    <row r="53" spans="1:292" x14ac:dyDescent="0.25">
      <c r="A53" t="s">
        <v>187</v>
      </c>
      <c r="B53" t="str">
        <f>+VLOOKUP(A53,Sheet3!A:B,2,FALSE)</f>
        <v>Cacao</v>
      </c>
      <c r="C53">
        <f>+VLOOKUP(A53,Sheet7!A:F,6,FALSE)</f>
        <v>0</v>
      </c>
      <c r="D53">
        <f>+VLOOKUP(A53,Sheet7!A:G,7,FALSE)</f>
        <v>0</v>
      </c>
      <c r="E53">
        <f>+VLOOKUP(A53,Sheet7!A:H,8,FALSE)</f>
        <v>0</v>
      </c>
      <c r="F53" t="s">
        <v>576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4</v>
      </c>
      <c r="V53">
        <v>3</v>
      </c>
      <c r="W53">
        <v>4</v>
      </c>
      <c r="X53">
        <v>4</v>
      </c>
      <c r="Y53">
        <v>2</v>
      </c>
      <c r="Z53">
        <v>4</v>
      </c>
      <c r="AA53">
        <v>3</v>
      </c>
      <c r="AB53">
        <v>4</v>
      </c>
      <c r="AC53">
        <v>4</v>
      </c>
      <c r="AD53">
        <v>4</v>
      </c>
      <c r="AE53">
        <v>3</v>
      </c>
      <c r="AF53">
        <v>4</v>
      </c>
      <c r="AG53">
        <v>4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4</v>
      </c>
      <c r="BC53">
        <v>0</v>
      </c>
      <c r="BD53">
        <v>0</v>
      </c>
      <c r="BE53">
        <v>6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5</v>
      </c>
      <c r="BL53">
        <v>4</v>
      </c>
      <c r="BM53">
        <v>5</v>
      </c>
      <c r="BN53">
        <v>3</v>
      </c>
      <c r="BO53">
        <v>0</v>
      </c>
      <c r="BP53">
        <v>0</v>
      </c>
      <c r="BQ53">
        <v>0</v>
      </c>
      <c r="BR53">
        <v>1</v>
      </c>
      <c r="BS53" t="s">
        <v>598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t="s">
        <v>576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3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2</v>
      </c>
      <c r="DB53">
        <v>3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5</v>
      </c>
      <c r="DK53">
        <v>5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3</v>
      </c>
      <c r="DS53">
        <v>1</v>
      </c>
      <c r="DT53">
        <v>0</v>
      </c>
      <c r="DU53">
        <v>5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4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-1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1</v>
      </c>
      <c r="FZ53">
        <v>1</v>
      </c>
      <c r="GA53">
        <v>0</v>
      </c>
      <c r="GB53">
        <v>75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222.5</v>
      </c>
      <c r="GL53">
        <v>2</v>
      </c>
      <c r="GM53">
        <v>2.06666666666667</v>
      </c>
      <c r="GN53">
        <v>5.93333333333333</v>
      </c>
      <c r="GO53">
        <v>3</v>
      </c>
      <c r="GP53">
        <v>2520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2</v>
      </c>
      <c r="GX53">
        <v>71.428571428571402</v>
      </c>
      <c r="GY53">
        <v>0.12938893205926499</v>
      </c>
      <c r="GZ53">
        <v>0.25</v>
      </c>
      <c r="HA53">
        <v>4</v>
      </c>
      <c r="HB53">
        <v>0</v>
      </c>
      <c r="HC53">
        <v>1</v>
      </c>
      <c r="HD53">
        <v>4812.8342245989297</v>
      </c>
      <c r="HE53">
        <v>4812.8342245989297</v>
      </c>
      <c r="HF53">
        <v>3</v>
      </c>
      <c r="HG53">
        <v>5</v>
      </c>
      <c r="HH53">
        <v>0</v>
      </c>
      <c r="HI53">
        <v>2</v>
      </c>
      <c r="HJ53">
        <v>2</v>
      </c>
      <c r="HK53">
        <v>42</v>
      </c>
      <c r="HL53">
        <v>0</v>
      </c>
      <c r="HM53">
        <v>0</v>
      </c>
      <c r="HN53">
        <v>0.5</v>
      </c>
      <c r="HO53">
        <v>0</v>
      </c>
      <c r="HP53">
        <v>0.5</v>
      </c>
      <c r="HQ53">
        <v>2.75</v>
      </c>
      <c r="HR53">
        <v>2</v>
      </c>
      <c r="HS53">
        <v>2</v>
      </c>
      <c r="HT53">
        <v>2</v>
      </c>
      <c r="HU53">
        <v>0</v>
      </c>
      <c r="HV53">
        <v>0.1</v>
      </c>
      <c r="HW53">
        <v>2.1</v>
      </c>
      <c r="HX53">
        <v>4</v>
      </c>
      <c r="HY53">
        <v>1</v>
      </c>
      <c r="HZ53">
        <v>2</v>
      </c>
      <c r="IA53">
        <v>13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2</v>
      </c>
      <c r="IJ53">
        <v>0</v>
      </c>
      <c r="IK53">
        <v>0</v>
      </c>
      <c r="IL53">
        <v>3</v>
      </c>
      <c r="IM53">
        <v>8</v>
      </c>
      <c r="IN53">
        <v>0</v>
      </c>
      <c r="IO53">
        <v>0</v>
      </c>
      <c r="IP53">
        <v>3</v>
      </c>
      <c r="IQ53">
        <v>0</v>
      </c>
      <c r="IR53">
        <v>0</v>
      </c>
      <c r="IS53">
        <v>2</v>
      </c>
      <c r="IT53">
        <v>0</v>
      </c>
      <c r="IU53">
        <v>0</v>
      </c>
      <c r="IV53">
        <v>100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400</v>
      </c>
      <c r="JD53">
        <v>100</v>
      </c>
      <c r="JE53">
        <v>2</v>
      </c>
      <c r="JF53">
        <v>350</v>
      </c>
      <c r="JG53">
        <v>300</v>
      </c>
      <c r="JH53">
        <v>0</v>
      </c>
      <c r="JI53">
        <v>2</v>
      </c>
      <c r="JJ53">
        <v>2</v>
      </c>
      <c r="JK53">
        <v>15</v>
      </c>
      <c r="JL53">
        <v>1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</row>
    <row r="54" spans="1:292" x14ac:dyDescent="0.25">
      <c r="A54" t="s">
        <v>188</v>
      </c>
      <c r="B54" t="str">
        <f>+VLOOKUP(A54,Sheet3!A:B,2,FALSE)</f>
        <v>Cacao</v>
      </c>
      <c r="C54">
        <f>+VLOOKUP(A54,Sheet7!A:F,6,FALSE)</f>
        <v>0</v>
      </c>
      <c r="D54">
        <f>+VLOOKUP(A54,Sheet7!A:G,7,FALSE)</f>
        <v>1</v>
      </c>
      <c r="E54">
        <f>+VLOOKUP(A54,Sheet7!A:H,8,FALSE)</f>
        <v>1</v>
      </c>
      <c r="F54" t="s">
        <v>576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4</v>
      </c>
      <c r="V54">
        <v>4</v>
      </c>
      <c r="W54">
        <v>4</v>
      </c>
      <c r="X54">
        <v>3</v>
      </c>
      <c r="Y54">
        <v>3</v>
      </c>
      <c r="Z54">
        <v>4</v>
      </c>
      <c r="AA54">
        <v>2</v>
      </c>
      <c r="AB54">
        <v>3</v>
      </c>
      <c r="AC54">
        <v>2</v>
      </c>
      <c r="AD54">
        <v>4</v>
      </c>
      <c r="AE54">
        <v>2</v>
      </c>
      <c r="AF54">
        <v>4</v>
      </c>
      <c r="AG54">
        <v>4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3</v>
      </c>
      <c r="AV54">
        <v>1</v>
      </c>
      <c r="AW54">
        <v>1</v>
      </c>
      <c r="AX54">
        <v>0</v>
      </c>
      <c r="AY54">
        <v>2</v>
      </c>
      <c r="AZ54">
        <v>2</v>
      </c>
      <c r="BA54">
        <v>2</v>
      </c>
      <c r="BB54">
        <v>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2</v>
      </c>
      <c r="BL54">
        <v>3</v>
      </c>
      <c r="BM54">
        <v>3</v>
      </c>
      <c r="BN54">
        <v>3</v>
      </c>
      <c r="BO54">
        <v>0</v>
      </c>
      <c r="BP54">
        <v>0</v>
      </c>
      <c r="BQ54">
        <v>0</v>
      </c>
      <c r="BR54">
        <v>0</v>
      </c>
      <c r="BS54" t="s">
        <v>598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576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3</v>
      </c>
      <c r="CL54">
        <v>4</v>
      </c>
      <c r="CM54">
        <v>4</v>
      </c>
      <c r="CN54">
        <v>4</v>
      </c>
      <c r="CO54">
        <v>4</v>
      </c>
      <c r="CP54">
        <v>3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</v>
      </c>
      <c r="DA54">
        <v>2</v>
      </c>
      <c r="DB54">
        <v>2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5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0</v>
      </c>
      <c r="DQ54">
        <v>1</v>
      </c>
      <c r="DR54">
        <v>2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3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-1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1</v>
      </c>
      <c r="ES54">
        <v>1</v>
      </c>
      <c r="ET54">
        <v>0</v>
      </c>
      <c r="EU54">
        <v>4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75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221.685</v>
      </c>
      <c r="GL54">
        <v>3</v>
      </c>
      <c r="GM54">
        <v>2.5333333333333301</v>
      </c>
      <c r="GN54">
        <v>5.7</v>
      </c>
      <c r="GO54">
        <v>3</v>
      </c>
      <c r="GP54">
        <v>609</v>
      </c>
      <c r="GQ54">
        <v>0</v>
      </c>
      <c r="GR54">
        <v>2</v>
      </c>
      <c r="GS54">
        <v>0</v>
      </c>
      <c r="GT54">
        <v>0</v>
      </c>
      <c r="GU54">
        <v>1</v>
      </c>
      <c r="GV54">
        <v>0</v>
      </c>
      <c r="GW54">
        <v>1</v>
      </c>
      <c r="GX54">
        <v>45.454545454545503</v>
      </c>
      <c r="GY54">
        <v>1.0959239919714401</v>
      </c>
      <c r="GZ54">
        <v>0</v>
      </c>
      <c r="HA54">
        <v>4</v>
      </c>
      <c r="HB54">
        <v>2139.0374331550802</v>
      </c>
      <c r="HC54">
        <v>2</v>
      </c>
      <c r="HD54">
        <v>5647.0588235294099</v>
      </c>
      <c r="HE54">
        <v>7786.0962566844901</v>
      </c>
      <c r="HF54">
        <v>2</v>
      </c>
      <c r="HG54">
        <v>4</v>
      </c>
      <c r="HH54">
        <v>0</v>
      </c>
      <c r="HI54">
        <v>2</v>
      </c>
      <c r="HJ54">
        <v>2</v>
      </c>
      <c r="HK54">
        <v>37</v>
      </c>
      <c r="HL54">
        <v>1</v>
      </c>
      <c r="HM54">
        <v>0</v>
      </c>
      <c r="HN54">
        <v>0</v>
      </c>
      <c r="HO54">
        <v>0</v>
      </c>
      <c r="HP54">
        <v>0.375</v>
      </c>
      <c r="HQ54">
        <v>7.1</v>
      </c>
      <c r="HR54">
        <v>5</v>
      </c>
      <c r="HS54">
        <v>7</v>
      </c>
      <c r="HT54">
        <v>8</v>
      </c>
      <c r="HU54">
        <v>0</v>
      </c>
      <c r="HV54">
        <v>0</v>
      </c>
      <c r="HW54">
        <v>7</v>
      </c>
      <c r="HX54">
        <v>4</v>
      </c>
      <c r="HY54">
        <v>1</v>
      </c>
      <c r="HZ54">
        <v>2</v>
      </c>
      <c r="IA54">
        <v>13</v>
      </c>
      <c r="IB54">
        <v>0</v>
      </c>
      <c r="IC54">
        <v>0</v>
      </c>
      <c r="ID54">
        <v>0</v>
      </c>
      <c r="IE54">
        <v>5</v>
      </c>
      <c r="IF54">
        <v>0</v>
      </c>
      <c r="IG54">
        <v>0</v>
      </c>
      <c r="IH54">
        <v>0</v>
      </c>
      <c r="II54">
        <v>5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2</v>
      </c>
      <c r="IQ54">
        <v>0</v>
      </c>
      <c r="IR54">
        <v>0</v>
      </c>
      <c r="IS54">
        <v>8</v>
      </c>
      <c r="IT54">
        <v>0</v>
      </c>
      <c r="IU54">
        <v>0</v>
      </c>
      <c r="IV54">
        <v>100</v>
      </c>
      <c r="IW54">
        <v>2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300</v>
      </c>
      <c r="JD54">
        <v>150</v>
      </c>
      <c r="JE54">
        <v>0</v>
      </c>
      <c r="JF54">
        <v>200</v>
      </c>
      <c r="JG54">
        <v>150</v>
      </c>
      <c r="JH54">
        <v>0</v>
      </c>
      <c r="JI54">
        <v>2</v>
      </c>
      <c r="JJ54">
        <v>0</v>
      </c>
      <c r="JK54">
        <v>25</v>
      </c>
      <c r="JL54">
        <v>1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</row>
    <row r="55" spans="1:292" x14ac:dyDescent="0.25">
      <c r="A55" t="s">
        <v>189</v>
      </c>
      <c r="B55" t="str">
        <f>+VLOOKUP(A55,Sheet3!A:B,2,FALSE)</f>
        <v>Cacao</v>
      </c>
      <c r="C55">
        <f>+VLOOKUP(A55,Sheet7!A:F,6,FALSE)</f>
        <v>0</v>
      </c>
      <c r="D55">
        <f>+VLOOKUP(A55,Sheet7!A:G,7,FALSE)</f>
        <v>1</v>
      </c>
      <c r="E55">
        <f>+VLOOKUP(A55,Sheet7!A:H,8,FALSE)</f>
        <v>1</v>
      </c>
      <c r="F55" t="s">
        <v>576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4</v>
      </c>
      <c r="V55">
        <v>3</v>
      </c>
      <c r="W55">
        <v>4</v>
      </c>
      <c r="X55">
        <v>4</v>
      </c>
      <c r="Y55">
        <v>2</v>
      </c>
      <c r="Z55">
        <v>4</v>
      </c>
      <c r="AA55">
        <v>2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3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4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4</v>
      </c>
      <c r="BL55">
        <v>4</v>
      </c>
      <c r="BM55">
        <v>3</v>
      </c>
      <c r="BN55">
        <v>3</v>
      </c>
      <c r="BO55">
        <v>0</v>
      </c>
      <c r="BP55">
        <v>0</v>
      </c>
      <c r="BQ55">
        <v>0</v>
      </c>
      <c r="BR55">
        <v>1</v>
      </c>
      <c r="BS55" t="s">
        <v>598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576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3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2</v>
      </c>
      <c r="DA55">
        <v>2</v>
      </c>
      <c r="DB55">
        <v>4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5</v>
      </c>
      <c r="DK55">
        <v>5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3</v>
      </c>
      <c r="DS55">
        <v>1</v>
      </c>
      <c r="DT55">
        <v>0</v>
      </c>
      <c r="DU55">
        <v>2</v>
      </c>
      <c r="DV55">
        <v>1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4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-1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3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1</v>
      </c>
      <c r="GA55">
        <v>0</v>
      </c>
      <c r="GB55">
        <v>75</v>
      </c>
      <c r="GC55">
        <v>0</v>
      </c>
      <c r="GD55">
        <v>0</v>
      </c>
      <c r="GE55">
        <v>75</v>
      </c>
      <c r="GF55">
        <v>0</v>
      </c>
      <c r="GG55">
        <v>2</v>
      </c>
      <c r="GH55">
        <v>0</v>
      </c>
      <c r="GI55">
        <v>0</v>
      </c>
      <c r="GJ55">
        <v>0</v>
      </c>
      <c r="GK55">
        <v>241.55600000000001</v>
      </c>
      <c r="GL55">
        <v>3</v>
      </c>
      <c r="GM55">
        <v>2</v>
      </c>
      <c r="GN55">
        <v>5.56666666666667</v>
      </c>
      <c r="GO55">
        <v>4</v>
      </c>
      <c r="GP55">
        <v>403.2</v>
      </c>
      <c r="GQ55">
        <v>1.5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2</v>
      </c>
      <c r="GX55">
        <v>41.558441558441601</v>
      </c>
      <c r="GY55">
        <v>0.73099278489049802</v>
      </c>
      <c r="GZ55">
        <v>35.6</v>
      </c>
      <c r="HA55">
        <v>4</v>
      </c>
      <c r="HB55">
        <v>0</v>
      </c>
      <c r="HC55">
        <v>2</v>
      </c>
      <c r="HD55">
        <v>16577.540106951899</v>
      </c>
      <c r="HE55">
        <v>16577.540106951899</v>
      </c>
      <c r="HF55">
        <v>2</v>
      </c>
      <c r="HG55">
        <v>6</v>
      </c>
      <c r="HH55">
        <v>4</v>
      </c>
      <c r="HI55">
        <v>4</v>
      </c>
      <c r="HJ55">
        <v>0</v>
      </c>
      <c r="HK55">
        <v>67</v>
      </c>
      <c r="HL55">
        <v>0</v>
      </c>
      <c r="HM55">
        <v>0</v>
      </c>
      <c r="HN55">
        <v>3.3333333333333298E-2</v>
      </c>
      <c r="HO55">
        <v>0.18333333333333299</v>
      </c>
      <c r="HP55">
        <v>3.3333333333333298E-2</v>
      </c>
      <c r="HQ55">
        <v>11.5</v>
      </c>
      <c r="HR55">
        <v>11.5</v>
      </c>
      <c r="HS55">
        <v>13</v>
      </c>
      <c r="HT55">
        <v>60</v>
      </c>
      <c r="HU55">
        <v>0</v>
      </c>
      <c r="HV55">
        <v>35</v>
      </c>
      <c r="HW55">
        <v>48</v>
      </c>
      <c r="HX55">
        <v>4</v>
      </c>
      <c r="HY55">
        <v>1</v>
      </c>
      <c r="HZ55">
        <v>2</v>
      </c>
      <c r="IA55">
        <v>16</v>
      </c>
      <c r="IB55">
        <v>10.5</v>
      </c>
      <c r="IC55">
        <v>0</v>
      </c>
      <c r="ID55">
        <v>0</v>
      </c>
      <c r="IE55">
        <v>11.5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5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60</v>
      </c>
      <c r="IT55">
        <v>0</v>
      </c>
      <c r="IU55">
        <v>0</v>
      </c>
      <c r="IV55">
        <v>100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2</v>
      </c>
      <c r="JC55">
        <v>300</v>
      </c>
      <c r="JD55">
        <v>0</v>
      </c>
      <c r="JE55">
        <v>0</v>
      </c>
      <c r="JF55">
        <v>350</v>
      </c>
      <c r="JG55">
        <v>250</v>
      </c>
      <c r="JH55">
        <v>0</v>
      </c>
      <c r="JI55">
        <v>0</v>
      </c>
      <c r="JJ55">
        <v>1</v>
      </c>
      <c r="JK55">
        <v>16</v>
      </c>
      <c r="JL55">
        <v>1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</row>
    <row r="56" spans="1:292" x14ac:dyDescent="0.25">
      <c r="A56" t="s">
        <v>191</v>
      </c>
      <c r="B56" t="str">
        <f>+VLOOKUP(A56,Sheet3!A:B,2,FALSE)</f>
        <v>Cacao</v>
      </c>
      <c r="C56">
        <f>+VLOOKUP(A56,Sheet7!A:F,6,FALSE)</f>
        <v>0</v>
      </c>
      <c r="D56">
        <f>+VLOOKUP(A56,Sheet7!A:G,7,FALSE)</f>
        <v>0</v>
      </c>
      <c r="E56">
        <f>+VLOOKUP(A56,Sheet7!A:H,8,FALSE)</f>
        <v>0</v>
      </c>
      <c r="F56" t="s">
        <v>576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4</v>
      </c>
      <c r="V56">
        <v>4</v>
      </c>
      <c r="W56">
        <v>4</v>
      </c>
      <c r="X56">
        <v>4</v>
      </c>
      <c r="Y56">
        <v>2</v>
      </c>
      <c r="Z56">
        <v>4</v>
      </c>
      <c r="AA56">
        <v>2</v>
      </c>
      <c r="AB56">
        <v>4</v>
      </c>
      <c r="AC56">
        <v>4</v>
      </c>
      <c r="AD56">
        <v>4</v>
      </c>
      <c r="AE56">
        <v>2</v>
      </c>
      <c r="AF56">
        <v>4</v>
      </c>
      <c r="AG56">
        <v>4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2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2</v>
      </c>
      <c r="BB56">
        <v>3</v>
      </c>
      <c r="BC56">
        <v>0</v>
      </c>
      <c r="BD56">
        <v>0</v>
      </c>
      <c r="BE56">
        <v>6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5</v>
      </c>
      <c r="BL56">
        <v>5</v>
      </c>
      <c r="BM56">
        <v>1</v>
      </c>
      <c r="BN56">
        <v>3</v>
      </c>
      <c r="BO56">
        <v>0</v>
      </c>
      <c r="BP56">
        <v>0</v>
      </c>
      <c r="BQ56">
        <v>1</v>
      </c>
      <c r="BR56">
        <v>1</v>
      </c>
      <c r="BS56" t="s">
        <v>598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576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3</v>
      </c>
      <c r="CL56">
        <v>4</v>
      </c>
      <c r="CM56">
        <v>5</v>
      </c>
      <c r="CN56">
        <v>4</v>
      </c>
      <c r="CO56">
        <v>4</v>
      </c>
      <c r="CP56">
        <v>4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2</v>
      </c>
      <c r="DB56">
        <v>4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5</v>
      </c>
      <c r="DK56">
        <v>5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3</v>
      </c>
      <c r="DS56">
        <v>1</v>
      </c>
      <c r="DT56">
        <v>0</v>
      </c>
      <c r="DU56">
        <v>2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4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-1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2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1</v>
      </c>
      <c r="GA56">
        <v>0</v>
      </c>
      <c r="GB56">
        <v>75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266.8</v>
      </c>
      <c r="GL56">
        <v>3</v>
      </c>
      <c r="GM56">
        <v>2.1333333333333302</v>
      </c>
      <c r="GN56">
        <v>6.8</v>
      </c>
      <c r="GO56">
        <v>4</v>
      </c>
      <c r="GP56">
        <v>1494.5</v>
      </c>
      <c r="GQ56">
        <v>6</v>
      </c>
      <c r="GR56">
        <v>3</v>
      </c>
      <c r="GS56">
        <v>0</v>
      </c>
      <c r="GT56">
        <v>0</v>
      </c>
      <c r="GU56">
        <v>1</v>
      </c>
      <c r="GV56">
        <v>0</v>
      </c>
      <c r="GW56">
        <v>2</v>
      </c>
      <c r="GX56">
        <v>23.8095238095238</v>
      </c>
      <c r="GY56">
        <v>7.2667033528652197E-2</v>
      </c>
      <c r="GZ56">
        <v>0.15</v>
      </c>
      <c r="HA56">
        <v>6</v>
      </c>
      <c r="HB56">
        <v>0</v>
      </c>
      <c r="HC56">
        <v>1</v>
      </c>
      <c r="HD56">
        <v>12299.465240641701</v>
      </c>
      <c r="HE56">
        <v>12299.465240641701</v>
      </c>
      <c r="HF56">
        <v>3</v>
      </c>
      <c r="HG56">
        <v>5</v>
      </c>
      <c r="HH56">
        <v>0</v>
      </c>
      <c r="HI56">
        <v>2</v>
      </c>
      <c r="HJ56">
        <v>2</v>
      </c>
      <c r="HK56">
        <v>41</v>
      </c>
      <c r="HL56">
        <v>0</v>
      </c>
      <c r="HM56">
        <v>0</v>
      </c>
      <c r="HN56">
        <v>8.3333333333333301E-2</v>
      </c>
      <c r="HO56">
        <v>0.83333333333333304</v>
      </c>
      <c r="HP56">
        <v>8.3333333333333301E-2</v>
      </c>
      <c r="HQ56">
        <v>15</v>
      </c>
      <c r="HR56">
        <v>3</v>
      </c>
      <c r="HS56">
        <v>12</v>
      </c>
      <c r="HT56">
        <v>12</v>
      </c>
      <c r="HU56">
        <v>0</v>
      </c>
      <c r="HV56">
        <v>0.1</v>
      </c>
      <c r="HW56">
        <v>12.1</v>
      </c>
      <c r="HX56">
        <v>4</v>
      </c>
      <c r="HY56">
        <v>1</v>
      </c>
      <c r="HZ56">
        <v>2</v>
      </c>
      <c r="IA56">
        <v>10</v>
      </c>
      <c r="IB56">
        <v>0</v>
      </c>
      <c r="IC56">
        <v>0</v>
      </c>
      <c r="ID56">
        <v>0</v>
      </c>
      <c r="IE56">
        <v>3</v>
      </c>
      <c r="IF56">
        <v>0</v>
      </c>
      <c r="IG56">
        <v>3</v>
      </c>
      <c r="IH56">
        <v>0</v>
      </c>
      <c r="II56">
        <v>0</v>
      </c>
      <c r="IJ56">
        <v>0</v>
      </c>
      <c r="IK56">
        <v>0</v>
      </c>
      <c r="IL56">
        <v>4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9</v>
      </c>
      <c r="IS56">
        <v>3</v>
      </c>
      <c r="IT56">
        <v>0</v>
      </c>
      <c r="IU56">
        <v>75</v>
      </c>
      <c r="IV56">
        <v>25</v>
      </c>
      <c r="IW56">
        <v>2</v>
      </c>
      <c r="IX56">
        <v>0</v>
      </c>
      <c r="IY56">
        <v>0</v>
      </c>
      <c r="IZ56">
        <v>2</v>
      </c>
      <c r="JA56">
        <v>0</v>
      </c>
      <c r="JB56">
        <v>0</v>
      </c>
      <c r="JC56">
        <v>490</v>
      </c>
      <c r="JD56">
        <v>60</v>
      </c>
      <c r="JE56">
        <v>2</v>
      </c>
      <c r="JF56">
        <v>400</v>
      </c>
      <c r="JG56">
        <v>300</v>
      </c>
      <c r="JH56">
        <v>0</v>
      </c>
      <c r="JI56">
        <v>0</v>
      </c>
      <c r="JJ56">
        <v>1</v>
      </c>
      <c r="JK56">
        <v>9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</row>
    <row r="57" spans="1:292" x14ac:dyDescent="0.25">
      <c r="A57" t="s">
        <v>192</v>
      </c>
      <c r="B57" t="str">
        <f>+VLOOKUP(A57,Sheet3!A:B,2,FALSE)</f>
        <v>Cacao</v>
      </c>
      <c r="C57">
        <f>+VLOOKUP(A57,Sheet7!A:F,6,FALSE)</f>
        <v>0</v>
      </c>
      <c r="D57">
        <f>+VLOOKUP(A57,Sheet7!A:G,7,FALSE)</f>
        <v>0</v>
      </c>
      <c r="E57">
        <f>+VLOOKUP(A57,Sheet7!A:H,8,FALSE)</f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4</v>
      </c>
      <c r="V57">
        <v>4</v>
      </c>
      <c r="W57">
        <v>4</v>
      </c>
      <c r="X57">
        <v>3</v>
      </c>
      <c r="Y57">
        <v>2</v>
      </c>
      <c r="Z57">
        <v>4</v>
      </c>
      <c r="AA57">
        <v>2</v>
      </c>
      <c r="AB57">
        <v>3</v>
      </c>
      <c r="AC57">
        <v>2</v>
      </c>
      <c r="AD57">
        <v>4</v>
      </c>
      <c r="AE57">
        <v>2</v>
      </c>
      <c r="AF57">
        <v>4</v>
      </c>
      <c r="AG57">
        <v>4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5</v>
      </c>
      <c r="BM57">
        <v>2</v>
      </c>
      <c r="BN57">
        <v>4</v>
      </c>
      <c r="BO57">
        <v>0</v>
      </c>
      <c r="BP57">
        <v>0</v>
      </c>
      <c r="BQ57">
        <v>0</v>
      </c>
      <c r="BR57">
        <v>1</v>
      </c>
      <c r="BS57" t="s">
        <v>598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576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3</v>
      </c>
      <c r="CL57">
        <v>4</v>
      </c>
      <c r="CM57">
        <v>4</v>
      </c>
      <c r="CN57">
        <v>4</v>
      </c>
      <c r="CO57">
        <v>4</v>
      </c>
      <c r="CP57">
        <v>3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</v>
      </c>
      <c r="DA57">
        <v>2</v>
      </c>
      <c r="DB57">
        <v>2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5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2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-1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4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100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229.572</v>
      </c>
      <c r="GL57">
        <v>2</v>
      </c>
      <c r="GM57">
        <v>1.8</v>
      </c>
      <c r="GN57">
        <v>5.6333333333333302</v>
      </c>
      <c r="GO57">
        <v>3</v>
      </c>
      <c r="GP57">
        <v>1344</v>
      </c>
      <c r="GQ57">
        <v>0</v>
      </c>
      <c r="GR57">
        <v>3</v>
      </c>
      <c r="GS57">
        <v>0</v>
      </c>
      <c r="GT57">
        <v>0</v>
      </c>
      <c r="GU57">
        <v>1</v>
      </c>
      <c r="GV57">
        <v>0</v>
      </c>
      <c r="GW57">
        <v>1</v>
      </c>
      <c r="GX57">
        <v>69.957625775363795</v>
      </c>
      <c r="GY57">
        <v>4.3415441187373997E-2</v>
      </c>
      <c r="GZ57">
        <v>0</v>
      </c>
      <c r="HA57">
        <v>0</v>
      </c>
      <c r="HB57">
        <v>0</v>
      </c>
      <c r="HC57">
        <v>1</v>
      </c>
      <c r="HD57">
        <v>3208.5561497326198</v>
      </c>
      <c r="HE57">
        <v>3208.5561497326198</v>
      </c>
      <c r="HF57">
        <v>0</v>
      </c>
      <c r="HG57">
        <v>1</v>
      </c>
      <c r="HH57">
        <v>0</v>
      </c>
      <c r="HI57">
        <v>1</v>
      </c>
      <c r="HJ57">
        <v>1</v>
      </c>
      <c r="HK57">
        <v>36</v>
      </c>
      <c r="HL57">
        <v>0</v>
      </c>
      <c r="HM57">
        <v>0</v>
      </c>
      <c r="HN57">
        <v>0.33333333333333298</v>
      </c>
      <c r="HO57">
        <v>0</v>
      </c>
      <c r="HP57">
        <v>0</v>
      </c>
      <c r="HQ57">
        <v>3.1</v>
      </c>
      <c r="HR57">
        <v>3</v>
      </c>
      <c r="HS57">
        <v>3</v>
      </c>
      <c r="HT57">
        <v>3</v>
      </c>
      <c r="HU57">
        <v>0</v>
      </c>
      <c r="HV57">
        <v>0</v>
      </c>
      <c r="HW57">
        <v>3</v>
      </c>
      <c r="HX57">
        <v>4</v>
      </c>
      <c r="HY57">
        <v>1</v>
      </c>
      <c r="HZ57">
        <v>2</v>
      </c>
      <c r="IA57">
        <v>11</v>
      </c>
      <c r="IB57">
        <v>0</v>
      </c>
      <c r="IC57">
        <v>0</v>
      </c>
      <c r="ID57">
        <v>0</v>
      </c>
      <c r="IE57">
        <v>3</v>
      </c>
      <c r="IF57">
        <v>0</v>
      </c>
      <c r="IG57">
        <v>3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3</v>
      </c>
      <c r="IT57">
        <v>0</v>
      </c>
      <c r="IU57">
        <v>0</v>
      </c>
      <c r="IV57">
        <v>100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300</v>
      </c>
      <c r="JD57">
        <v>30</v>
      </c>
      <c r="JE57">
        <v>4</v>
      </c>
      <c r="JF57">
        <v>200</v>
      </c>
      <c r="JG57">
        <v>150</v>
      </c>
      <c r="JH57">
        <v>0</v>
      </c>
      <c r="JI57">
        <v>0</v>
      </c>
      <c r="JJ57">
        <v>0</v>
      </c>
      <c r="JK57">
        <v>13</v>
      </c>
      <c r="JL57">
        <v>1</v>
      </c>
      <c r="JM57">
        <v>0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</row>
    <row r="58" spans="1:292" x14ac:dyDescent="0.25">
      <c r="A58" t="s">
        <v>194</v>
      </c>
      <c r="B58" t="str">
        <f>+VLOOKUP(A58,Sheet3!A:B,2,FALSE)</f>
        <v>Cacao</v>
      </c>
      <c r="C58">
        <f>+VLOOKUP(A58,Sheet7!A:F,6,FALSE)</f>
        <v>0</v>
      </c>
      <c r="D58">
        <f>+VLOOKUP(A58,Sheet7!A:G,7,FALSE)</f>
        <v>0</v>
      </c>
      <c r="E58">
        <f>+VLOOKUP(A58,Sheet7!A:H,8,FALSE)</f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4</v>
      </c>
      <c r="V58">
        <v>3</v>
      </c>
      <c r="W58">
        <v>4</v>
      </c>
      <c r="X58">
        <v>3</v>
      </c>
      <c r="Y58">
        <v>2</v>
      </c>
      <c r="Z58">
        <v>4</v>
      </c>
      <c r="AA58">
        <v>3</v>
      </c>
      <c r="AB58">
        <v>4</v>
      </c>
      <c r="AC58">
        <v>3</v>
      </c>
      <c r="AD58">
        <v>3</v>
      </c>
      <c r="AE58">
        <v>3</v>
      </c>
      <c r="AF58">
        <v>4</v>
      </c>
      <c r="AG58">
        <v>4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1</v>
      </c>
      <c r="AW58">
        <v>0</v>
      </c>
      <c r="AX58">
        <v>2</v>
      </c>
      <c r="AY58">
        <v>2</v>
      </c>
      <c r="AZ58">
        <v>2</v>
      </c>
      <c r="BA58">
        <v>2</v>
      </c>
      <c r="BB58">
        <v>3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5</v>
      </c>
      <c r="BM58">
        <v>3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598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576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3</v>
      </c>
      <c r="CL58">
        <v>3</v>
      </c>
      <c r="CM58">
        <v>4</v>
      </c>
      <c r="CN58">
        <v>3</v>
      </c>
      <c r="CO58">
        <v>4</v>
      </c>
      <c r="CP58">
        <v>3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2</v>
      </c>
      <c r="DA58">
        <v>1</v>
      </c>
      <c r="DB58">
        <v>2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5</v>
      </c>
      <c r="DK58">
        <v>5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1</v>
      </c>
      <c r="DR58">
        <v>2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3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-1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3</v>
      </c>
      <c r="EV58">
        <v>0</v>
      </c>
      <c r="EW58">
        <v>0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75</v>
      </c>
      <c r="GC58">
        <v>0</v>
      </c>
      <c r="GD58">
        <v>0</v>
      </c>
      <c r="GE58">
        <v>100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205.727</v>
      </c>
      <c r="GL58">
        <v>4</v>
      </c>
      <c r="GM58">
        <v>2.43333333333333</v>
      </c>
      <c r="GN58">
        <v>5.56666666666667</v>
      </c>
      <c r="GO58">
        <v>3</v>
      </c>
      <c r="GP58">
        <v>147</v>
      </c>
      <c r="GQ58">
        <v>0.5</v>
      </c>
      <c r="GR58">
        <v>1.5</v>
      </c>
      <c r="GS58">
        <v>0</v>
      </c>
      <c r="GT58">
        <v>0</v>
      </c>
      <c r="GU58">
        <v>1</v>
      </c>
      <c r="GV58">
        <v>0</v>
      </c>
      <c r="GW58">
        <v>2</v>
      </c>
      <c r="GX58">
        <v>0</v>
      </c>
      <c r="GY58">
        <v>7.3890611055239405E-2</v>
      </c>
      <c r="GZ58">
        <v>5</v>
      </c>
      <c r="HA58">
        <v>1</v>
      </c>
      <c r="HB58">
        <v>2139.0374331550802</v>
      </c>
      <c r="HC58">
        <v>3</v>
      </c>
      <c r="HD58">
        <v>1978.60962566845</v>
      </c>
      <c r="HE58">
        <v>4117.6470588235297</v>
      </c>
      <c r="HF58">
        <v>0</v>
      </c>
      <c r="HG58">
        <v>1</v>
      </c>
      <c r="HH58">
        <v>0</v>
      </c>
      <c r="HI58">
        <v>1</v>
      </c>
      <c r="HJ58">
        <v>1</v>
      </c>
      <c r="HK58">
        <v>46</v>
      </c>
      <c r="HL58">
        <v>1</v>
      </c>
      <c r="HM58">
        <v>0</v>
      </c>
      <c r="HN58">
        <v>0</v>
      </c>
      <c r="HO58">
        <v>0</v>
      </c>
      <c r="HP58">
        <v>8.3333333333333301E-2</v>
      </c>
      <c r="HQ58">
        <v>2</v>
      </c>
      <c r="HR58">
        <v>0</v>
      </c>
      <c r="HS58">
        <v>2</v>
      </c>
      <c r="HT58">
        <v>12</v>
      </c>
      <c r="HU58">
        <v>0</v>
      </c>
      <c r="HV58">
        <v>3</v>
      </c>
      <c r="HW58">
        <v>5</v>
      </c>
      <c r="HX58">
        <v>4</v>
      </c>
      <c r="HY58">
        <v>1</v>
      </c>
      <c r="HZ58">
        <v>2</v>
      </c>
      <c r="IA58">
        <v>19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12</v>
      </c>
      <c r="IT58">
        <v>0</v>
      </c>
      <c r="IU58">
        <v>0</v>
      </c>
      <c r="IV58">
        <v>100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400</v>
      </c>
      <c r="JD58">
        <v>10</v>
      </c>
      <c r="JE58">
        <v>3</v>
      </c>
      <c r="JF58">
        <v>300</v>
      </c>
      <c r="JG58">
        <v>300</v>
      </c>
      <c r="JH58">
        <v>0</v>
      </c>
      <c r="JI58">
        <v>0</v>
      </c>
      <c r="JJ58">
        <v>0</v>
      </c>
      <c r="JK58">
        <v>20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1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</row>
    <row r="59" spans="1:292" x14ac:dyDescent="0.25">
      <c r="A59" t="s">
        <v>196</v>
      </c>
      <c r="B59" t="str">
        <f>+VLOOKUP(A59,Sheet3!A:B,2,FALSE)</f>
        <v>Cacao</v>
      </c>
      <c r="C59">
        <f>+VLOOKUP(A59,Sheet7!A:F,6,FALSE)</f>
        <v>0</v>
      </c>
      <c r="D59">
        <f>+VLOOKUP(A59,Sheet7!A:G,7,FALSE)</f>
        <v>0</v>
      </c>
      <c r="E59">
        <f>+VLOOKUP(A59,Sheet7!A:H,8,FALSE)</f>
        <v>0</v>
      </c>
      <c r="F59" t="s">
        <v>576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4</v>
      </c>
      <c r="V59">
        <v>3</v>
      </c>
      <c r="W59">
        <v>4</v>
      </c>
      <c r="X59">
        <v>3</v>
      </c>
      <c r="Y59">
        <v>2</v>
      </c>
      <c r="Z59">
        <v>4</v>
      </c>
      <c r="AA59">
        <v>3</v>
      </c>
      <c r="AB59">
        <v>3</v>
      </c>
      <c r="AC59">
        <v>3</v>
      </c>
      <c r="AD59">
        <v>4</v>
      </c>
      <c r="AE59">
        <v>2</v>
      </c>
      <c r="AF59">
        <v>4</v>
      </c>
      <c r="AG59">
        <v>4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3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2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5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1</v>
      </c>
      <c r="BS59" t="s">
        <v>598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t="s">
        <v>576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3</v>
      </c>
      <c r="CL59">
        <v>4</v>
      </c>
      <c r="CM59">
        <v>3</v>
      </c>
      <c r="CN59">
        <v>4</v>
      </c>
      <c r="CO59">
        <v>3</v>
      </c>
      <c r="CP59">
        <v>3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3</v>
      </c>
      <c r="DA59">
        <v>1</v>
      </c>
      <c r="DB59">
        <v>2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5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3</v>
      </c>
      <c r="DS59">
        <v>1</v>
      </c>
      <c r="DT59">
        <v>0</v>
      </c>
      <c r="DU59">
        <v>2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2</v>
      </c>
      <c r="EC59">
        <v>1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-1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1</v>
      </c>
      <c r="ES59">
        <v>1</v>
      </c>
      <c r="ET59">
        <v>0</v>
      </c>
      <c r="EU59">
        <v>4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75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212.6</v>
      </c>
      <c r="GL59">
        <v>2</v>
      </c>
      <c r="GM59">
        <v>1.43333333333333</v>
      </c>
      <c r="GN59">
        <v>5</v>
      </c>
      <c r="GO59">
        <v>9</v>
      </c>
      <c r="GP59">
        <v>735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1</v>
      </c>
      <c r="GX59">
        <v>67.532467532467507</v>
      </c>
      <c r="GY59">
        <v>0.229508401832141</v>
      </c>
      <c r="GZ59">
        <v>0</v>
      </c>
      <c r="HA59">
        <v>2</v>
      </c>
      <c r="HB59">
        <v>1604.2780748663099</v>
      </c>
      <c r="HC59">
        <v>3</v>
      </c>
      <c r="HD59">
        <v>1336.89839572192</v>
      </c>
      <c r="HE59">
        <v>2941.1764705882401</v>
      </c>
      <c r="HF59">
        <v>1</v>
      </c>
      <c r="HG59">
        <v>2</v>
      </c>
      <c r="HH59">
        <v>1</v>
      </c>
      <c r="HI59">
        <v>1</v>
      </c>
      <c r="HJ59">
        <v>0</v>
      </c>
      <c r="HK59">
        <v>63</v>
      </c>
      <c r="HL59">
        <v>0</v>
      </c>
      <c r="HM59">
        <v>0</v>
      </c>
      <c r="HN59">
        <v>0</v>
      </c>
      <c r="HO59">
        <v>0</v>
      </c>
      <c r="HP59">
        <v>0.5</v>
      </c>
      <c r="HQ59">
        <v>2.5</v>
      </c>
      <c r="HR59">
        <v>2</v>
      </c>
      <c r="HS59">
        <v>2</v>
      </c>
      <c r="HT59">
        <v>2</v>
      </c>
      <c r="HU59">
        <v>0</v>
      </c>
      <c r="HV59">
        <v>0</v>
      </c>
      <c r="HW59">
        <v>2</v>
      </c>
      <c r="HX59">
        <v>4</v>
      </c>
      <c r="HY59">
        <v>1</v>
      </c>
      <c r="HZ59">
        <v>3</v>
      </c>
      <c r="IA59">
        <v>21</v>
      </c>
      <c r="IB59">
        <v>1.75</v>
      </c>
      <c r="IC59">
        <v>0</v>
      </c>
      <c r="ID59">
        <v>0</v>
      </c>
      <c r="IE59">
        <v>2</v>
      </c>
      <c r="IF59">
        <v>0</v>
      </c>
      <c r="IG59">
        <v>0</v>
      </c>
      <c r="IH59">
        <v>0</v>
      </c>
      <c r="II59">
        <v>0.25</v>
      </c>
      <c r="IJ59">
        <v>0</v>
      </c>
      <c r="IK59">
        <v>2000</v>
      </c>
      <c r="IL59">
        <v>2</v>
      </c>
      <c r="IM59">
        <v>0</v>
      </c>
      <c r="IN59">
        <v>0</v>
      </c>
      <c r="IO59">
        <v>0</v>
      </c>
      <c r="IP59">
        <v>2</v>
      </c>
      <c r="IQ59">
        <v>0</v>
      </c>
      <c r="IR59">
        <v>0</v>
      </c>
      <c r="IS59">
        <v>2</v>
      </c>
      <c r="IT59">
        <v>0</v>
      </c>
      <c r="IU59">
        <v>0</v>
      </c>
      <c r="IV59">
        <v>100</v>
      </c>
      <c r="IW59">
        <v>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400</v>
      </c>
      <c r="JD59">
        <v>0</v>
      </c>
      <c r="JE59">
        <v>5</v>
      </c>
      <c r="JF59">
        <v>400</v>
      </c>
      <c r="JG59">
        <v>300</v>
      </c>
      <c r="JH59">
        <v>0</v>
      </c>
      <c r="JI59">
        <v>2</v>
      </c>
      <c r="JJ59">
        <v>0</v>
      </c>
      <c r="JK59">
        <v>24</v>
      </c>
      <c r="JL59">
        <v>1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1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</row>
    <row r="60" spans="1:292" x14ac:dyDescent="0.25">
      <c r="A60" t="s">
        <v>199</v>
      </c>
      <c r="B60" t="str">
        <f>+VLOOKUP(A60,Sheet3!A:B,2,FALSE)</f>
        <v>Cacao</v>
      </c>
      <c r="C60">
        <f>+VLOOKUP(A60,Sheet7!A:F,6,FALSE)</f>
        <v>0</v>
      </c>
      <c r="D60">
        <f>+VLOOKUP(A60,Sheet7!A:G,7,FALSE)</f>
        <v>0</v>
      </c>
      <c r="E60">
        <f>+VLOOKUP(A60,Sheet7!A:H,8,FALSE)</f>
        <v>0</v>
      </c>
      <c r="F60" t="s">
        <v>576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4</v>
      </c>
      <c r="V60">
        <v>3</v>
      </c>
      <c r="W60">
        <v>4</v>
      </c>
      <c r="X60">
        <v>4</v>
      </c>
      <c r="Y60">
        <v>2</v>
      </c>
      <c r="Z60">
        <v>4</v>
      </c>
      <c r="AA60">
        <v>2</v>
      </c>
      <c r="AB60">
        <v>4</v>
      </c>
      <c r="AC60">
        <v>4</v>
      </c>
      <c r="AD60">
        <v>4</v>
      </c>
      <c r="AE60">
        <v>2</v>
      </c>
      <c r="AF60">
        <v>4</v>
      </c>
      <c r="AG60">
        <v>4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2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2</v>
      </c>
      <c r="BB60">
        <v>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4</v>
      </c>
      <c r="BL60">
        <v>4</v>
      </c>
      <c r="BM60">
        <v>3</v>
      </c>
      <c r="BN60">
        <v>3</v>
      </c>
      <c r="BO60">
        <v>0</v>
      </c>
      <c r="BP60">
        <v>0</v>
      </c>
      <c r="BQ60">
        <v>0</v>
      </c>
      <c r="BR60">
        <v>1</v>
      </c>
      <c r="BS60" t="s">
        <v>598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576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3</v>
      </c>
      <c r="CL60">
        <v>4</v>
      </c>
      <c r="CM60">
        <v>4</v>
      </c>
      <c r="CN60">
        <v>4</v>
      </c>
      <c r="CO60">
        <v>4</v>
      </c>
      <c r="CP60">
        <v>3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2</v>
      </c>
      <c r="DB60">
        <v>2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5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3</v>
      </c>
      <c r="DS60">
        <v>1</v>
      </c>
      <c r="DT60">
        <v>0</v>
      </c>
      <c r="DU60">
        <v>3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3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-1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4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1</v>
      </c>
      <c r="GA60">
        <v>0</v>
      </c>
      <c r="GB60">
        <v>75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229.77099999999999</v>
      </c>
      <c r="GL60">
        <v>2</v>
      </c>
      <c r="GM60">
        <v>1.1000000000000001</v>
      </c>
      <c r="GN60">
        <v>5.2666666666666702</v>
      </c>
      <c r="GO60">
        <v>3</v>
      </c>
      <c r="GP60">
        <v>3276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1</v>
      </c>
      <c r="GX60">
        <v>57.142857142857103</v>
      </c>
      <c r="GY60">
        <v>0.87578298921636299</v>
      </c>
      <c r="GZ60">
        <v>0</v>
      </c>
      <c r="HA60">
        <v>4</v>
      </c>
      <c r="HB60">
        <v>0</v>
      </c>
      <c r="HC60">
        <v>1</v>
      </c>
      <c r="HD60">
        <v>4491.9786096256703</v>
      </c>
      <c r="HE60">
        <v>4491.9786096256703</v>
      </c>
      <c r="HF60">
        <v>4</v>
      </c>
      <c r="HG60">
        <v>6</v>
      </c>
      <c r="HH60">
        <v>0</v>
      </c>
      <c r="HI60">
        <v>2</v>
      </c>
      <c r="HJ60">
        <v>2</v>
      </c>
      <c r="HK60">
        <v>27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2.75</v>
      </c>
      <c r="HR60">
        <v>2</v>
      </c>
      <c r="HS60">
        <v>2</v>
      </c>
      <c r="HT60">
        <v>2</v>
      </c>
      <c r="HU60">
        <v>0</v>
      </c>
      <c r="HV60">
        <v>0</v>
      </c>
      <c r="HW60">
        <v>2</v>
      </c>
      <c r="HX60">
        <v>4</v>
      </c>
      <c r="HY60">
        <v>1</v>
      </c>
      <c r="HZ60">
        <v>2</v>
      </c>
      <c r="IA60">
        <v>16</v>
      </c>
      <c r="IB60">
        <v>0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0</v>
      </c>
      <c r="II60">
        <v>2</v>
      </c>
      <c r="IJ60">
        <v>0</v>
      </c>
      <c r="IK60">
        <v>0</v>
      </c>
      <c r="IL60">
        <v>4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2</v>
      </c>
      <c r="IT60">
        <v>0</v>
      </c>
      <c r="IU60">
        <v>0</v>
      </c>
      <c r="IV60">
        <v>100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350</v>
      </c>
      <c r="JD60">
        <v>30</v>
      </c>
      <c r="JE60">
        <v>0</v>
      </c>
      <c r="JF60">
        <v>250</v>
      </c>
      <c r="JG60">
        <v>250</v>
      </c>
      <c r="JH60">
        <v>0</v>
      </c>
      <c r="JI60">
        <v>0</v>
      </c>
      <c r="JJ60">
        <v>1</v>
      </c>
      <c r="JK60">
        <v>17</v>
      </c>
      <c r="JL60">
        <v>1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</row>
    <row r="61" spans="1:292" x14ac:dyDescent="0.25">
      <c r="A61" t="s">
        <v>200</v>
      </c>
      <c r="B61" t="str">
        <f>+VLOOKUP(A61,Sheet3!A:B,2,FALSE)</f>
        <v>Cacao</v>
      </c>
      <c r="C61">
        <f>+VLOOKUP(A61,Sheet7!A:F,6,FALSE)</f>
        <v>0</v>
      </c>
      <c r="D61">
        <f>+VLOOKUP(A61,Sheet7!A:G,7,FALSE)</f>
        <v>0</v>
      </c>
      <c r="E61">
        <f>+VLOOKUP(A61,Sheet7!A:H,8,FALSE)</f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4</v>
      </c>
      <c r="X61">
        <v>4</v>
      </c>
      <c r="Y61">
        <v>2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3</v>
      </c>
      <c r="AF61">
        <v>4</v>
      </c>
      <c r="AG61">
        <v>4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3</v>
      </c>
      <c r="AV61">
        <v>1</v>
      </c>
      <c r="AW61">
        <v>3</v>
      </c>
      <c r="AX61">
        <v>1</v>
      </c>
      <c r="AY61">
        <v>3</v>
      </c>
      <c r="AZ61">
        <v>0</v>
      </c>
      <c r="BA61">
        <v>2</v>
      </c>
      <c r="BB61">
        <v>4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4</v>
      </c>
      <c r="BL61">
        <v>5</v>
      </c>
      <c r="BM61">
        <v>2</v>
      </c>
      <c r="BN61">
        <v>3</v>
      </c>
      <c r="BO61">
        <v>0</v>
      </c>
      <c r="BP61">
        <v>0</v>
      </c>
      <c r="BQ61">
        <v>1</v>
      </c>
      <c r="BR61">
        <v>1</v>
      </c>
      <c r="BS61" t="s">
        <v>598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 t="s">
        <v>576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2</v>
      </c>
      <c r="DB61">
        <v>4</v>
      </c>
      <c r="DC61">
        <v>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5</v>
      </c>
      <c r="DK61">
        <v>5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3</v>
      </c>
      <c r="DS61">
        <v>1</v>
      </c>
      <c r="DT61">
        <v>0</v>
      </c>
      <c r="DU61">
        <v>3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3</v>
      </c>
      <c r="EC61">
        <v>0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1</v>
      </c>
      <c r="EK61">
        <v>-1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1</v>
      </c>
      <c r="GA61">
        <v>0</v>
      </c>
      <c r="GB61">
        <v>75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201.75399999999999</v>
      </c>
      <c r="GL61">
        <v>3</v>
      </c>
      <c r="GM61">
        <v>1.63333333333333</v>
      </c>
      <c r="GN61">
        <v>4.4000000000000004</v>
      </c>
      <c r="GO61">
        <v>5</v>
      </c>
      <c r="GP61">
        <v>491.4</v>
      </c>
      <c r="GQ61">
        <v>0</v>
      </c>
      <c r="GR61">
        <v>36</v>
      </c>
      <c r="GS61">
        <v>0</v>
      </c>
      <c r="GT61">
        <v>0</v>
      </c>
      <c r="GU61">
        <v>3</v>
      </c>
      <c r="GV61">
        <v>0</v>
      </c>
      <c r="GW61">
        <v>2</v>
      </c>
      <c r="GX61">
        <v>90.259740259740298</v>
      </c>
      <c r="GY61">
        <v>2.4007981211453799</v>
      </c>
      <c r="GZ61">
        <v>0.25</v>
      </c>
      <c r="HA61">
        <v>7</v>
      </c>
      <c r="HB61">
        <v>0</v>
      </c>
      <c r="HC61">
        <v>1</v>
      </c>
      <c r="HD61">
        <v>20113.6363636364</v>
      </c>
      <c r="HE61">
        <v>20113.6363636364</v>
      </c>
      <c r="HF61">
        <v>0</v>
      </c>
      <c r="HG61">
        <v>3</v>
      </c>
      <c r="HH61">
        <v>0</v>
      </c>
      <c r="HI61">
        <v>3</v>
      </c>
      <c r="HJ61">
        <v>3</v>
      </c>
      <c r="HK61">
        <v>64</v>
      </c>
      <c r="HL61">
        <v>0</v>
      </c>
      <c r="HM61">
        <v>0</v>
      </c>
      <c r="HN61">
        <v>0.05</v>
      </c>
      <c r="HO61">
        <v>0.35</v>
      </c>
      <c r="HP61">
        <v>0</v>
      </c>
      <c r="HQ61">
        <v>37</v>
      </c>
      <c r="HR61">
        <v>2</v>
      </c>
      <c r="HS61">
        <v>38</v>
      </c>
      <c r="HT61">
        <v>40</v>
      </c>
      <c r="HU61">
        <v>0</v>
      </c>
      <c r="HV61">
        <v>0.1</v>
      </c>
      <c r="HW61">
        <v>38.1</v>
      </c>
      <c r="HX61">
        <v>3</v>
      </c>
      <c r="HY61">
        <v>1</v>
      </c>
      <c r="HZ61">
        <v>2</v>
      </c>
      <c r="IA61">
        <v>38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</v>
      </c>
      <c r="IH61">
        <v>2</v>
      </c>
      <c r="II61">
        <v>0</v>
      </c>
      <c r="IJ61">
        <v>0</v>
      </c>
      <c r="IK61">
        <v>0</v>
      </c>
      <c r="IL61">
        <v>4</v>
      </c>
      <c r="IM61">
        <v>1</v>
      </c>
      <c r="IN61">
        <v>0</v>
      </c>
      <c r="IO61">
        <v>0</v>
      </c>
      <c r="IP61">
        <v>3</v>
      </c>
      <c r="IQ61">
        <v>0</v>
      </c>
      <c r="IR61">
        <v>0</v>
      </c>
      <c r="IS61">
        <v>40</v>
      </c>
      <c r="IT61">
        <v>0</v>
      </c>
      <c r="IU61">
        <v>0</v>
      </c>
      <c r="IV61">
        <v>100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200</v>
      </c>
      <c r="JD61">
        <v>0</v>
      </c>
      <c r="JE61">
        <v>0</v>
      </c>
      <c r="JF61">
        <v>100</v>
      </c>
      <c r="JG61">
        <v>1</v>
      </c>
      <c r="JH61">
        <v>0</v>
      </c>
      <c r="JI61">
        <v>2</v>
      </c>
      <c r="JJ61">
        <v>3</v>
      </c>
      <c r="JK61">
        <v>38</v>
      </c>
      <c r="JL61">
        <v>1</v>
      </c>
      <c r="JM61">
        <v>0</v>
      </c>
      <c r="JN61">
        <v>0</v>
      </c>
      <c r="JO61">
        <v>1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</row>
    <row r="62" spans="1:292" x14ac:dyDescent="0.25">
      <c r="A62" t="s">
        <v>202</v>
      </c>
      <c r="B62" t="str">
        <f>+VLOOKUP(A62,Sheet3!A:B,2,FALSE)</f>
        <v>Cacao</v>
      </c>
      <c r="C62">
        <f>+VLOOKUP(A62,Sheet7!A:F,6,FALSE)</f>
        <v>0</v>
      </c>
      <c r="D62">
        <f>+VLOOKUP(A62,Sheet7!A:G,7,FALSE)</f>
        <v>0</v>
      </c>
      <c r="E62">
        <f>+VLOOKUP(A62,Sheet7!A:H,8,FALSE)</f>
        <v>0</v>
      </c>
      <c r="F62" t="s">
        <v>576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3</v>
      </c>
      <c r="V62">
        <v>3</v>
      </c>
      <c r="W62">
        <v>4</v>
      </c>
      <c r="X62">
        <v>3</v>
      </c>
      <c r="Y62">
        <v>3</v>
      </c>
      <c r="Z62">
        <v>4</v>
      </c>
      <c r="AA62">
        <v>2</v>
      </c>
      <c r="AB62">
        <v>3</v>
      </c>
      <c r="AC62">
        <v>2</v>
      </c>
      <c r="AD62">
        <v>4</v>
      </c>
      <c r="AE62">
        <v>2</v>
      </c>
      <c r="AF62">
        <v>4</v>
      </c>
      <c r="AG62">
        <v>3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5</v>
      </c>
      <c r="BM62">
        <v>3</v>
      </c>
      <c r="BN62">
        <v>4</v>
      </c>
      <c r="BO62">
        <v>0</v>
      </c>
      <c r="BP62">
        <v>0</v>
      </c>
      <c r="BQ62">
        <v>0</v>
      </c>
      <c r="BR62">
        <v>1</v>
      </c>
      <c r="BS62" t="s">
        <v>598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t="s">
        <v>576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3</v>
      </c>
      <c r="CL62">
        <v>2</v>
      </c>
      <c r="CM62">
        <v>4</v>
      </c>
      <c r="CN62">
        <v>3</v>
      </c>
      <c r="CO62">
        <v>4</v>
      </c>
      <c r="CP62">
        <v>4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2</v>
      </c>
      <c r="DB62">
        <v>4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5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0</v>
      </c>
      <c r="DR62">
        <v>3</v>
      </c>
      <c r="DS62">
        <v>1</v>
      </c>
      <c r="DT62">
        <v>0</v>
      </c>
      <c r="DU62">
        <v>1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4</v>
      </c>
      <c r="EC62">
        <v>1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2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0</v>
      </c>
      <c r="GB62">
        <v>100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186.94800000000001</v>
      </c>
      <c r="GL62">
        <v>2</v>
      </c>
      <c r="GM62">
        <v>1.1666666666666701</v>
      </c>
      <c r="GN62">
        <v>5.06666666666667</v>
      </c>
      <c r="GO62">
        <v>2</v>
      </c>
      <c r="GP62">
        <v>504</v>
      </c>
      <c r="GQ62">
        <v>0</v>
      </c>
      <c r="GR62">
        <v>8.5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44.341372912801504</v>
      </c>
      <c r="GY62">
        <v>1.49033407449282</v>
      </c>
      <c r="GZ62">
        <v>0</v>
      </c>
      <c r="HA62">
        <v>3</v>
      </c>
      <c r="HB62">
        <v>0</v>
      </c>
      <c r="HC62">
        <v>1</v>
      </c>
      <c r="HD62">
        <v>11631.0160427807</v>
      </c>
      <c r="HE62">
        <v>11631.0160427807</v>
      </c>
      <c r="HF62">
        <v>2</v>
      </c>
      <c r="HG62">
        <v>3</v>
      </c>
      <c r="HH62">
        <v>0</v>
      </c>
      <c r="HI62">
        <v>1</v>
      </c>
      <c r="HJ62">
        <v>1</v>
      </c>
      <c r="HK62">
        <v>55</v>
      </c>
      <c r="HL62">
        <v>0</v>
      </c>
      <c r="HM62">
        <v>0</v>
      </c>
      <c r="HN62">
        <v>0.05</v>
      </c>
      <c r="HO62">
        <v>0.35</v>
      </c>
      <c r="HP62">
        <v>0</v>
      </c>
      <c r="HQ62">
        <v>8.5</v>
      </c>
      <c r="HR62">
        <v>0</v>
      </c>
      <c r="HS62">
        <v>8.5</v>
      </c>
      <c r="HT62">
        <v>20</v>
      </c>
      <c r="HU62">
        <v>0</v>
      </c>
      <c r="HV62">
        <v>0</v>
      </c>
      <c r="HW62">
        <v>8.5</v>
      </c>
      <c r="HX62">
        <v>5</v>
      </c>
      <c r="HY62">
        <v>1</v>
      </c>
      <c r="HZ62">
        <v>2</v>
      </c>
      <c r="IA62">
        <v>21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4</v>
      </c>
      <c r="IM62">
        <v>1</v>
      </c>
      <c r="IN62">
        <v>0</v>
      </c>
      <c r="IO62">
        <v>0</v>
      </c>
      <c r="IP62">
        <v>2</v>
      </c>
      <c r="IQ62">
        <v>0</v>
      </c>
      <c r="IR62">
        <v>0</v>
      </c>
      <c r="IS62">
        <v>20</v>
      </c>
      <c r="IT62">
        <v>0</v>
      </c>
      <c r="IU62">
        <v>0</v>
      </c>
      <c r="IV62">
        <v>100</v>
      </c>
      <c r="IW62">
        <v>2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300</v>
      </c>
      <c r="JD62">
        <v>80</v>
      </c>
      <c r="JE62">
        <v>0</v>
      </c>
      <c r="JF62">
        <v>250</v>
      </c>
      <c r="JG62">
        <v>250</v>
      </c>
      <c r="JH62">
        <v>0</v>
      </c>
      <c r="JI62">
        <v>0</v>
      </c>
      <c r="JJ62">
        <v>1</v>
      </c>
      <c r="JK62">
        <v>15</v>
      </c>
      <c r="JL62">
        <v>1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</row>
    <row r="63" spans="1:292" x14ac:dyDescent="0.25">
      <c r="A63" t="s">
        <v>208</v>
      </c>
      <c r="B63" t="str">
        <f>+VLOOKUP(A63,Sheet3!A:B,2,FALSE)</f>
        <v>Cacao</v>
      </c>
      <c r="C63">
        <f>+VLOOKUP(A63,Sheet7!A:F,6,FALSE)</f>
        <v>0</v>
      </c>
      <c r="D63">
        <f>+VLOOKUP(A63,Sheet7!A:G,7,FALSE)</f>
        <v>0</v>
      </c>
      <c r="E63">
        <f>+VLOOKUP(A63,Sheet7!A:H,8,FALSE)</f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4</v>
      </c>
      <c r="V63">
        <v>4</v>
      </c>
      <c r="W63">
        <v>4</v>
      </c>
      <c r="X63">
        <v>4</v>
      </c>
      <c r="Y63">
        <v>2</v>
      </c>
      <c r="Z63">
        <v>4</v>
      </c>
      <c r="AA63">
        <v>2</v>
      </c>
      <c r="AB63">
        <v>4</v>
      </c>
      <c r="AC63">
        <v>4</v>
      </c>
      <c r="AD63">
        <v>4</v>
      </c>
      <c r="AE63">
        <v>3</v>
      </c>
      <c r="AF63">
        <v>4</v>
      </c>
      <c r="AG63">
        <v>4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3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2</v>
      </c>
      <c r="BB63">
        <v>4</v>
      </c>
      <c r="BC63">
        <v>0</v>
      </c>
      <c r="BD63">
        <v>0</v>
      </c>
      <c r="BE63">
        <v>6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4</v>
      </c>
      <c r="BL63">
        <v>4</v>
      </c>
      <c r="BM63">
        <v>3</v>
      </c>
      <c r="BN63">
        <v>3</v>
      </c>
      <c r="BO63">
        <v>0</v>
      </c>
      <c r="BP63">
        <v>0</v>
      </c>
      <c r="BQ63">
        <v>1</v>
      </c>
      <c r="BR63">
        <v>1</v>
      </c>
      <c r="BS63" t="s">
        <v>598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t="s">
        <v>576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3</v>
      </c>
      <c r="CL63">
        <v>4</v>
      </c>
      <c r="CM63">
        <v>3</v>
      </c>
      <c r="CN63">
        <v>4</v>
      </c>
      <c r="CO63">
        <v>4</v>
      </c>
      <c r="CP63">
        <v>4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2</v>
      </c>
      <c r="DA63">
        <v>1</v>
      </c>
      <c r="DB63">
        <v>3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5</v>
      </c>
      <c r="DK63">
        <v>5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3</v>
      </c>
      <c r="DS63">
        <v>1</v>
      </c>
      <c r="DT63">
        <v>0</v>
      </c>
      <c r="DU63">
        <v>2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5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-1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0</v>
      </c>
      <c r="EU63">
        <v>4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1</v>
      </c>
      <c r="GA63">
        <v>0</v>
      </c>
      <c r="GB63">
        <v>75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199.047</v>
      </c>
      <c r="GL63">
        <v>3</v>
      </c>
      <c r="GM63">
        <v>1.3</v>
      </c>
      <c r="GN63">
        <v>5.3666666666666698</v>
      </c>
      <c r="GO63">
        <v>10</v>
      </c>
      <c r="GP63">
        <v>654.31578947368405</v>
      </c>
      <c r="GQ63">
        <v>0.5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2</v>
      </c>
      <c r="GX63">
        <v>46.949602122015897</v>
      </c>
      <c r="GY63">
        <v>1.6306961301773399</v>
      </c>
      <c r="GZ63">
        <v>0.7</v>
      </c>
      <c r="HA63">
        <v>3</v>
      </c>
      <c r="HB63">
        <v>320.85561497326199</v>
      </c>
      <c r="HC63">
        <v>2</v>
      </c>
      <c r="HD63">
        <v>4247.3262032085604</v>
      </c>
      <c r="HE63">
        <v>4568.1818181818198</v>
      </c>
      <c r="HF63">
        <v>0</v>
      </c>
      <c r="HG63">
        <v>2</v>
      </c>
      <c r="HH63">
        <v>2</v>
      </c>
      <c r="HI63">
        <v>2</v>
      </c>
      <c r="HJ63">
        <v>0</v>
      </c>
      <c r="HK63">
        <v>82</v>
      </c>
      <c r="HL63">
        <v>0</v>
      </c>
      <c r="HM63">
        <v>0</v>
      </c>
      <c r="HN63">
        <v>0.105263157894737</v>
      </c>
      <c r="HO63">
        <v>0.52631578947368396</v>
      </c>
      <c r="HP63">
        <v>0</v>
      </c>
      <c r="HQ63">
        <v>6.5</v>
      </c>
      <c r="HR63">
        <v>6.5</v>
      </c>
      <c r="HS63">
        <v>7</v>
      </c>
      <c r="HT63">
        <v>19</v>
      </c>
      <c r="HU63">
        <v>0</v>
      </c>
      <c r="HV63">
        <v>0.1</v>
      </c>
      <c r="HW63">
        <v>7.1</v>
      </c>
      <c r="HX63">
        <v>4</v>
      </c>
      <c r="HY63">
        <v>2</v>
      </c>
      <c r="HZ63">
        <v>1</v>
      </c>
      <c r="IA63">
        <v>41</v>
      </c>
      <c r="IB63">
        <v>5.5</v>
      </c>
      <c r="IC63">
        <v>0</v>
      </c>
      <c r="ID63">
        <v>0</v>
      </c>
      <c r="IE63">
        <v>6.5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5</v>
      </c>
      <c r="IM63">
        <v>8</v>
      </c>
      <c r="IN63">
        <v>0</v>
      </c>
      <c r="IO63">
        <v>0</v>
      </c>
      <c r="IP63">
        <v>2</v>
      </c>
      <c r="IQ63">
        <v>0</v>
      </c>
      <c r="IR63">
        <v>0</v>
      </c>
      <c r="IS63">
        <v>19</v>
      </c>
      <c r="IT63">
        <v>0</v>
      </c>
      <c r="IU63">
        <v>0</v>
      </c>
      <c r="IV63">
        <v>100</v>
      </c>
      <c r="IW63">
        <v>3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600</v>
      </c>
      <c r="JD63">
        <v>0</v>
      </c>
      <c r="JE63">
        <v>0</v>
      </c>
      <c r="JF63">
        <v>600</v>
      </c>
      <c r="JG63">
        <v>600</v>
      </c>
      <c r="JH63">
        <v>0</v>
      </c>
      <c r="JI63">
        <v>0</v>
      </c>
      <c r="JJ63">
        <v>1</v>
      </c>
      <c r="JK63">
        <v>40</v>
      </c>
      <c r="JL63">
        <v>1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</row>
    <row r="64" spans="1:292" x14ac:dyDescent="0.25">
      <c r="A64" t="s">
        <v>209</v>
      </c>
      <c r="B64" t="str">
        <f>+VLOOKUP(A64,Sheet3!A:B,2,FALSE)</f>
        <v>Cacao</v>
      </c>
      <c r="C64">
        <f>+VLOOKUP(A64,Sheet7!A:F,6,FALSE)</f>
        <v>0</v>
      </c>
      <c r="D64">
        <f>+VLOOKUP(A64,Sheet7!A:G,7,FALSE)</f>
        <v>2</v>
      </c>
      <c r="E64">
        <f>+VLOOKUP(A64,Sheet7!A:H,8,FALSE)</f>
        <v>2</v>
      </c>
      <c r="F64" t="s">
        <v>576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4</v>
      </c>
      <c r="W64">
        <v>4</v>
      </c>
      <c r="X64">
        <v>4</v>
      </c>
      <c r="Y64">
        <v>2</v>
      </c>
      <c r="Z64">
        <v>4</v>
      </c>
      <c r="AA64">
        <v>2</v>
      </c>
      <c r="AB64">
        <v>4</v>
      </c>
      <c r="AC64">
        <v>4</v>
      </c>
      <c r="AD64">
        <v>4</v>
      </c>
      <c r="AE64">
        <v>3</v>
      </c>
      <c r="AF64">
        <v>4</v>
      </c>
      <c r="AG64">
        <v>4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3</v>
      </c>
      <c r="AV64">
        <v>1</v>
      </c>
      <c r="AW64">
        <v>0</v>
      </c>
      <c r="AX64">
        <v>2</v>
      </c>
      <c r="AY64">
        <v>2</v>
      </c>
      <c r="AZ64">
        <v>2</v>
      </c>
      <c r="BA64">
        <v>2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5</v>
      </c>
      <c r="BM64">
        <v>3</v>
      </c>
      <c r="BN64">
        <v>3</v>
      </c>
      <c r="BO64">
        <v>0</v>
      </c>
      <c r="BP64">
        <v>0</v>
      </c>
      <c r="BQ64">
        <v>1</v>
      </c>
      <c r="BR64">
        <v>1</v>
      </c>
      <c r="BS64" t="s">
        <v>598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576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3</v>
      </c>
      <c r="CL64">
        <v>3</v>
      </c>
      <c r="CM64">
        <v>4</v>
      </c>
      <c r="CN64">
        <v>3</v>
      </c>
      <c r="CO64">
        <v>3</v>
      </c>
      <c r="CP64">
        <v>3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1</v>
      </c>
      <c r="DB64">
        <v>3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5</v>
      </c>
      <c r="DK64">
        <v>0</v>
      </c>
      <c r="DL64">
        <v>0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3</v>
      </c>
      <c r="DS64">
        <v>1</v>
      </c>
      <c r="DT64">
        <v>0</v>
      </c>
      <c r="DU64">
        <v>2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0</v>
      </c>
      <c r="EB64">
        <v>3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-1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1</v>
      </c>
      <c r="ET64">
        <v>0</v>
      </c>
      <c r="EU64">
        <v>3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1</v>
      </c>
      <c r="GA64">
        <v>0</v>
      </c>
      <c r="GB64">
        <v>75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188.458</v>
      </c>
      <c r="GL64">
        <v>2</v>
      </c>
      <c r="GM64">
        <v>2.3666666666666698</v>
      </c>
      <c r="GN64">
        <v>5.4666666666666703</v>
      </c>
      <c r="GO64">
        <v>5</v>
      </c>
      <c r="GP64">
        <v>504</v>
      </c>
      <c r="GQ64">
        <v>1</v>
      </c>
      <c r="GR64">
        <v>4</v>
      </c>
      <c r="GS64">
        <v>0</v>
      </c>
      <c r="GT64">
        <v>0</v>
      </c>
      <c r="GU64">
        <v>1</v>
      </c>
      <c r="GV64">
        <v>0</v>
      </c>
      <c r="GW64">
        <v>1</v>
      </c>
      <c r="GX64">
        <v>20.424403183023902</v>
      </c>
      <c r="GY64">
        <v>1.6306961301773399</v>
      </c>
      <c r="GZ64">
        <v>0</v>
      </c>
      <c r="HA64">
        <v>5</v>
      </c>
      <c r="HB64">
        <v>0</v>
      </c>
      <c r="HC64">
        <v>1</v>
      </c>
      <c r="HD64">
        <v>8128.3422459893</v>
      </c>
      <c r="HE64">
        <v>8128.3422459893</v>
      </c>
      <c r="HF64">
        <v>6</v>
      </c>
      <c r="HG64">
        <v>7</v>
      </c>
      <c r="HH64">
        <v>0</v>
      </c>
      <c r="HI64">
        <v>1</v>
      </c>
      <c r="HJ64">
        <v>1</v>
      </c>
      <c r="HK64">
        <v>51</v>
      </c>
      <c r="HL64">
        <v>0</v>
      </c>
      <c r="HM64">
        <v>0</v>
      </c>
      <c r="HN64">
        <v>7.69230769230769E-2</v>
      </c>
      <c r="HO64">
        <v>0</v>
      </c>
      <c r="HP64">
        <v>0.15384615384615399</v>
      </c>
      <c r="HQ64">
        <v>6</v>
      </c>
      <c r="HR64">
        <v>1</v>
      </c>
      <c r="HS64">
        <v>6</v>
      </c>
      <c r="HT64">
        <v>13</v>
      </c>
      <c r="HU64">
        <v>0</v>
      </c>
      <c r="HV64">
        <v>0</v>
      </c>
      <c r="HW64">
        <v>6</v>
      </c>
      <c r="HX64">
        <v>4</v>
      </c>
      <c r="HY64">
        <v>1</v>
      </c>
      <c r="HZ64">
        <v>2</v>
      </c>
      <c r="IA64">
        <v>31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4</v>
      </c>
      <c r="IM64">
        <v>0</v>
      </c>
      <c r="IN64">
        <v>0</v>
      </c>
      <c r="IO64">
        <v>1</v>
      </c>
      <c r="IP64">
        <v>3</v>
      </c>
      <c r="IQ64">
        <v>0</v>
      </c>
      <c r="IR64">
        <v>0</v>
      </c>
      <c r="IS64">
        <v>13</v>
      </c>
      <c r="IT64">
        <v>0</v>
      </c>
      <c r="IU64">
        <v>0</v>
      </c>
      <c r="IV64">
        <v>100</v>
      </c>
      <c r="IW64">
        <v>2</v>
      </c>
      <c r="IX64">
        <v>0</v>
      </c>
      <c r="IY64">
        <v>0</v>
      </c>
      <c r="IZ64">
        <v>3</v>
      </c>
      <c r="JA64">
        <v>0</v>
      </c>
      <c r="JB64">
        <v>0</v>
      </c>
      <c r="JC64">
        <v>400</v>
      </c>
      <c r="JD64">
        <v>0</v>
      </c>
      <c r="JE64">
        <v>0</v>
      </c>
      <c r="JF64">
        <v>450</v>
      </c>
      <c r="JG64">
        <v>400</v>
      </c>
      <c r="JH64">
        <v>0</v>
      </c>
      <c r="JI64">
        <v>0</v>
      </c>
      <c r="JJ64">
        <v>1</v>
      </c>
      <c r="JK64">
        <v>50</v>
      </c>
      <c r="JL64">
        <v>1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</row>
    <row r="65" spans="1:292" x14ac:dyDescent="0.25">
      <c r="A65" t="s">
        <v>212</v>
      </c>
      <c r="B65" t="str">
        <f>+VLOOKUP(A65,Sheet3!A:B,2,FALSE)</f>
        <v>Cacao</v>
      </c>
      <c r="C65">
        <f>+VLOOKUP(A65,Sheet7!A:F,6,FALSE)</f>
        <v>0</v>
      </c>
      <c r="D65">
        <f>+VLOOKUP(A65,Sheet7!A:G,7,FALSE)</f>
        <v>0</v>
      </c>
      <c r="E65">
        <f>+VLOOKUP(A65,Sheet7!A:H,8,FALSE)</f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4</v>
      </c>
      <c r="V65">
        <v>4</v>
      </c>
      <c r="W65">
        <v>4</v>
      </c>
      <c r="X65">
        <v>4</v>
      </c>
      <c r="Y65">
        <v>2</v>
      </c>
      <c r="Z65">
        <v>4</v>
      </c>
      <c r="AA65">
        <v>2</v>
      </c>
      <c r="AB65">
        <v>4</v>
      </c>
      <c r="AC65">
        <v>4</v>
      </c>
      <c r="AD65">
        <v>4</v>
      </c>
      <c r="AE65">
        <v>3</v>
      </c>
      <c r="AF65">
        <v>4</v>
      </c>
      <c r="AG65">
        <v>4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2</v>
      </c>
      <c r="BB65">
        <v>4</v>
      </c>
      <c r="BC65">
        <v>0</v>
      </c>
      <c r="BD65">
        <v>0</v>
      </c>
      <c r="BE65">
        <v>4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2</v>
      </c>
      <c r="BL65">
        <v>5</v>
      </c>
      <c r="BM65">
        <v>3</v>
      </c>
      <c r="BN65">
        <v>1</v>
      </c>
      <c r="BO65">
        <v>0</v>
      </c>
      <c r="BP65">
        <v>0</v>
      </c>
      <c r="BQ65">
        <v>1</v>
      </c>
      <c r="BR65">
        <v>1</v>
      </c>
      <c r="BS65" t="s">
        <v>598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 t="s">
        <v>576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3</v>
      </c>
      <c r="CL65">
        <v>4</v>
      </c>
      <c r="CM65">
        <v>4</v>
      </c>
      <c r="CN65">
        <v>4</v>
      </c>
      <c r="CO65">
        <v>4</v>
      </c>
      <c r="CP65">
        <v>3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2</v>
      </c>
      <c r="DA65">
        <v>1</v>
      </c>
      <c r="DB65">
        <v>3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5</v>
      </c>
      <c r="DK65">
        <v>5</v>
      </c>
      <c r="DL65">
        <v>1</v>
      </c>
      <c r="DM65">
        <v>1</v>
      </c>
      <c r="DN65">
        <v>1</v>
      </c>
      <c r="DO65">
        <v>0</v>
      </c>
      <c r="DP65">
        <v>1</v>
      </c>
      <c r="DQ65">
        <v>1</v>
      </c>
      <c r="DR65">
        <v>3</v>
      </c>
      <c r="DS65">
        <v>1</v>
      </c>
      <c r="DT65">
        <v>0</v>
      </c>
      <c r="DU65">
        <v>4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4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-1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4</v>
      </c>
      <c r="EV65">
        <v>0</v>
      </c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1</v>
      </c>
      <c r="GA65">
        <v>0</v>
      </c>
      <c r="GB65">
        <v>75</v>
      </c>
      <c r="GC65">
        <v>0</v>
      </c>
      <c r="GD65">
        <v>0</v>
      </c>
      <c r="GE65">
        <v>25</v>
      </c>
      <c r="GF65">
        <v>0</v>
      </c>
      <c r="GG65">
        <v>2</v>
      </c>
      <c r="GH65">
        <v>0</v>
      </c>
      <c r="GI65">
        <v>0</v>
      </c>
      <c r="GJ65">
        <v>0</v>
      </c>
      <c r="GK65">
        <v>174.601</v>
      </c>
      <c r="GL65">
        <v>3</v>
      </c>
      <c r="GM65">
        <v>2.1666666666666701</v>
      </c>
      <c r="GN65">
        <v>7.3666666666666698</v>
      </c>
      <c r="GO65">
        <v>4</v>
      </c>
      <c r="GP65">
        <v>513.88235294117601</v>
      </c>
      <c r="GQ65">
        <v>3</v>
      </c>
      <c r="GR65">
        <v>4</v>
      </c>
      <c r="GS65">
        <v>0</v>
      </c>
      <c r="GT65">
        <v>0</v>
      </c>
      <c r="GU65">
        <v>1</v>
      </c>
      <c r="GV65">
        <v>0</v>
      </c>
      <c r="GW65">
        <v>2</v>
      </c>
      <c r="GX65">
        <v>7.1428571428571397</v>
      </c>
      <c r="GY65">
        <v>3.6428315282820298</v>
      </c>
      <c r="GZ65">
        <v>0.2</v>
      </c>
      <c r="HA65">
        <v>1</v>
      </c>
      <c r="HB65">
        <v>0</v>
      </c>
      <c r="HC65">
        <v>2</v>
      </c>
      <c r="HD65">
        <v>5748.6631016042802</v>
      </c>
      <c r="HE65">
        <v>5748.6631016042802</v>
      </c>
      <c r="HF65">
        <v>0</v>
      </c>
      <c r="HG65">
        <v>2</v>
      </c>
      <c r="HH65">
        <v>2</v>
      </c>
      <c r="HI65">
        <v>2</v>
      </c>
      <c r="HJ65">
        <v>0</v>
      </c>
      <c r="HK65">
        <v>69</v>
      </c>
      <c r="HL65">
        <v>0</v>
      </c>
      <c r="HM65">
        <v>0</v>
      </c>
      <c r="HN65">
        <v>0.11764705882352899</v>
      </c>
      <c r="HO65">
        <v>0.23529411764705899</v>
      </c>
      <c r="HP65">
        <v>0</v>
      </c>
      <c r="HQ65">
        <v>6</v>
      </c>
      <c r="HR65">
        <v>0</v>
      </c>
      <c r="HS65">
        <v>7</v>
      </c>
      <c r="HT65">
        <v>17</v>
      </c>
      <c r="HU65">
        <v>0</v>
      </c>
      <c r="HV65">
        <v>0.01</v>
      </c>
      <c r="HW65">
        <v>7.01</v>
      </c>
      <c r="HX65">
        <v>4</v>
      </c>
      <c r="HY65">
        <v>1</v>
      </c>
      <c r="HZ65">
        <v>2</v>
      </c>
      <c r="IA65">
        <v>25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4</v>
      </c>
      <c r="IM65">
        <v>1</v>
      </c>
      <c r="IN65">
        <v>0</v>
      </c>
      <c r="IO65">
        <v>1</v>
      </c>
      <c r="IP65">
        <v>4</v>
      </c>
      <c r="IQ65">
        <v>0</v>
      </c>
      <c r="IR65">
        <v>0</v>
      </c>
      <c r="IS65">
        <v>17</v>
      </c>
      <c r="IT65">
        <v>0</v>
      </c>
      <c r="IU65">
        <v>0</v>
      </c>
      <c r="IV65">
        <v>100</v>
      </c>
      <c r="IW65">
        <v>2</v>
      </c>
      <c r="IX65">
        <v>0</v>
      </c>
      <c r="IY65">
        <v>0</v>
      </c>
      <c r="IZ65">
        <v>3</v>
      </c>
      <c r="JA65">
        <v>0</v>
      </c>
      <c r="JB65">
        <v>1</v>
      </c>
      <c r="JC65">
        <v>400</v>
      </c>
      <c r="JD65">
        <v>15</v>
      </c>
      <c r="JE65">
        <v>0</v>
      </c>
      <c r="JF65">
        <v>350</v>
      </c>
      <c r="JG65">
        <v>350</v>
      </c>
      <c r="JH65">
        <v>0</v>
      </c>
      <c r="JI65">
        <v>0</v>
      </c>
      <c r="JJ65">
        <v>1</v>
      </c>
      <c r="JK65">
        <v>24</v>
      </c>
      <c r="JL65">
        <v>1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</row>
    <row r="66" spans="1:292" x14ac:dyDescent="0.25">
      <c r="A66" t="s">
        <v>213</v>
      </c>
      <c r="B66" t="str">
        <f>+VLOOKUP(A66,Sheet3!A:B,2,FALSE)</f>
        <v>Cacao</v>
      </c>
      <c r="C66">
        <f>+VLOOKUP(A66,Sheet7!A:F,6,FALSE)</f>
        <v>0</v>
      </c>
      <c r="D66">
        <f>+VLOOKUP(A66,Sheet7!A:G,7,FALSE)</f>
        <v>1</v>
      </c>
      <c r="E66">
        <f>+VLOOKUP(A66,Sheet7!A:H,8,FALSE)</f>
        <v>1</v>
      </c>
      <c r="F66" t="s">
        <v>576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4</v>
      </c>
      <c r="V66">
        <v>3</v>
      </c>
      <c r="W66">
        <v>4</v>
      </c>
      <c r="X66">
        <v>4</v>
      </c>
      <c r="Y66">
        <v>2</v>
      </c>
      <c r="Z66">
        <v>4</v>
      </c>
      <c r="AA66">
        <v>2</v>
      </c>
      <c r="AB66">
        <v>4</v>
      </c>
      <c r="AC66">
        <v>4</v>
      </c>
      <c r="AD66">
        <v>4</v>
      </c>
      <c r="AE66">
        <v>3</v>
      </c>
      <c r="AF66">
        <v>4</v>
      </c>
      <c r="AG66">
        <v>4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1</v>
      </c>
      <c r="AW66">
        <v>3</v>
      </c>
      <c r="AX66">
        <v>1</v>
      </c>
      <c r="AY66">
        <v>3</v>
      </c>
      <c r="AZ66">
        <v>1</v>
      </c>
      <c r="BA66">
        <v>2</v>
      </c>
      <c r="BB66">
        <v>4</v>
      </c>
      <c r="BC66">
        <v>0</v>
      </c>
      <c r="BD66">
        <v>0</v>
      </c>
      <c r="BE66">
        <v>3</v>
      </c>
      <c r="BF66">
        <v>3</v>
      </c>
      <c r="BG66">
        <v>0</v>
      </c>
      <c r="BH66">
        <v>0</v>
      </c>
      <c r="BI66">
        <v>1</v>
      </c>
      <c r="BJ66">
        <v>1</v>
      </c>
      <c r="BK66">
        <v>5</v>
      </c>
      <c r="BL66">
        <v>4</v>
      </c>
      <c r="BM66">
        <v>4</v>
      </c>
      <c r="BN66">
        <v>3</v>
      </c>
      <c r="BO66">
        <v>0</v>
      </c>
      <c r="BP66">
        <v>0</v>
      </c>
      <c r="BQ66">
        <v>0</v>
      </c>
      <c r="BR66">
        <v>1</v>
      </c>
      <c r="BS66" t="s">
        <v>598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 t="s">
        <v>576</v>
      </c>
      <c r="CF66">
        <v>0</v>
      </c>
      <c r="CG66">
        <v>0</v>
      </c>
      <c r="CH66">
        <v>0</v>
      </c>
      <c r="CI66">
        <v>0</v>
      </c>
      <c r="CJ66">
        <v>2</v>
      </c>
      <c r="CK66">
        <v>3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1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2</v>
      </c>
      <c r="DA66">
        <v>2</v>
      </c>
      <c r="DB66">
        <v>5</v>
      </c>
      <c r="DC66">
        <v>2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5</v>
      </c>
      <c r="DK66">
        <v>5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2</v>
      </c>
      <c r="DS66">
        <v>1</v>
      </c>
      <c r="DT66">
        <v>0</v>
      </c>
      <c r="DU66">
        <v>3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3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-1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3</v>
      </c>
      <c r="EV66">
        <v>0</v>
      </c>
      <c r="EW66">
        <v>0</v>
      </c>
      <c r="EX66">
        <v>1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2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1</v>
      </c>
      <c r="GB66">
        <v>75</v>
      </c>
      <c r="GC66">
        <v>0</v>
      </c>
      <c r="GD66">
        <v>0</v>
      </c>
      <c r="GE66">
        <v>75</v>
      </c>
      <c r="GF66">
        <v>100</v>
      </c>
      <c r="GG66">
        <v>4</v>
      </c>
      <c r="GH66">
        <v>0</v>
      </c>
      <c r="GI66">
        <v>0</v>
      </c>
      <c r="GJ66">
        <v>0</v>
      </c>
      <c r="GK66">
        <v>205.71</v>
      </c>
      <c r="GL66">
        <v>3</v>
      </c>
      <c r="GM66">
        <v>2.6333333333333302</v>
      </c>
      <c r="GN66">
        <v>5.6</v>
      </c>
      <c r="GO66">
        <v>5</v>
      </c>
      <c r="GP66">
        <v>85.12</v>
      </c>
      <c r="GQ66">
        <v>3</v>
      </c>
      <c r="GR66">
        <v>5</v>
      </c>
      <c r="GS66">
        <v>0</v>
      </c>
      <c r="GT66">
        <v>0</v>
      </c>
      <c r="GU66">
        <v>1</v>
      </c>
      <c r="GV66">
        <v>0</v>
      </c>
      <c r="GW66">
        <v>3</v>
      </c>
      <c r="GX66">
        <v>14.285714285714301</v>
      </c>
      <c r="GY66">
        <v>7.9330357355757206E-2</v>
      </c>
      <c r="GZ66">
        <v>0.6</v>
      </c>
      <c r="HA66">
        <v>5</v>
      </c>
      <c r="HB66">
        <v>2139.0374331550802</v>
      </c>
      <c r="HC66">
        <v>3</v>
      </c>
      <c r="HD66">
        <v>14139.037433155099</v>
      </c>
      <c r="HE66">
        <v>16278.0748663102</v>
      </c>
      <c r="HF66">
        <v>4</v>
      </c>
      <c r="HG66">
        <v>6</v>
      </c>
      <c r="HH66">
        <v>0</v>
      </c>
      <c r="HI66">
        <v>2</v>
      </c>
      <c r="HJ66">
        <v>2</v>
      </c>
      <c r="HK66">
        <v>42</v>
      </c>
      <c r="HL66">
        <v>0</v>
      </c>
      <c r="HM66">
        <v>0</v>
      </c>
      <c r="HN66">
        <v>6.6666666666666697E-3</v>
      </c>
      <c r="HO66">
        <v>6.6666666666666693E-2</v>
      </c>
      <c r="HP66">
        <v>6.6666666666666697E-3</v>
      </c>
      <c r="HQ66">
        <v>6.5</v>
      </c>
      <c r="HR66">
        <v>7</v>
      </c>
      <c r="HS66">
        <v>15</v>
      </c>
      <c r="HT66">
        <v>150</v>
      </c>
      <c r="HU66">
        <v>0</v>
      </c>
      <c r="HV66">
        <v>0.1</v>
      </c>
      <c r="HW66">
        <v>15.1</v>
      </c>
      <c r="HX66">
        <v>5</v>
      </c>
      <c r="HY66">
        <v>1</v>
      </c>
      <c r="HZ66">
        <v>2</v>
      </c>
      <c r="IA66">
        <v>19</v>
      </c>
      <c r="IB66">
        <v>7</v>
      </c>
      <c r="IC66">
        <v>0</v>
      </c>
      <c r="ID66">
        <v>0</v>
      </c>
      <c r="IE66">
        <v>7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</v>
      </c>
      <c r="IM66">
        <v>0</v>
      </c>
      <c r="IN66">
        <v>0</v>
      </c>
      <c r="IO66">
        <v>1</v>
      </c>
      <c r="IP66">
        <v>2</v>
      </c>
      <c r="IQ66">
        <v>142.5</v>
      </c>
      <c r="IR66">
        <v>0</v>
      </c>
      <c r="IS66">
        <v>7.5</v>
      </c>
      <c r="IT66">
        <v>95</v>
      </c>
      <c r="IU66">
        <v>0</v>
      </c>
      <c r="IV66">
        <v>5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2</v>
      </c>
      <c r="JC66">
        <v>600</v>
      </c>
      <c r="JD66">
        <v>100</v>
      </c>
      <c r="JE66">
        <v>0</v>
      </c>
      <c r="JF66">
        <v>650</v>
      </c>
      <c r="JG66">
        <v>600</v>
      </c>
      <c r="JH66">
        <v>0</v>
      </c>
      <c r="JI66">
        <v>0</v>
      </c>
      <c r="JJ66">
        <v>1</v>
      </c>
      <c r="JK66">
        <v>19</v>
      </c>
      <c r="JL66">
        <v>1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</row>
    <row r="67" spans="1:292" x14ac:dyDescent="0.25">
      <c r="A67" t="s">
        <v>214</v>
      </c>
      <c r="B67" t="str">
        <f>+VLOOKUP(A67,Sheet3!A:B,2,FALSE)</f>
        <v>Cacao</v>
      </c>
      <c r="C67">
        <f>+VLOOKUP(A67,Sheet7!A:F,6,FALSE)</f>
        <v>0</v>
      </c>
      <c r="D67">
        <f>+VLOOKUP(A67,Sheet7!A:G,7,FALSE)</f>
        <v>0</v>
      </c>
      <c r="E67">
        <f>+VLOOKUP(A67,Sheet7!A:H,8,FALSE)</f>
        <v>0</v>
      </c>
      <c r="F67" t="s">
        <v>576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4</v>
      </c>
      <c r="V67">
        <v>4</v>
      </c>
      <c r="W67">
        <v>4</v>
      </c>
      <c r="X67">
        <v>4</v>
      </c>
      <c r="Y67">
        <v>2</v>
      </c>
      <c r="Z67">
        <v>4</v>
      </c>
      <c r="AA67">
        <v>2</v>
      </c>
      <c r="AB67">
        <v>4</v>
      </c>
      <c r="AC67">
        <v>4</v>
      </c>
      <c r="AD67">
        <v>4</v>
      </c>
      <c r="AE67">
        <v>2</v>
      </c>
      <c r="AF67">
        <v>4</v>
      </c>
      <c r="AG67">
        <v>4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3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1</v>
      </c>
      <c r="BB67">
        <v>4</v>
      </c>
      <c r="BC67">
        <v>0</v>
      </c>
      <c r="BD67">
        <v>0</v>
      </c>
      <c r="BE67">
        <v>6</v>
      </c>
      <c r="BF67">
        <v>3</v>
      </c>
      <c r="BG67">
        <v>0</v>
      </c>
      <c r="BH67">
        <v>0</v>
      </c>
      <c r="BI67">
        <v>1</v>
      </c>
      <c r="BJ67">
        <v>1</v>
      </c>
      <c r="BK67">
        <v>4</v>
      </c>
      <c r="BL67">
        <v>4</v>
      </c>
      <c r="BM67">
        <v>3</v>
      </c>
      <c r="BN67">
        <v>3</v>
      </c>
      <c r="BO67">
        <v>0</v>
      </c>
      <c r="BP67">
        <v>0</v>
      </c>
      <c r="BQ67">
        <v>0</v>
      </c>
      <c r="BR67">
        <v>1</v>
      </c>
      <c r="BS67" t="s">
        <v>598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576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3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2</v>
      </c>
      <c r="DA67">
        <v>2</v>
      </c>
      <c r="DB67">
        <v>5</v>
      </c>
      <c r="DC67">
        <v>2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5</v>
      </c>
      <c r="DK67">
        <v>5</v>
      </c>
      <c r="DL67">
        <v>0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1</v>
      </c>
      <c r="DT67">
        <v>0</v>
      </c>
      <c r="DU67">
        <v>2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3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-1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4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2</v>
      </c>
      <c r="FK67">
        <v>1</v>
      </c>
      <c r="FL67">
        <v>0</v>
      </c>
      <c r="FM67">
        <v>1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75</v>
      </c>
      <c r="GC67">
        <v>0</v>
      </c>
      <c r="GD67">
        <v>0</v>
      </c>
      <c r="GE67">
        <v>0</v>
      </c>
      <c r="GF67">
        <v>100</v>
      </c>
      <c r="GG67">
        <v>3</v>
      </c>
      <c r="GH67">
        <v>0</v>
      </c>
      <c r="GI67">
        <v>0</v>
      </c>
      <c r="GJ67">
        <v>0</v>
      </c>
      <c r="GK67">
        <v>203.887</v>
      </c>
      <c r="GL67">
        <v>3</v>
      </c>
      <c r="GM67">
        <v>2.1</v>
      </c>
      <c r="GN67">
        <v>6.06666666666667</v>
      </c>
      <c r="GO67">
        <v>3</v>
      </c>
      <c r="GP67">
        <v>672</v>
      </c>
      <c r="GQ67">
        <v>0</v>
      </c>
      <c r="GR67">
        <v>3</v>
      </c>
      <c r="GS67">
        <v>0</v>
      </c>
      <c r="GT67">
        <v>0</v>
      </c>
      <c r="GU67">
        <v>1</v>
      </c>
      <c r="GV67">
        <v>0</v>
      </c>
      <c r="GW67">
        <v>3</v>
      </c>
      <c r="GX67">
        <v>71.428571428571402</v>
      </c>
      <c r="GY67">
        <v>7.9330357355757206E-2</v>
      </c>
      <c r="GZ67">
        <v>0.4</v>
      </c>
      <c r="HA67">
        <v>8</v>
      </c>
      <c r="HB67">
        <v>1604.2780748663099</v>
      </c>
      <c r="HC67">
        <v>2</v>
      </c>
      <c r="HD67">
        <v>16042.780748663101</v>
      </c>
      <c r="HE67">
        <v>17647.058823529402</v>
      </c>
      <c r="HF67">
        <v>5</v>
      </c>
      <c r="HG67">
        <v>7</v>
      </c>
      <c r="HH67">
        <v>0</v>
      </c>
      <c r="HI67">
        <v>2</v>
      </c>
      <c r="HJ67">
        <v>2</v>
      </c>
      <c r="HK67">
        <v>43</v>
      </c>
      <c r="HL67">
        <v>0</v>
      </c>
      <c r="HM67">
        <v>0</v>
      </c>
      <c r="HN67">
        <v>4.8780487804878099E-2</v>
      </c>
      <c r="HO67">
        <v>0.68292682926829296</v>
      </c>
      <c r="HP67">
        <v>0</v>
      </c>
      <c r="HQ67">
        <v>6</v>
      </c>
      <c r="HR67">
        <v>1.5</v>
      </c>
      <c r="HS67">
        <v>4.5</v>
      </c>
      <c r="HT67">
        <v>20.5</v>
      </c>
      <c r="HU67">
        <v>0</v>
      </c>
      <c r="HV67">
        <v>0.01</v>
      </c>
      <c r="HW67">
        <v>4.51</v>
      </c>
      <c r="HX67">
        <v>5</v>
      </c>
      <c r="HY67">
        <v>1</v>
      </c>
      <c r="HZ67">
        <v>2</v>
      </c>
      <c r="IA67">
        <v>16</v>
      </c>
      <c r="IB67">
        <v>0</v>
      </c>
      <c r="IC67">
        <v>0</v>
      </c>
      <c r="ID67">
        <v>0</v>
      </c>
      <c r="IE67">
        <v>1.5</v>
      </c>
      <c r="IF67">
        <v>0</v>
      </c>
      <c r="IG67">
        <v>0</v>
      </c>
      <c r="IH67">
        <v>0</v>
      </c>
      <c r="II67">
        <v>1.5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1</v>
      </c>
      <c r="IP67">
        <v>4</v>
      </c>
      <c r="IQ67">
        <v>20.5</v>
      </c>
      <c r="IR67">
        <v>0</v>
      </c>
      <c r="IS67">
        <v>0</v>
      </c>
      <c r="IT67">
        <v>100</v>
      </c>
      <c r="IU67">
        <v>0</v>
      </c>
      <c r="IV67">
        <v>0</v>
      </c>
      <c r="IW67">
        <v>2</v>
      </c>
      <c r="IX67">
        <v>0</v>
      </c>
      <c r="IY67">
        <v>10</v>
      </c>
      <c r="IZ67">
        <v>4</v>
      </c>
      <c r="JA67">
        <v>0</v>
      </c>
      <c r="JB67">
        <v>0</v>
      </c>
      <c r="JC67">
        <v>600</v>
      </c>
      <c r="JD67">
        <v>200</v>
      </c>
      <c r="JE67">
        <v>0</v>
      </c>
      <c r="JF67">
        <v>650</v>
      </c>
      <c r="JG67">
        <v>600</v>
      </c>
      <c r="JH67">
        <v>0</v>
      </c>
      <c r="JI67">
        <v>0</v>
      </c>
      <c r="JJ67">
        <v>1</v>
      </c>
      <c r="JK67">
        <v>15</v>
      </c>
      <c r="JL67">
        <v>1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</row>
    <row r="68" spans="1:292" x14ac:dyDescent="0.25">
      <c r="A68" t="s">
        <v>215</v>
      </c>
      <c r="B68" t="str">
        <f>+VLOOKUP(A68,Sheet3!A:B,2,FALSE)</f>
        <v>Cacao</v>
      </c>
      <c r="C68">
        <f>+VLOOKUP(A68,Sheet7!A:F,6,FALSE)</f>
        <v>0</v>
      </c>
      <c r="D68">
        <f>+VLOOKUP(A68,Sheet7!A:G,7,FALSE)</f>
        <v>0</v>
      </c>
      <c r="E68">
        <f>+VLOOKUP(A68,Sheet7!A:H,8,FALSE)</f>
        <v>0</v>
      </c>
      <c r="F68" t="s">
        <v>576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4</v>
      </c>
      <c r="V68">
        <v>3</v>
      </c>
      <c r="W68">
        <v>3</v>
      </c>
      <c r="X68">
        <v>3</v>
      </c>
      <c r="Y68">
        <v>2</v>
      </c>
      <c r="Z68">
        <v>4</v>
      </c>
      <c r="AA68">
        <v>2</v>
      </c>
      <c r="AB68">
        <v>4</v>
      </c>
      <c r="AC68">
        <v>2</v>
      </c>
      <c r="AD68">
        <v>4</v>
      </c>
      <c r="AE68">
        <v>2</v>
      </c>
      <c r="AF68">
        <v>4</v>
      </c>
      <c r="AG68">
        <v>4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1</v>
      </c>
      <c r="AW68">
        <v>0</v>
      </c>
      <c r="AX68">
        <v>2</v>
      </c>
      <c r="AY68">
        <v>2</v>
      </c>
      <c r="AZ68">
        <v>2</v>
      </c>
      <c r="BA68">
        <v>2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5</v>
      </c>
      <c r="BM68">
        <v>3</v>
      </c>
      <c r="BN68">
        <v>4</v>
      </c>
      <c r="BO68">
        <v>0</v>
      </c>
      <c r="BP68">
        <v>0</v>
      </c>
      <c r="BQ68">
        <v>0</v>
      </c>
      <c r="BR68">
        <v>1</v>
      </c>
      <c r="BS68" t="s">
        <v>598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 t="s">
        <v>576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3</v>
      </c>
      <c r="CL68">
        <v>4</v>
      </c>
      <c r="CM68">
        <v>4</v>
      </c>
      <c r="CN68">
        <v>3</v>
      </c>
      <c r="CO68">
        <v>4</v>
      </c>
      <c r="CP68">
        <v>4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2</v>
      </c>
      <c r="DB68">
        <v>4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5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2</v>
      </c>
      <c r="DS68">
        <v>1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2</v>
      </c>
      <c r="EC68">
        <v>1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-1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0</v>
      </c>
      <c r="EU68">
        <v>3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0</v>
      </c>
      <c r="GA68">
        <v>0</v>
      </c>
      <c r="GB68">
        <v>75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0</v>
      </c>
      <c r="GI68">
        <v>0</v>
      </c>
      <c r="GJ68">
        <v>0</v>
      </c>
      <c r="GK68">
        <v>204.04599999999999</v>
      </c>
      <c r="GL68">
        <v>3</v>
      </c>
      <c r="GM68">
        <v>2.6333333333333302</v>
      </c>
      <c r="GN68">
        <v>6.2333333333333298</v>
      </c>
      <c r="GO68">
        <v>8</v>
      </c>
      <c r="GP68">
        <v>106.729411764706</v>
      </c>
      <c r="GQ68">
        <v>1.5</v>
      </c>
      <c r="GR68">
        <v>4.5</v>
      </c>
      <c r="GS68">
        <v>0</v>
      </c>
      <c r="GT68">
        <v>0</v>
      </c>
      <c r="GU68">
        <v>1</v>
      </c>
      <c r="GV68">
        <v>0</v>
      </c>
      <c r="GW68">
        <v>1</v>
      </c>
      <c r="GX68">
        <v>2.5974025974026</v>
      </c>
      <c r="GY68">
        <v>0.45806795492612201</v>
      </c>
      <c r="GZ68">
        <v>0</v>
      </c>
      <c r="HA68">
        <v>2</v>
      </c>
      <c r="HB68">
        <v>0</v>
      </c>
      <c r="HC68">
        <v>1</v>
      </c>
      <c r="HD68">
        <v>15775.401069518701</v>
      </c>
      <c r="HE68">
        <v>15775.401069518701</v>
      </c>
      <c r="HF68">
        <v>2</v>
      </c>
      <c r="HG68">
        <v>3</v>
      </c>
      <c r="HH68">
        <v>0</v>
      </c>
      <c r="HI68">
        <v>1</v>
      </c>
      <c r="HJ68">
        <v>1</v>
      </c>
      <c r="HK68">
        <v>40</v>
      </c>
      <c r="HL68">
        <v>0</v>
      </c>
      <c r="HM68">
        <v>0</v>
      </c>
      <c r="HN68">
        <v>1.1764705882352899E-2</v>
      </c>
      <c r="HO68">
        <v>5.8823529411764698E-2</v>
      </c>
      <c r="HP68">
        <v>0</v>
      </c>
      <c r="HQ68">
        <v>5.5</v>
      </c>
      <c r="HR68">
        <v>1</v>
      </c>
      <c r="HS68">
        <v>7</v>
      </c>
      <c r="HT68">
        <v>85</v>
      </c>
      <c r="HU68">
        <v>0</v>
      </c>
      <c r="HV68">
        <v>0</v>
      </c>
      <c r="HW68">
        <v>7</v>
      </c>
      <c r="HX68">
        <v>5</v>
      </c>
      <c r="HY68">
        <v>1</v>
      </c>
      <c r="HZ68">
        <v>2</v>
      </c>
      <c r="IA68">
        <v>6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85</v>
      </c>
      <c r="IR68">
        <v>0</v>
      </c>
      <c r="IS68">
        <v>0</v>
      </c>
      <c r="IT68">
        <v>100</v>
      </c>
      <c r="IU68">
        <v>0</v>
      </c>
      <c r="IV68">
        <v>0</v>
      </c>
      <c r="IW68">
        <v>2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700</v>
      </c>
      <c r="JD68">
        <v>0</v>
      </c>
      <c r="JE68">
        <v>1</v>
      </c>
      <c r="JF68">
        <v>550</v>
      </c>
      <c r="JG68">
        <v>450</v>
      </c>
      <c r="JH68">
        <v>0</v>
      </c>
      <c r="JI68">
        <v>0</v>
      </c>
      <c r="JJ68">
        <v>0</v>
      </c>
      <c r="JK68">
        <v>5</v>
      </c>
      <c r="JL68">
        <v>1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</row>
    <row r="69" spans="1:292" x14ac:dyDescent="0.25">
      <c r="A69" t="s">
        <v>216</v>
      </c>
      <c r="B69" t="str">
        <f>+VLOOKUP(A69,Sheet3!A:B,2,FALSE)</f>
        <v>Cacao</v>
      </c>
      <c r="C69">
        <f>+VLOOKUP(A69,Sheet7!A:F,6,FALSE)</f>
        <v>0</v>
      </c>
      <c r="D69">
        <f>+VLOOKUP(A69,Sheet7!A:G,7,FALSE)</f>
        <v>0</v>
      </c>
      <c r="E69">
        <f>+VLOOKUP(A69,Sheet7!A:H,8,FALSE)</f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4</v>
      </c>
      <c r="V69">
        <v>3</v>
      </c>
      <c r="W69">
        <v>4</v>
      </c>
      <c r="X69">
        <v>3</v>
      </c>
      <c r="Y69">
        <v>3</v>
      </c>
      <c r="Z69">
        <v>4</v>
      </c>
      <c r="AA69">
        <v>2</v>
      </c>
      <c r="AB69">
        <v>3</v>
      </c>
      <c r="AC69">
        <v>3</v>
      </c>
      <c r="AD69">
        <v>4</v>
      </c>
      <c r="AE69">
        <v>2</v>
      </c>
      <c r="AF69">
        <v>4</v>
      </c>
      <c r="AG69">
        <v>4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3</v>
      </c>
      <c r="BC69">
        <v>0</v>
      </c>
      <c r="BD69">
        <v>0</v>
      </c>
      <c r="BE69">
        <v>6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3</v>
      </c>
      <c r="BL69">
        <v>5</v>
      </c>
      <c r="BM69">
        <v>3</v>
      </c>
      <c r="BN69">
        <v>3</v>
      </c>
      <c r="BO69">
        <v>0</v>
      </c>
      <c r="BP69">
        <v>0</v>
      </c>
      <c r="BQ69">
        <v>0</v>
      </c>
      <c r="BR69">
        <v>1</v>
      </c>
      <c r="BS69" t="s">
        <v>598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 t="s">
        <v>576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3</v>
      </c>
      <c r="CL69">
        <v>3</v>
      </c>
      <c r="CM69">
        <v>4</v>
      </c>
      <c r="CN69">
        <v>4</v>
      </c>
      <c r="CO69">
        <v>4</v>
      </c>
      <c r="CP69">
        <v>3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2</v>
      </c>
      <c r="DB69">
        <v>3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5</v>
      </c>
      <c r="DK69">
        <v>5</v>
      </c>
      <c r="DL69">
        <v>0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2</v>
      </c>
      <c r="DS69">
        <v>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-1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2</v>
      </c>
      <c r="FK69">
        <v>2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75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206.958</v>
      </c>
      <c r="GL69">
        <v>3</v>
      </c>
      <c r="GM69">
        <v>3.3666666666666698</v>
      </c>
      <c r="GN69">
        <v>6.56666666666667</v>
      </c>
      <c r="GO69">
        <v>4</v>
      </c>
      <c r="GP69">
        <v>436.8</v>
      </c>
      <c r="GQ69">
        <v>3.5</v>
      </c>
      <c r="GR69">
        <v>2.5</v>
      </c>
      <c r="GS69">
        <v>0</v>
      </c>
      <c r="GT69">
        <v>0</v>
      </c>
      <c r="GU69">
        <v>1</v>
      </c>
      <c r="GV69">
        <v>0</v>
      </c>
      <c r="GW69">
        <v>2</v>
      </c>
      <c r="GX69">
        <v>71.428571428571402</v>
      </c>
      <c r="GY69">
        <v>0.15270515004460899</v>
      </c>
      <c r="GZ69">
        <v>0.48</v>
      </c>
      <c r="HA69">
        <v>2</v>
      </c>
      <c r="HB69">
        <v>0</v>
      </c>
      <c r="HC69">
        <v>1</v>
      </c>
      <c r="HD69">
        <v>5802.1390374331504</v>
      </c>
      <c r="HE69">
        <v>5802.1390374331504</v>
      </c>
      <c r="HF69">
        <v>2</v>
      </c>
      <c r="HG69">
        <v>4</v>
      </c>
      <c r="HH69">
        <v>0</v>
      </c>
      <c r="HI69">
        <v>2</v>
      </c>
      <c r="HJ69">
        <v>2</v>
      </c>
      <c r="HK69">
        <v>30</v>
      </c>
      <c r="HL69">
        <v>0</v>
      </c>
      <c r="HM69">
        <v>0</v>
      </c>
      <c r="HN69">
        <v>0.08</v>
      </c>
      <c r="HO69">
        <v>0.2</v>
      </c>
      <c r="HP69">
        <v>0</v>
      </c>
      <c r="HQ69">
        <v>5.5</v>
      </c>
      <c r="HR69">
        <v>0</v>
      </c>
      <c r="HS69">
        <v>6</v>
      </c>
      <c r="HT69">
        <v>25</v>
      </c>
      <c r="HU69">
        <v>0</v>
      </c>
      <c r="HV69">
        <v>0.1</v>
      </c>
      <c r="HW69">
        <v>6.1</v>
      </c>
      <c r="HX69">
        <v>4</v>
      </c>
      <c r="HY69">
        <v>1</v>
      </c>
      <c r="HZ69">
        <v>2</v>
      </c>
      <c r="IA69">
        <v>3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25</v>
      </c>
      <c r="IR69">
        <v>0</v>
      </c>
      <c r="IS69">
        <v>0</v>
      </c>
      <c r="IT69">
        <v>100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700</v>
      </c>
      <c r="JD69">
        <v>0</v>
      </c>
      <c r="JE69">
        <v>2</v>
      </c>
      <c r="JF69">
        <v>450</v>
      </c>
      <c r="JG69">
        <v>400</v>
      </c>
      <c r="JH69">
        <v>0</v>
      </c>
      <c r="JI69">
        <v>0</v>
      </c>
      <c r="JJ69">
        <v>0</v>
      </c>
      <c r="JK69">
        <v>2</v>
      </c>
      <c r="JL69">
        <v>1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</row>
    <row r="70" spans="1:292" x14ac:dyDescent="0.25">
      <c r="A70" t="s">
        <v>218</v>
      </c>
      <c r="B70" t="str">
        <f>+VLOOKUP(A70,Sheet3!A:B,2,FALSE)</f>
        <v>Cacao</v>
      </c>
      <c r="C70">
        <f>+VLOOKUP(A70,Sheet7!A:F,6,FALSE)</f>
        <v>0</v>
      </c>
      <c r="D70">
        <f>+VLOOKUP(A70,Sheet7!A:G,7,FALSE)</f>
        <v>0</v>
      </c>
      <c r="E70">
        <f>+VLOOKUP(A70,Sheet7!A:H,8,FALSE)</f>
        <v>0</v>
      </c>
      <c r="F70" t="s">
        <v>576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</v>
      </c>
      <c r="V70">
        <v>3</v>
      </c>
      <c r="W70">
        <v>4</v>
      </c>
      <c r="X70">
        <v>3</v>
      </c>
      <c r="Y70">
        <v>2</v>
      </c>
      <c r="Z70">
        <v>4</v>
      </c>
      <c r="AA70">
        <v>2</v>
      </c>
      <c r="AB70">
        <v>3</v>
      </c>
      <c r="AC70">
        <v>3</v>
      </c>
      <c r="AD70">
        <v>4</v>
      </c>
      <c r="AE70">
        <v>2</v>
      </c>
      <c r="AF70">
        <v>4</v>
      </c>
      <c r="AG70">
        <v>4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3</v>
      </c>
      <c r="BC70">
        <v>0</v>
      </c>
      <c r="BD70">
        <v>0</v>
      </c>
      <c r="BE70">
        <v>3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4</v>
      </c>
      <c r="BL70">
        <v>5</v>
      </c>
      <c r="BM70">
        <v>4</v>
      </c>
      <c r="BN70">
        <v>5</v>
      </c>
      <c r="BO70">
        <v>0</v>
      </c>
      <c r="BP70">
        <v>0</v>
      </c>
      <c r="BQ70">
        <v>0</v>
      </c>
      <c r="BR70">
        <v>0</v>
      </c>
      <c r="BS70" t="s">
        <v>598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 t="s">
        <v>576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3</v>
      </c>
      <c r="CL70">
        <v>3</v>
      </c>
      <c r="CM70">
        <v>4</v>
      </c>
      <c r="CN70">
        <v>3</v>
      </c>
      <c r="CO70">
        <v>4</v>
      </c>
      <c r="CP70">
        <v>3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2</v>
      </c>
      <c r="DA70">
        <v>1</v>
      </c>
      <c r="DB70">
        <v>4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5</v>
      </c>
      <c r="DK70">
        <v>5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2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3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-1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  <c r="ES70">
        <v>1</v>
      </c>
      <c r="ET70">
        <v>0</v>
      </c>
      <c r="EU70">
        <v>3</v>
      </c>
      <c r="EV70">
        <v>0</v>
      </c>
      <c r="EW70">
        <v>0</v>
      </c>
      <c r="EX70">
        <v>1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0</v>
      </c>
      <c r="GB70">
        <v>75</v>
      </c>
      <c r="GC70">
        <v>0</v>
      </c>
      <c r="GD70">
        <v>0</v>
      </c>
      <c r="GE70">
        <v>25</v>
      </c>
      <c r="GF70">
        <v>0</v>
      </c>
      <c r="GG70">
        <v>3</v>
      </c>
      <c r="GH70">
        <v>0</v>
      </c>
      <c r="GI70">
        <v>0</v>
      </c>
      <c r="GJ70">
        <v>0</v>
      </c>
      <c r="GK70">
        <v>207.34700000000001</v>
      </c>
      <c r="GL70">
        <v>3</v>
      </c>
      <c r="GM70">
        <v>2.1</v>
      </c>
      <c r="GN70">
        <v>5.56666666666667</v>
      </c>
      <c r="GO70">
        <v>5</v>
      </c>
      <c r="GP70">
        <v>528</v>
      </c>
      <c r="GQ70">
        <v>6.5</v>
      </c>
      <c r="GR70">
        <v>7</v>
      </c>
      <c r="GS70">
        <v>0</v>
      </c>
      <c r="GT70">
        <v>0</v>
      </c>
      <c r="GU70">
        <v>1</v>
      </c>
      <c r="GV70">
        <v>0</v>
      </c>
      <c r="GW70">
        <v>2</v>
      </c>
      <c r="GX70">
        <v>0</v>
      </c>
      <c r="GY70">
        <v>0.45806795492612201</v>
      </c>
      <c r="GZ70">
        <v>1.5</v>
      </c>
      <c r="HA70">
        <v>4</v>
      </c>
      <c r="HB70">
        <v>0</v>
      </c>
      <c r="HC70">
        <v>3</v>
      </c>
      <c r="HD70">
        <v>15427.807486631</v>
      </c>
      <c r="HE70">
        <v>15427.807486631</v>
      </c>
      <c r="HF70">
        <v>3</v>
      </c>
      <c r="HG70">
        <v>5</v>
      </c>
      <c r="HH70">
        <v>0</v>
      </c>
      <c r="HI70">
        <v>2</v>
      </c>
      <c r="HJ70">
        <v>2</v>
      </c>
      <c r="HK70">
        <v>47</v>
      </c>
      <c r="HL70">
        <v>1</v>
      </c>
      <c r="HM70">
        <v>0</v>
      </c>
      <c r="HN70">
        <v>2.8571428571428598E-2</v>
      </c>
      <c r="HO70">
        <v>0.34285714285714303</v>
      </c>
      <c r="HP70">
        <v>2.8571428571428598E-2</v>
      </c>
      <c r="HQ70">
        <v>9</v>
      </c>
      <c r="HR70">
        <v>0</v>
      </c>
      <c r="HS70">
        <v>13.5</v>
      </c>
      <c r="HT70">
        <v>35</v>
      </c>
      <c r="HU70">
        <v>0</v>
      </c>
      <c r="HV70">
        <v>0.1</v>
      </c>
      <c r="HW70">
        <v>13.6</v>
      </c>
      <c r="HX70">
        <v>4</v>
      </c>
      <c r="HY70">
        <v>1</v>
      </c>
      <c r="HZ70">
        <v>2</v>
      </c>
      <c r="IA70">
        <v>17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1</v>
      </c>
      <c r="IQ70">
        <v>35</v>
      </c>
      <c r="IR70">
        <v>0</v>
      </c>
      <c r="IS70">
        <v>0</v>
      </c>
      <c r="IT70">
        <v>100</v>
      </c>
      <c r="IU70">
        <v>0</v>
      </c>
      <c r="IV70">
        <v>0</v>
      </c>
      <c r="IW70">
        <v>2</v>
      </c>
      <c r="IX70">
        <v>0</v>
      </c>
      <c r="IY70">
        <v>0</v>
      </c>
      <c r="IZ70">
        <v>0</v>
      </c>
      <c r="JA70">
        <v>0</v>
      </c>
      <c r="JB70">
        <v>2</v>
      </c>
      <c r="JC70">
        <v>650</v>
      </c>
      <c r="JD70">
        <v>0</v>
      </c>
      <c r="JE70">
        <v>1</v>
      </c>
      <c r="JF70">
        <v>400</v>
      </c>
      <c r="JG70">
        <v>400</v>
      </c>
      <c r="JH70">
        <v>0</v>
      </c>
      <c r="JI70">
        <v>0</v>
      </c>
      <c r="JJ70">
        <v>0</v>
      </c>
      <c r="JK70">
        <v>18</v>
      </c>
      <c r="JL70">
        <v>1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</row>
    <row r="71" spans="1:292" x14ac:dyDescent="0.25">
      <c r="A71" t="s">
        <v>219</v>
      </c>
      <c r="B71" t="str">
        <f>+VLOOKUP(A71,Sheet3!A:B,2,FALSE)</f>
        <v>Cacao</v>
      </c>
      <c r="C71">
        <f>+VLOOKUP(A71,Sheet7!A:F,6,FALSE)</f>
        <v>0</v>
      </c>
      <c r="D71">
        <f>+VLOOKUP(A71,Sheet7!A:G,7,FALSE)</f>
        <v>0</v>
      </c>
      <c r="E71">
        <f>+VLOOKUP(A71,Sheet7!A:H,8,FALSE)</f>
        <v>0</v>
      </c>
      <c r="F71" t="s">
        <v>576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4</v>
      </c>
      <c r="V71">
        <v>3</v>
      </c>
      <c r="W71">
        <v>4</v>
      </c>
      <c r="X71">
        <v>4</v>
      </c>
      <c r="Y71">
        <v>2</v>
      </c>
      <c r="Z71">
        <v>4</v>
      </c>
      <c r="AA71">
        <v>3</v>
      </c>
      <c r="AB71">
        <v>4</v>
      </c>
      <c r="AC71">
        <v>4</v>
      </c>
      <c r="AD71">
        <v>4</v>
      </c>
      <c r="AE71">
        <v>3</v>
      </c>
      <c r="AF71">
        <v>4</v>
      </c>
      <c r="AG71">
        <v>4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4</v>
      </c>
      <c r="BC71">
        <v>0</v>
      </c>
      <c r="BD71">
        <v>0</v>
      </c>
      <c r="BE71">
        <v>6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4</v>
      </c>
      <c r="BL71">
        <v>4</v>
      </c>
      <c r="BM71">
        <v>3</v>
      </c>
      <c r="BN71">
        <v>4</v>
      </c>
      <c r="BO71">
        <v>0</v>
      </c>
      <c r="BP71">
        <v>0</v>
      </c>
      <c r="BQ71">
        <v>0</v>
      </c>
      <c r="BR71">
        <v>1</v>
      </c>
      <c r="BS71" t="s">
        <v>598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 t="s">
        <v>576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3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</v>
      </c>
      <c r="DA71">
        <v>2</v>
      </c>
      <c r="DB71">
        <v>5</v>
      </c>
      <c r="DC71">
        <v>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5</v>
      </c>
      <c r="DK71">
        <v>5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3</v>
      </c>
      <c r="DS71">
        <v>1</v>
      </c>
      <c r="DT71">
        <v>0</v>
      </c>
      <c r="DU71">
        <v>3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</v>
      </c>
      <c r="EC71">
        <v>0</v>
      </c>
      <c r="ED71">
        <v>1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-1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2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1</v>
      </c>
      <c r="GA71">
        <v>0</v>
      </c>
      <c r="GB71">
        <v>75</v>
      </c>
      <c r="GC71">
        <v>0</v>
      </c>
      <c r="GD71">
        <v>0</v>
      </c>
      <c r="GE71">
        <v>0</v>
      </c>
      <c r="GF71">
        <v>0</v>
      </c>
      <c r="GG71">
        <v>3</v>
      </c>
      <c r="GH71">
        <v>0</v>
      </c>
      <c r="GI71">
        <v>0</v>
      </c>
      <c r="GJ71">
        <v>0</v>
      </c>
      <c r="GK71">
        <v>197.67500000000001</v>
      </c>
      <c r="GL71">
        <v>2</v>
      </c>
      <c r="GM71">
        <v>1.8</v>
      </c>
      <c r="GN71">
        <v>4.1333333333333302</v>
      </c>
      <c r="GO71">
        <v>6</v>
      </c>
      <c r="GP71">
        <v>407.4</v>
      </c>
      <c r="GQ71">
        <v>0</v>
      </c>
      <c r="GR71">
        <v>14</v>
      </c>
      <c r="GS71">
        <v>0</v>
      </c>
      <c r="GT71">
        <v>0</v>
      </c>
      <c r="GU71">
        <v>2</v>
      </c>
      <c r="GV71">
        <v>0</v>
      </c>
      <c r="GW71">
        <v>2</v>
      </c>
      <c r="GX71">
        <v>57.497048406139299</v>
      </c>
      <c r="GY71">
        <v>4.5900833709679798</v>
      </c>
      <c r="GZ71">
        <v>0.35</v>
      </c>
      <c r="HA71">
        <v>5</v>
      </c>
      <c r="HB71">
        <v>0</v>
      </c>
      <c r="HC71">
        <v>1</v>
      </c>
      <c r="HD71">
        <v>18315.5080213904</v>
      </c>
      <c r="HE71">
        <v>18315.5080213904</v>
      </c>
      <c r="HF71">
        <v>1</v>
      </c>
      <c r="HG71">
        <v>3</v>
      </c>
      <c r="HH71">
        <v>0</v>
      </c>
      <c r="HI71">
        <v>2</v>
      </c>
      <c r="HJ71">
        <v>2</v>
      </c>
      <c r="HK71">
        <v>58</v>
      </c>
      <c r="HL71">
        <v>0</v>
      </c>
      <c r="HM71">
        <v>0</v>
      </c>
      <c r="HN71">
        <v>0.05</v>
      </c>
      <c r="HO71">
        <v>0.32500000000000001</v>
      </c>
      <c r="HP71">
        <v>0</v>
      </c>
      <c r="HQ71">
        <v>14.5</v>
      </c>
      <c r="HR71">
        <v>2</v>
      </c>
      <c r="HS71">
        <v>16</v>
      </c>
      <c r="HT71">
        <v>40</v>
      </c>
      <c r="HU71">
        <v>0</v>
      </c>
      <c r="HV71">
        <v>0.01</v>
      </c>
      <c r="HW71">
        <v>16.010000000000002</v>
      </c>
      <c r="HX71">
        <v>4</v>
      </c>
      <c r="HY71">
        <v>1</v>
      </c>
      <c r="HZ71">
        <v>2</v>
      </c>
      <c r="IA71">
        <v>19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</v>
      </c>
      <c r="IH71">
        <v>2</v>
      </c>
      <c r="II71">
        <v>0</v>
      </c>
      <c r="IJ71">
        <v>0</v>
      </c>
      <c r="IK71">
        <v>0</v>
      </c>
      <c r="IL71">
        <v>5</v>
      </c>
      <c r="IM71">
        <v>0</v>
      </c>
      <c r="IN71">
        <v>0</v>
      </c>
      <c r="IO71">
        <v>0</v>
      </c>
      <c r="IP71">
        <v>2</v>
      </c>
      <c r="IQ71">
        <v>0</v>
      </c>
      <c r="IR71">
        <v>0</v>
      </c>
      <c r="IS71">
        <v>40</v>
      </c>
      <c r="IT71">
        <v>0</v>
      </c>
      <c r="IU71">
        <v>0</v>
      </c>
      <c r="IV71">
        <v>100</v>
      </c>
      <c r="IW71">
        <v>1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200</v>
      </c>
      <c r="JD71">
        <v>0</v>
      </c>
      <c r="JE71">
        <v>0</v>
      </c>
      <c r="JF71">
        <v>50</v>
      </c>
      <c r="JG71">
        <v>1</v>
      </c>
      <c r="JH71">
        <v>0</v>
      </c>
      <c r="JI71">
        <v>2</v>
      </c>
      <c r="JJ71">
        <v>2</v>
      </c>
      <c r="JK71">
        <v>20</v>
      </c>
      <c r="JL71">
        <v>1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</row>
    <row r="72" spans="1:292" x14ac:dyDescent="0.25">
      <c r="A72" t="s">
        <v>22</v>
      </c>
      <c r="B72" t="str">
        <f>+VLOOKUP(A72,Sheet3!A:B,2,FALSE)</f>
        <v>Frutales</v>
      </c>
      <c r="C72">
        <f>+VLOOKUP(A72,Sheet7!A:F,6,FALSE)</f>
        <v>0</v>
      </c>
      <c r="D72">
        <f>+VLOOKUP(A72,Sheet7!A:G,7,FALSE)</f>
        <v>2</v>
      </c>
      <c r="E72">
        <f>+VLOOKUP(A72,Sheet7!A:H,8,FALSE)</f>
        <v>2</v>
      </c>
      <c r="F72" t="s">
        <v>576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5</v>
      </c>
      <c r="V72">
        <v>5</v>
      </c>
      <c r="W72">
        <v>4</v>
      </c>
      <c r="X72">
        <v>4</v>
      </c>
      <c r="Y72">
        <v>4</v>
      </c>
      <c r="Z72">
        <v>5</v>
      </c>
      <c r="AA72">
        <v>5</v>
      </c>
      <c r="AB72">
        <v>5</v>
      </c>
      <c r="AC72">
        <v>3</v>
      </c>
      <c r="AD72">
        <v>5</v>
      </c>
      <c r="AE72">
        <v>4</v>
      </c>
      <c r="AF72">
        <v>3</v>
      </c>
      <c r="AG72">
        <v>5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2</v>
      </c>
      <c r="BC72">
        <v>0</v>
      </c>
      <c r="BD72">
        <v>0</v>
      </c>
      <c r="BE72">
        <v>6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4</v>
      </c>
      <c r="BL72">
        <v>4</v>
      </c>
      <c r="BM72">
        <v>4</v>
      </c>
      <c r="BN72">
        <v>4</v>
      </c>
      <c r="BO72">
        <v>1</v>
      </c>
      <c r="BP72">
        <v>0</v>
      </c>
      <c r="BQ72">
        <v>0</v>
      </c>
      <c r="BR72">
        <v>1</v>
      </c>
      <c r="BS72" t="s">
        <v>598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 t="s">
        <v>576</v>
      </c>
      <c r="CF72">
        <v>0</v>
      </c>
      <c r="CG72">
        <v>1</v>
      </c>
      <c r="CH72">
        <v>0</v>
      </c>
      <c r="CI72">
        <v>0</v>
      </c>
      <c r="CJ72">
        <v>5</v>
      </c>
      <c r="CK72">
        <v>4</v>
      </c>
      <c r="CL72">
        <v>3</v>
      </c>
      <c r="CM72">
        <v>4</v>
      </c>
      <c r="CN72">
        <v>4</v>
      </c>
      <c r="CO72">
        <v>5</v>
      </c>
      <c r="CP72">
        <v>4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</v>
      </c>
      <c r="DA72">
        <v>3</v>
      </c>
      <c r="DB72">
        <v>3</v>
      </c>
      <c r="DC72">
        <v>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5</v>
      </c>
      <c r="DK72">
        <v>5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4</v>
      </c>
      <c r="DS72">
        <v>1</v>
      </c>
      <c r="DT72">
        <v>0</v>
      </c>
      <c r="DU72">
        <v>3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-1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2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3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1</v>
      </c>
      <c r="GA72">
        <v>0</v>
      </c>
      <c r="GB72">
        <v>75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222.71199999999999</v>
      </c>
      <c r="GL72">
        <v>4</v>
      </c>
      <c r="GM72">
        <v>2.2666666666666702</v>
      </c>
      <c r="GN72">
        <v>5.1666666666666696</v>
      </c>
      <c r="GO72">
        <v>5</v>
      </c>
      <c r="GP72">
        <v>2086</v>
      </c>
      <c r="GQ72">
        <v>0.5</v>
      </c>
      <c r="GR72">
        <v>4.5</v>
      </c>
      <c r="GS72">
        <v>0</v>
      </c>
      <c r="GT72">
        <v>0</v>
      </c>
      <c r="GU72">
        <v>0</v>
      </c>
      <c r="GV72">
        <v>0</v>
      </c>
      <c r="GW72">
        <v>2</v>
      </c>
      <c r="GX72">
        <v>76.101010101010104</v>
      </c>
      <c r="GY72">
        <v>1.63549404010615</v>
      </c>
      <c r="GZ72">
        <v>0</v>
      </c>
      <c r="HA72">
        <v>11</v>
      </c>
      <c r="HB72">
        <v>0</v>
      </c>
      <c r="HC72">
        <v>1</v>
      </c>
      <c r="HD72">
        <v>3208.5561497326198</v>
      </c>
      <c r="HE72">
        <v>3208.5561497326198</v>
      </c>
      <c r="HF72">
        <v>2</v>
      </c>
      <c r="HG72">
        <v>4</v>
      </c>
      <c r="HH72">
        <v>0</v>
      </c>
      <c r="HI72">
        <v>2</v>
      </c>
      <c r="HJ72">
        <v>2</v>
      </c>
      <c r="HK72">
        <v>50</v>
      </c>
      <c r="HL72">
        <v>0</v>
      </c>
      <c r="HM72">
        <v>0</v>
      </c>
      <c r="HN72">
        <v>0.33333333333333298</v>
      </c>
      <c r="HO72">
        <v>0.83333333333333304</v>
      </c>
      <c r="HP72">
        <v>0.33333333333333298</v>
      </c>
      <c r="HQ72">
        <v>7</v>
      </c>
      <c r="HR72">
        <v>0.5</v>
      </c>
      <c r="HS72">
        <v>5.5</v>
      </c>
      <c r="HT72">
        <v>6</v>
      </c>
      <c r="HU72">
        <v>0</v>
      </c>
      <c r="HV72">
        <v>0.5</v>
      </c>
      <c r="HW72">
        <v>6</v>
      </c>
      <c r="HX72">
        <v>5</v>
      </c>
      <c r="HY72">
        <v>1</v>
      </c>
      <c r="HZ72">
        <v>3</v>
      </c>
      <c r="IA72">
        <v>5</v>
      </c>
      <c r="IB72">
        <v>0</v>
      </c>
      <c r="IC72">
        <v>0</v>
      </c>
      <c r="ID72">
        <v>0.5</v>
      </c>
      <c r="IE72">
        <v>0.5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2</v>
      </c>
      <c r="IM72">
        <v>0</v>
      </c>
      <c r="IN72">
        <v>0</v>
      </c>
      <c r="IO72">
        <v>0</v>
      </c>
      <c r="IP72">
        <v>4</v>
      </c>
      <c r="IQ72">
        <v>0</v>
      </c>
      <c r="IR72">
        <v>0</v>
      </c>
      <c r="IS72">
        <v>6</v>
      </c>
      <c r="IT72">
        <v>0</v>
      </c>
      <c r="IU72">
        <v>0</v>
      </c>
      <c r="IV72">
        <v>100</v>
      </c>
      <c r="IW72">
        <v>1</v>
      </c>
      <c r="IX72">
        <v>0</v>
      </c>
      <c r="IY72">
        <v>4</v>
      </c>
      <c r="IZ72">
        <v>1</v>
      </c>
      <c r="JA72">
        <v>0</v>
      </c>
      <c r="JB72">
        <v>0</v>
      </c>
      <c r="JC72">
        <v>200</v>
      </c>
      <c r="JD72">
        <v>100</v>
      </c>
      <c r="JE72">
        <v>0</v>
      </c>
      <c r="JF72">
        <v>200</v>
      </c>
      <c r="JG72">
        <v>3</v>
      </c>
      <c r="JH72">
        <v>0</v>
      </c>
      <c r="JI72">
        <v>12</v>
      </c>
      <c r="JJ72">
        <v>1</v>
      </c>
      <c r="JK72">
        <v>20</v>
      </c>
      <c r="JL72">
        <v>0</v>
      </c>
      <c r="JM72">
        <v>0</v>
      </c>
      <c r="JN72">
        <v>1</v>
      </c>
      <c r="JO72">
        <v>0</v>
      </c>
      <c r="JP72">
        <v>1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1</v>
      </c>
    </row>
    <row r="73" spans="1:292" x14ac:dyDescent="0.25">
      <c r="A73" t="s">
        <v>24</v>
      </c>
      <c r="B73" t="str">
        <f>+VLOOKUP(A73,Sheet3!A:B,2,FALSE)</f>
        <v>Frutales</v>
      </c>
      <c r="C73">
        <f>+VLOOKUP(A73,Sheet7!A:F,6,FALSE)</f>
        <v>0</v>
      </c>
      <c r="D73">
        <f>+VLOOKUP(A73,Sheet7!A:G,7,FALSE)</f>
        <v>2</v>
      </c>
      <c r="E73">
        <f>+VLOOKUP(A73,Sheet7!A:H,8,FALSE)</f>
        <v>2</v>
      </c>
      <c r="F73" t="s">
        <v>576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5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4</v>
      </c>
      <c r="BL73">
        <v>4</v>
      </c>
      <c r="BM73">
        <v>4</v>
      </c>
      <c r="BN73">
        <v>5</v>
      </c>
      <c r="BO73">
        <v>0</v>
      </c>
      <c r="BP73">
        <v>0</v>
      </c>
      <c r="BQ73">
        <v>0</v>
      </c>
      <c r="BR73">
        <v>1</v>
      </c>
      <c r="BS73" t="s">
        <v>598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 t="s">
        <v>576</v>
      </c>
      <c r="CF73">
        <v>0</v>
      </c>
      <c r="CG73">
        <v>0</v>
      </c>
      <c r="CH73">
        <v>0</v>
      </c>
      <c r="CI73">
        <v>0</v>
      </c>
      <c r="CJ73">
        <v>3</v>
      </c>
      <c r="CK73">
        <v>4</v>
      </c>
      <c r="CL73">
        <v>4</v>
      </c>
      <c r="CM73">
        <v>5</v>
      </c>
      <c r="CN73">
        <v>4</v>
      </c>
      <c r="CO73">
        <v>4</v>
      </c>
      <c r="CP73">
        <v>4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3</v>
      </c>
      <c r="DB73">
        <v>5</v>
      </c>
      <c r="DC73">
        <v>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5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0</v>
      </c>
      <c r="DR73">
        <v>3</v>
      </c>
      <c r="DS73">
        <v>1</v>
      </c>
      <c r="DT73">
        <v>0</v>
      </c>
      <c r="DU73">
        <v>3</v>
      </c>
      <c r="DV73">
        <v>1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2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3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0</v>
      </c>
      <c r="GB73">
        <v>100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230.86799999999999</v>
      </c>
      <c r="GL73">
        <v>5</v>
      </c>
      <c r="GM73">
        <v>1.7666666666666699</v>
      </c>
      <c r="GN73">
        <v>4.7666666666666702</v>
      </c>
      <c r="GO73">
        <v>2</v>
      </c>
      <c r="GP73">
        <v>1437.3333333333301</v>
      </c>
      <c r="GQ73">
        <v>0</v>
      </c>
      <c r="GR73">
        <v>6</v>
      </c>
      <c r="GS73">
        <v>0</v>
      </c>
      <c r="GT73">
        <v>0</v>
      </c>
      <c r="GU73">
        <v>1</v>
      </c>
      <c r="GV73">
        <v>0</v>
      </c>
      <c r="GW73">
        <v>1</v>
      </c>
      <c r="GX73">
        <v>30.303030303030301</v>
      </c>
      <c r="GY73">
        <v>0.66184190365296502</v>
      </c>
      <c r="GZ73">
        <v>0</v>
      </c>
      <c r="HA73">
        <v>1</v>
      </c>
      <c r="HB73">
        <v>0</v>
      </c>
      <c r="HC73">
        <v>1</v>
      </c>
      <c r="HD73">
        <v>9411.7647058823495</v>
      </c>
      <c r="HE73">
        <v>9411.7647058823495</v>
      </c>
      <c r="HF73">
        <v>4</v>
      </c>
      <c r="HG73">
        <v>6</v>
      </c>
      <c r="HH73">
        <v>0</v>
      </c>
      <c r="HI73">
        <v>2</v>
      </c>
      <c r="HJ73">
        <v>2</v>
      </c>
      <c r="HK73">
        <v>44</v>
      </c>
      <c r="HL73">
        <v>0</v>
      </c>
      <c r="HM73">
        <v>0</v>
      </c>
      <c r="HN73">
        <v>0.11111111111111099</v>
      </c>
      <c r="HO73">
        <v>0.66666666666666696</v>
      </c>
      <c r="HP73">
        <v>0.33333333333333298</v>
      </c>
      <c r="HQ73">
        <v>6</v>
      </c>
      <c r="HR73">
        <v>0</v>
      </c>
      <c r="HS73">
        <v>6</v>
      </c>
      <c r="HT73">
        <v>9</v>
      </c>
      <c r="HU73">
        <v>0</v>
      </c>
      <c r="HV73">
        <v>0</v>
      </c>
      <c r="HW73">
        <v>6</v>
      </c>
      <c r="HX73">
        <v>7</v>
      </c>
      <c r="HY73">
        <v>1</v>
      </c>
      <c r="HZ73">
        <v>4</v>
      </c>
      <c r="IA73">
        <v>7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2</v>
      </c>
      <c r="IQ73">
        <v>0</v>
      </c>
      <c r="IR73">
        <v>0</v>
      </c>
      <c r="IS73">
        <v>9</v>
      </c>
      <c r="IT73">
        <v>0</v>
      </c>
      <c r="IU73">
        <v>0</v>
      </c>
      <c r="IV73">
        <v>100</v>
      </c>
      <c r="IW73">
        <v>1</v>
      </c>
      <c r="IX73">
        <v>0</v>
      </c>
      <c r="IY73">
        <v>0</v>
      </c>
      <c r="IZ73">
        <v>2</v>
      </c>
      <c r="JA73">
        <v>0</v>
      </c>
      <c r="JB73">
        <v>0</v>
      </c>
      <c r="JC73">
        <v>150</v>
      </c>
      <c r="JD73">
        <v>50</v>
      </c>
      <c r="JE73">
        <v>0</v>
      </c>
      <c r="JF73">
        <v>250</v>
      </c>
      <c r="JG73">
        <v>3</v>
      </c>
      <c r="JH73">
        <v>0</v>
      </c>
      <c r="JI73">
        <v>0</v>
      </c>
      <c r="JJ73">
        <v>1</v>
      </c>
      <c r="JK73">
        <v>15</v>
      </c>
      <c r="JL73">
        <v>0</v>
      </c>
      <c r="JM73">
        <v>0</v>
      </c>
      <c r="JN73">
        <v>1</v>
      </c>
      <c r="JO73">
        <v>0</v>
      </c>
      <c r="JP73">
        <v>1</v>
      </c>
      <c r="JQ73">
        <v>0</v>
      </c>
      <c r="JR73">
        <v>0</v>
      </c>
      <c r="JS73">
        <v>1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1</v>
      </c>
    </row>
    <row r="74" spans="1:292" x14ac:dyDescent="0.25">
      <c r="A74" t="s">
        <v>28</v>
      </c>
      <c r="B74" t="str">
        <f>+VLOOKUP(A74,Sheet3!A:B,2,FALSE)</f>
        <v>Frutales</v>
      </c>
      <c r="C74">
        <f>+VLOOKUP(A74,Sheet7!A:F,6,FALSE)</f>
        <v>0</v>
      </c>
      <c r="D74">
        <f>+VLOOKUP(A74,Sheet7!A:G,7,FALSE)</f>
        <v>2</v>
      </c>
      <c r="E74">
        <f>+VLOOKUP(A74,Sheet7!A:H,8,FALSE)</f>
        <v>2</v>
      </c>
      <c r="F74" t="s">
        <v>576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5</v>
      </c>
      <c r="V74">
        <v>4</v>
      </c>
      <c r="W74">
        <v>3</v>
      </c>
      <c r="X74">
        <v>3</v>
      </c>
      <c r="Y74">
        <v>3</v>
      </c>
      <c r="Z74">
        <v>5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2</v>
      </c>
      <c r="AY74">
        <v>2</v>
      </c>
      <c r="AZ74">
        <v>2</v>
      </c>
      <c r="BA74">
        <v>1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3</v>
      </c>
      <c r="BL74">
        <v>4</v>
      </c>
      <c r="BM74">
        <v>4</v>
      </c>
      <c r="BN74">
        <v>5</v>
      </c>
      <c r="BO74">
        <v>0</v>
      </c>
      <c r="BP74">
        <v>0</v>
      </c>
      <c r="BQ74">
        <v>0</v>
      </c>
      <c r="BR74">
        <v>1</v>
      </c>
      <c r="BS74" t="s">
        <v>598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t="s">
        <v>576</v>
      </c>
      <c r="CF74">
        <v>0</v>
      </c>
      <c r="CG74">
        <v>0</v>
      </c>
      <c r="CH74">
        <v>0</v>
      </c>
      <c r="CI74">
        <v>0</v>
      </c>
      <c r="CJ74">
        <v>3</v>
      </c>
      <c r="CK74">
        <v>4</v>
      </c>
      <c r="CL74">
        <v>5</v>
      </c>
      <c r="CM74">
        <v>5</v>
      </c>
      <c r="CN74">
        <v>4</v>
      </c>
      <c r="CO74">
        <v>4</v>
      </c>
      <c r="CP74">
        <v>4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3</v>
      </c>
      <c r="DB74">
        <v>5</v>
      </c>
      <c r="DC74">
        <v>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5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0</v>
      </c>
      <c r="DR74">
        <v>3</v>
      </c>
      <c r="DS74">
        <v>1</v>
      </c>
      <c r="DT74">
        <v>0</v>
      </c>
      <c r="DU74">
        <v>5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-1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3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100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222.10300000000001</v>
      </c>
      <c r="GL74">
        <v>4</v>
      </c>
      <c r="GM74">
        <v>1.1666666666666701</v>
      </c>
      <c r="GN74">
        <v>4.8333333333333304</v>
      </c>
      <c r="GO74">
        <v>1</v>
      </c>
      <c r="GP74">
        <v>2184</v>
      </c>
      <c r="GQ74">
        <v>0</v>
      </c>
      <c r="GR74">
        <v>2</v>
      </c>
      <c r="GS74">
        <v>0</v>
      </c>
      <c r="GT74">
        <v>0</v>
      </c>
      <c r="GU74">
        <v>1</v>
      </c>
      <c r="GV74">
        <v>0</v>
      </c>
      <c r="GW74">
        <v>1</v>
      </c>
      <c r="GX74">
        <v>47.770700636942699</v>
      </c>
      <c r="GY74">
        <v>0.62915172993578705</v>
      </c>
      <c r="GZ74">
        <v>0</v>
      </c>
      <c r="HA74">
        <v>17</v>
      </c>
      <c r="HB74">
        <v>0</v>
      </c>
      <c r="HC74">
        <v>1</v>
      </c>
      <c r="HD74">
        <v>21390.3743315508</v>
      </c>
      <c r="HE74">
        <v>21390.3743315508</v>
      </c>
      <c r="HF74">
        <v>3</v>
      </c>
      <c r="HG74">
        <v>5</v>
      </c>
      <c r="HH74">
        <v>0</v>
      </c>
      <c r="HI74">
        <v>2</v>
      </c>
      <c r="HJ74">
        <v>2</v>
      </c>
      <c r="HK74">
        <v>59</v>
      </c>
      <c r="HL74">
        <v>0</v>
      </c>
      <c r="HM74">
        <v>0</v>
      </c>
      <c r="HN74">
        <v>0.2</v>
      </c>
      <c r="HO74">
        <v>1</v>
      </c>
      <c r="HP74">
        <v>0.6</v>
      </c>
      <c r="HQ74">
        <v>2</v>
      </c>
      <c r="HR74">
        <v>0</v>
      </c>
      <c r="HS74">
        <v>2</v>
      </c>
      <c r="HT74">
        <v>5</v>
      </c>
      <c r="HU74">
        <v>0</v>
      </c>
      <c r="HV74">
        <v>0</v>
      </c>
      <c r="HW74">
        <v>2</v>
      </c>
      <c r="HX74">
        <v>6</v>
      </c>
      <c r="HY74">
        <v>1</v>
      </c>
      <c r="HZ74">
        <v>4</v>
      </c>
      <c r="IA74">
        <v>3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2</v>
      </c>
      <c r="IQ74">
        <v>0</v>
      </c>
      <c r="IR74">
        <v>0</v>
      </c>
      <c r="IS74">
        <v>5</v>
      </c>
      <c r="IT74">
        <v>0</v>
      </c>
      <c r="IU74">
        <v>0</v>
      </c>
      <c r="IV74">
        <v>100</v>
      </c>
      <c r="IW74">
        <v>1</v>
      </c>
      <c r="IX74">
        <v>0</v>
      </c>
      <c r="IY74">
        <v>0</v>
      </c>
      <c r="IZ74">
        <v>4</v>
      </c>
      <c r="JA74">
        <v>0</v>
      </c>
      <c r="JB74">
        <v>0</v>
      </c>
      <c r="JC74">
        <v>200</v>
      </c>
      <c r="JD74">
        <v>1</v>
      </c>
      <c r="JE74">
        <v>0</v>
      </c>
      <c r="JF74">
        <v>300</v>
      </c>
      <c r="JG74">
        <v>1</v>
      </c>
      <c r="JH74">
        <v>0</v>
      </c>
      <c r="JI74">
        <v>0</v>
      </c>
      <c r="JJ74">
        <v>0</v>
      </c>
      <c r="JK74">
        <v>20</v>
      </c>
      <c r="JL74">
        <v>0</v>
      </c>
      <c r="JM74">
        <v>0</v>
      </c>
      <c r="JN74">
        <v>1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1</v>
      </c>
    </row>
    <row r="75" spans="1:292" x14ac:dyDescent="0.25">
      <c r="A75" t="s">
        <v>29</v>
      </c>
      <c r="B75" t="str">
        <f>+VLOOKUP(A75,Sheet3!A:B,2,FALSE)</f>
        <v>Frutales</v>
      </c>
      <c r="C75">
        <f>+VLOOKUP(A75,Sheet7!A:F,6,FALSE)</f>
        <v>0</v>
      </c>
      <c r="D75">
        <f>+VLOOKUP(A75,Sheet7!A:G,7,FALSE)</f>
        <v>0</v>
      </c>
      <c r="E75">
        <f>+VLOOKUP(A75,Sheet7!A:H,8,FALSE)</f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5</v>
      </c>
      <c r="V75">
        <v>4</v>
      </c>
      <c r="W75">
        <v>3</v>
      </c>
      <c r="X75">
        <v>4</v>
      </c>
      <c r="Y75">
        <v>4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4</v>
      </c>
      <c r="AF75">
        <v>4</v>
      </c>
      <c r="AG75">
        <v>4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5</v>
      </c>
      <c r="BM75">
        <v>4</v>
      </c>
      <c r="BN75">
        <v>3</v>
      </c>
      <c r="BO75">
        <v>0</v>
      </c>
      <c r="BP75">
        <v>0</v>
      </c>
      <c r="BQ75">
        <v>0</v>
      </c>
      <c r="BR75">
        <v>1</v>
      </c>
      <c r="BS75" t="s">
        <v>598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t="s">
        <v>576</v>
      </c>
      <c r="CF75">
        <v>0</v>
      </c>
      <c r="CG75">
        <v>0</v>
      </c>
      <c r="CH75">
        <v>0</v>
      </c>
      <c r="CI75">
        <v>0</v>
      </c>
      <c r="CJ75">
        <v>4</v>
      </c>
      <c r="CK75">
        <v>4</v>
      </c>
      <c r="CL75">
        <v>5</v>
      </c>
      <c r="CM75">
        <v>4</v>
      </c>
      <c r="CN75">
        <v>4</v>
      </c>
      <c r="CO75">
        <v>4</v>
      </c>
      <c r="CP75">
        <v>4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4</v>
      </c>
      <c r="DB75">
        <v>5</v>
      </c>
      <c r="DC75">
        <v>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5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3</v>
      </c>
      <c r="DS75">
        <v>1</v>
      </c>
      <c r="DT75">
        <v>0</v>
      </c>
      <c r="DU75">
        <v>4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-1</v>
      </c>
      <c r="EL75">
        <v>1</v>
      </c>
      <c r="EM75">
        <v>1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3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100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220.369</v>
      </c>
      <c r="GL75">
        <v>4</v>
      </c>
      <c r="GM75">
        <v>2.1666666666666701</v>
      </c>
      <c r="GN75">
        <v>5.0999999999999996</v>
      </c>
      <c r="GO75">
        <v>3</v>
      </c>
      <c r="GP75">
        <v>828.8</v>
      </c>
      <c r="GQ75">
        <v>0</v>
      </c>
      <c r="GR75">
        <v>15</v>
      </c>
      <c r="GS75">
        <v>0</v>
      </c>
      <c r="GT75">
        <v>0</v>
      </c>
      <c r="GU75">
        <v>2</v>
      </c>
      <c r="GV75">
        <v>0</v>
      </c>
      <c r="GW75">
        <v>1</v>
      </c>
      <c r="GX75">
        <v>83.047385620914994</v>
      </c>
      <c r="GY75">
        <v>1.15919765405113</v>
      </c>
      <c r="GZ75">
        <v>0</v>
      </c>
      <c r="HA75">
        <v>6</v>
      </c>
      <c r="HB75">
        <v>0</v>
      </c>
      <c r="HC75">
        <v>1</v>
      </c>
      <c r="HD75">
        <v>22727.272727272699</v>
      </c>
      <c r="HE75">
        <v>22727.272727272699</v>
      </c>
      <c r="HF75">
        <v>0</v>
      </c>
      <c r="HG75">
        <v>2</v>
      </c>
      <c r="HH75">
        <v>0</v>
      </c>
      <c r="HI75">
        <v>2</v>
      </c>
      <c r="HJ75">
        <v>2</v>
      </c>
      <c r="HK75">
        <v>68</v>
      </c>
      <c r="HL75">
        <v>0</v>
      </c>
      <c r="HM75">
        <v>0</v>
      </c>
      <c r="HN75">
        <v>0.133333333333333</v>
      </c>
      <c r="HO75">
        <v>0.33333333333333298</v>
      </c>
      <c r="HP75">
        <v>0</v>
      </c>
      <c r="HQ75">
        <v>15</v>
      </c>
      <c r="HR75">
        <v>0</v>
      </c>
      <c r="HS75">
        <v>15</v>
      </c>
      <c r="HT75">
        <v>15</v>
      </c>
      <c r="HU75">
        <v>0</v>
      </c>
      <c r="HV75">
        <v>0</v>
      </c>
      <c r="HW75">
        <v>15</v>
      </c>
      <c r="HX75">
        <v>8</v>
      </c>
      <c r="HY75">
        <v>1</v>
      </c>
      <c r="HZ75">
        <v>3</v>
      </c>
      <c r="IA75">
        <v>12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</v>
      </c>
      <c r="IQ75">
        <v>0</v>
      </c>
      <c r="IR75">
        <v>0</v>
      </c>
      <c r="IS75">
        <v>15</v>
      </c>
      <c r="IT75">
        <v>0</v>
      </c>
      <c r="IU75">
        <v>0</v>
      </c>
      <c r="IV75">
        <v>100</v>
      </c>
      <c r="IW75">
        <v>1</v>
      </c>
      <c r="IX75">
        <v>0</v>
      </c>
      <c r="IY75">
        <v>4</v>
      </c>
      <c r="IZ75">
        <v>6</v>
      </c>
      <c r="JA75">
        <v>0</v>
      </c>
      <c r="JB75">
        <v>0</v>
      </c>
      <c r="JC75">
        <v>150</v>
      </c>
      <c r="JD75">
        <v>150</v>
      </c>
      <c r="JE75">
        <v>0</v>
      </c>
      <c r="JF75">
        <v>300</v>
      </c>
      <c r="JG75">
        <v>1</v>
      </c>
      <c r="JH75">
        <v>0</v>
      </c>
      <c r="JI75">
        <v>0</v>
      </c>
      <c r="JJ75">
        <v>1</v>
      </c>
      <c r="JK75">
        <v>23</v>
      </c>
      <c r="JL75">
        <v>0</v>
      </c>
      <c r="JM75">
        <v>0</v>
      </c>
      <c r="JN75">
        <v>1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1</v>
      </c>
    </row>
    <row r="76" spans="1:292" x14ac:dyDescent="0.25">
      <c r="A76" t="s">
        <v>42</v>
      </c>
      <c r="B76" t="str">
        <f>+VLOOKUP(A76,Sheet3!A:B,2,FALSE)</f>
        <v>Frutales</v>
      </c>
      <c r="C76">
        <f>+VLOOKUP(A76,Sheet7!A:F,6,FALSE)</f>
        <v>0</v>
      </c>
      <c r="D76">
        <f>+VLOOKUP(A76,Sheet7!A:G,7,FALSE)</f>
        <v>0</v>
      </c>
      <c r="E76">
        <f>+VLOOKUP(A76,Sheet7!A:H,8,FALSE)</f>
        <v>0</v>
      </c>
      <c r="F76" t="s">
        <v>576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5</v>
      </c>
      <c r="V76">
        <v>4</v>
      </c>
      <c r="W76">
        <v>3</v>
      </c>
      <c r="X76">
        <v>3</v>
      </c>
      <c r="Y76">
        <v>4</v>
      </c>
      <c r="Z76">
        <v>5</v>
      </c>
      <c r="AA76">
        <v>4</v>
      </c>
      <c r="AB76">
        <v>4</v>
      </c>
      <c r="AC76">
        <v>3</v>
      </c>
      <c r="AD76">
        <v>3</v>
      </c>
      <c r="AE76">
        <v>3</v>
      </c>
      <c r="AF76">
        <v>4</v>
      </c>
      <c r="AG76">
        <v>4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4</v>
      </c>
      <c r="BL76">
        <v>4</v>
      </c>
      <c r="BM76">
        <v>4</v>
      </c>
      <c r="BN76">
        <v>3</v>
      </c>
      <c r="BO76">
        <v>0</v>
      </c>
      <c r="BP76">
        <v>0</v>
      </c>
      <c r="BQ76">
        <v>0</v>
      </c>
      <c r="BR76">
        <v>1</v>
      </c>
      <c r="BS76" t="s">
        <v>598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 t="s">
        <v>576</v>
      </c>
      <c r="CF76">
        <v>0</v>
      </c>
      <c r="CG76">
        <v>0</v>
      </c>
      <c r="CH76">
        <v>0</v>
      </c>
      <c r="CI76">
        <v>0</v>
      </c>
      <c r="CJ76">
        <v>3</v>
      </c>
      <c r="CK76">
        <v>4</v>
      </c>
      <c r="CL76">
        <v>4</v>
      </c>
      <c r="CM76">
        <v>4</v>
      </c>
      <c r="CN76">
        <v>5</v>
      </c>
      <c r="CO76">
        <v>5</v>
      </c>
      <c r="CP76">
        <v>4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3</v>
      </c>
      <c r="DB76">
        <v>4</v>
      </c>
      <c r="DC76">
        <v>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5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4</v>
      </c>
      <c r="DS76">
        <v>1</v>
      </c>
      <c r="DT76">
        <v>0</v>
      </c>
      <c r="DU76">
        <v>5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-1</v>
      </c>
      <c r="EL76">
        <v>0</v>
      </c>
      <c r="EM76">
        <v>1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2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3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0</v>
      </c>
      <c r="GB76">
        <v>100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224.309</v>
      </c>
      <c r="GL76">
        <v>4</v>
      </c>
      <c r="GM76">
        <v>1.1666666666666701</v>
      </c>
      <c r="GN76">
        <v>4.9666666666666703</v>
      </c>
      <c r="GO76">
        <v>2</v>
      </c>
      <c r="GP76">
        <v>1629.6</v>
      </c>
      <c r="GQ76">
        <v>0</v>
      </c>
      <c r="GR76">
        <v>5</v>
      </c>
      <c r="GS76">
        <v>0</v>
      </c>
      <c r="GT76">
        <v>0</v>
      </c>
      <c r="GU76">
        <v>2</v>
      </c>
      <c r="GV76">
        <v>0</v>
      </c>
      <c r="GW76">
        <v>1</v>
      </c>
      <c r="GX76">
        <v>86.110599757004493</v>
      </c>
      <c r="GY76">
        <v>1.0854771932985201</v>
      </c>
      <c r="GZ76">
        <v>0</v>
      </c>
      <c r="HA76">
        <v>8</v>
      </c>
      <c r="HB76">
        <v>0</v>
      </c>
      <c r="HC76">
        <v>1</v>
      </c>
      <c r="HD76">
        <v>5882.3529411764703</v>
      </c>
      <c r="HE76">
        <v>5882.3529411764703</v>
      </c>
      <c r="HF76">
        <v>2</v>
      </c>
      <c r="HG76">
        <v>4</v>
      </c>
      <c r="HH76">
        <v>0</v>
      </c>
      <c r="HI76">
        <v>2</v>
      </c>
      <c r="HJ76">
        <v>2</v>
      </c>
      <c r="HK76">
        <v>57</v>
      </c>
      <c r="HL76">
        <v>0</v>
      </c>
      <c r="HM76">
        <v>0</v>
      </c>
      <c r="HN76">
        <v>0.2</v>
      </c>
      <c r="HO76">
        <v>0.8</v>
      </c>
      <c r="HP76">
        <v>0.2</v>
      </c>
      <c r="HQ76">
        <v>5</v>
      </c>
      <c r="HR76">
        <v>0</v>
      </c>
      <c r="HS76">
        <v>5</v>
      </c>
      <c r="HT76">
        <v>5</v>
      </c>
      <c r="HU76">
        <v>0</v>
      </c>
      <c r="HV76">
        <v>0</v>
      </c>
      <c r="HW76">
        <v>5</v>
      </c>
      <c r="HX76">
        <v>7</v>
      </c>
      <c r="HY76">
        <v>1</v>
      </c>
      <c r="HZ76">
        <v>4</v>
      </c>
      <c r="IA76">
        <v>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2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5</v>
      </c>
      <c r="IT76">
        <v>0</v>
      </c>
      <c r="IU76">
        <v>0</v>
      </c>
      <c r="IV76">
        <v>100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150</v>
      </c>
      <c r="JD76">
        <v>100</v>
      </c>
      <c r="JE76">
        <v>0</v>
      </c>
      <c r="JF76">
        <v>350</v>
      </c>
      <c r="JG76">
        <v>100</v>
      </c>
      <c r="JH76">
        <v>0</v>
      </c>
      <c r="JI76">
        <v>0</v>
      </c>
      <c r="JJ76">
        <v>0</v>
      </c>
      <c r="JK76">
        <v>17</v>
      </c>
      <c r="JL76">
        <v>0</v>
      </c>
      <c r="JM76">
        <v>0</v>
      </c>
      <c r="JN76">
        <v>1</v>
      </c>
      <c r="JO76">
        <v>0</v>
      </c>
      <c r="JP76">
        <v>1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1</v>
      </c>
    </row>
    <row r="77" spans="1:292" x14ac:dyDescent="0.25">
      <c r="A77" t="s">
        <v>48</v>
      </c>
      <c r="B77" t="str">
        <f>+VLOOKUP(A77,Sheet3!A:B,2,FALSE)</f>
        <v>Frutales</v>
      </c>
      <c r="C77">
        <f>+VLOOKUP(A77,Sheet7!A:F,6,FALSE)</f>
        <v>0</v>
      </c>
      <c r="D77">
        <f>+VLOOKUP(A77,Sheet7!A:G,7,FALSE)</f>
        <v>0</v>
      </c>
      <c r="E77">
        <f>+VLOOKUP(A77,Sheet7!A:H,8,FALSE)</f>
        <v>0</v>
      </c>
      <c r="F77" t="s">
        <v>576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5</v>
      </c>
      <c r="V77">
        <v>5</v>
      </c>
      <c r="W77">
        <v>4</v>
      </c>
      <c r="X77">
        <v>4</v>
      </c>
      <c r="Y77">
        <v>4</v>
      </c>
      <c r="Z77">
        <v>5</v>
      </c>
      <c r="AA77">
        <v>4</v>
      </c>
      <c r="AB77">
        <v>4</v>
      </c>
      <c r="AC77">
        <v>4</v>
      </c>
      <c r="AD77">
        <v>4</v>
      </c>
      <c r="AE77">
        <v>3</v>
      </c>
      <c r="AF77">
        <v>4</v>
      </c>
      <c r="AG77">
        <v>4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1</v>
      </c>
      <c r="AW77">
        <v>2</v>
      </c>
      <c r="AX77">
        <v>1</v>
      </c>
      <c r="AY77">
        <v>2</v>
      </c>
      <c r="AZ77">
        <v>2</v>
      </c>
      <c r="BA77">
        <v>1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3</v>
      </c>
      <c r="BL77">
        <v>2</v>
      </c>
      <c r="BM77">
        <v>4</v>
      </c>
      <c r="BN77">
        <v>4</v>
      </c>
      <c r="BO77">
        <v>1</v>
      </c>
      <c r="BP77">
        <v>0</v>
      </c>
      <c r="BQ77">
        <v>0</v>
      </c>
      <c r="BR77">
        <v>1</v>
      </c>
      <c r="BS77" t="s">
        <v>598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 t="s">
        <v>576</v>
      </c>
      <c r="CF77">
        <v>0</v>
      </c>
      <c r="CG77">
        <v>0</v>
      </c>
      <c r="CH77">
        <v>0</v>
      </c>
      <c r="CI77">
        <v>0</v>
      </c>
      <c r="CJ77">
        <v>4</v>
      </c>
      <c r="CK77">
        <v>3</v>
      </c>
      <c r="CL77">
        <v>4</v>
      </c>
      <c r="CM77">
        <v>4</v>
      </c>
      <c r="CN77">
        <v>4</v>
      </c>
      <c r="CO77">
        <v>5</v>
      </c>
      <c r="CP77">
        <v>5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3</v>
      </c>
      <c r="DB77">
        <v>2</v>
      </c>
      <c r="DC77">
        <v>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5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4</v>
      </c>
      <c r="DS77">
        <v>1</v>
      </c>
      <c r="DT77">
        <v>0</v>
      </c>
      <c r="DU77">
        <v>4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1</v>
      </c>
      <c r="ET77">
        <v>1</v>
      </c>
      <c r="EU77">
        <v>4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2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100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214.92400000000001</v>
      </c>
      <c r="GL77">
        <v>3</v>
      </c>
      <c r="GM77">
        <v>1.7333333333333301</v>
      </c>
      <c r="GN77">
        <v>4.7333333333333298</v>
      </c>
      <c r="GO77">
        <v>2</v>
      </c>
      <c r="GP77">
        <v>1440</v>
      </c>
      <c r="GQ77">
        <v>0</v>
      </c>
      <c r="GR77">
        <v>6</v>
      </c>
      <c r="GS77">
        <v>0</v>
      </c>
      <c r="GT77">
        <v>0</v>
      </c>
      <c r="GU77">
        <v>1</v>
      </c>
      <c r="GV77">
        <v>0</v>
      </c>
      <c r="GW77">
        <v>1</v>
      </c>
      <c r="GX77">
        <v>43.434343434343397</v>
      </c>
      <c r="GY77">
        <v>0.73241982109542703</v>
      </c>
      <c r="GZ77">
        <v>0</v>
      </c>
      <c r="HA77">
        <v>3</v>
      </c>
      <c r="HB77">
        <v>0</v>
      </c>
      <c r="HC77">
        <v>1</v>
      </c>
      <c r="HD77">
        <v>4812.8342245989297</v>
      </c>
      <c r="HE77">
        <v>4812.8342245989297</v>
      </c>
      <c r="HF77">
        <v>2</v>
      </c>
      <c r="HG77">
        <v>4</v>
      </c>
      <c r="HH77">
        <v>0</v>
      </c>
      <c r="HI77">
        <v>2</v>
      </c>
      <c r="HJ77">
        <v>2</v>
      </c>
      <c r="HK77">
        <v>46</v>
      </c>
      <c r="HL77">
        <v>0</v>
      </c>
      <c r="HM77">
        <v>0</v>
      </c>
      <c r="HN77">
        <v>0.14285714285714299</v>
      </c>
      <c r="HO77">
        <v>0.57142857142857095</v>
      </c>
      <c r="HP77">
        <v>0.14285714285714299</v>
      </c>
      <c r="HQ77">
        <v>6</v>
      </c>
      <c r="HR77">
        <v>0</v>
      </c>
      <c r="HS77">
        <v>6</v>
      </c>
      <c r="HT77">
        <v>7</v>
      </c>
      <c r="HU77">
        <v>0</v>
      </c>
      <c r="HV77">
        <v>0</v>
      </c>
      <c r="HW77">
        <v>6</v>
      </c>
      <c r="HX77">
        <v>4</v>
      </c>
      <c r="HY77">
        <v>1</v>
      </c>
      <c r="HZ77">
        <v>3</v>
      </c>
      <c r="IA77">
        <v>10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7</v>
      </c>
      <c r="IT77">
        <v>0</v>
      </c>
      <c r="IU77">
        <v>0</v>
      </c>
      <c r="IV77">
        <v>100</v>
      </c>
      <c r="IW77">
        <v>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300</v>
      </c>
      <c r="JD77">
        <v>2</v>
      </c>
      <c r="JE77">
        <v>250</v>
      </c>
      <c r="JF77">
        <v>500</v>
      </c>
      <c r="JG77">
        <v>100</v>
      </c>
      <c r="JH77">
        <v>0</v>
      </c>
      <c r="JI77">
        <v>0</v>
      </c>
      <c r="JJ77">
        <v>1</v>
      </c>
      <c r="JK77">
        <v>2</v>
      </c>
      <c r="JL77">
        <v>0</v>
      </c>
      <c r="JM77">
        <v>0</v>
      </c>
      <c r="JN77">
        <v>1</v>
      </c>
      <c r="JO77">
        <v>0</v>
      </c>
      <c r="JP77">
        <v>1</v>
      </c>
      <c r="JQ77">
        <v>0</v>
      </c>
      <c r="JR77">
        <v>0</v>
      </c>
      <c r="JS77">
        <v>1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1</v>
      </c>
    </row>
    <row r="78" spans="1:292" x14ac:dyDescent="0.25">
      <c r="A78" t="s">
        <v>49</v>
      </c>
      <c r="B78" t="str">
        <f>+VLOOKUP(A78,Sheet3!A:B,2,FALSE)</f>
        <v>Frutales</v>
      </c>
      <c r="C78">
        <f>+VLOOKUP(A78,Sheet7!A:F,6,FALSE)</f>
        <v>0</v>
      </c>
      <c r="D78">
        <f>+VLOOKUP(A78,Sheet7!A:G,7,FALSE)</f>
        <v>0</v>
      </c>
      <c r="E78">
        <f>+VLOOKUP(A78,Sheet7!A:H,8,FALSE)</f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2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1</v>
      </c>
      <c r="AW78">
        <v>3</v>
      </c>
      <c r="AX78">
        <v>3</v>
      </c>
      <c r="AY78">
        <v>3</v>
      </c>
      <c r="AZ78">
        <v>3</v>
      </c>
      <c r="BA78">
        <v>1</v>
      </c>
      <c r="BB78">
        <v>3</v>
      </c>
      <c r="BC78">
        <v>4</v>
      </c>
      <c r="BD78">
        <v>0</v>
      </c>
      <c r="BE78">
        <v>6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4</v>
      </c>
      <c r="BL78">
        <v>4</v>
      </c>
      <c r="BM78">
        <v>2</v>
      </c>
      <c r="BN78">
        <v>4</v>
      </c>
      <c r="BO78">
        <v>0</v>
      </c>
      <c r="BP78">
        <v>1</v>
      </c>
      <c r="BQ78">
        <v>0</v>
      </c>
      <c r="BR78">
        <v>0</v>
      </c>
      <c r="BS78" t="s">
        <v>598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 t="s">
        <v>576</v>
      </c>
      <c r="CF78">
        <v>0</v>
      </c>
      <c r="CG78">
        <v>1</v>
      </c>
      <c r="CH78">
        <v>0</v>
      </c>
      <c r="CI78">
        <v>0</v>
      </c>
      <c r="CJ78">
        <v>4</v>
      </c>
      <c r="CK78">
        <v>4</v>
      </c>
      <c r="CL78">
        <v>5</v>
      </c>
      <c r="CM78">
        <v>5</v>
      </c>
      <c r="CN78">
        <v>4</v>
      </c>
      <c r="CO78">
        <v>4</v>
      </c>
      <c r="CP78">
        <v>4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5</v>
      </c>
      <c r="DB78">
        <v>5</v>
      </c>
      <c r="DC78">
        <v>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5</v>
      </c>
      <c r="DK78">
        <v>5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2</v>
      </c>
      <c r="DS78">
        <v>0</v>
      </c>
      <c r="DT78">
        <v>1</v>
      </c>
      <c r="DU78">
        <v>5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100</v>
      </c>
      <c r="GC78">
        <v>100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213.35</v>
      </c>
      <c r="GL78">
        <v>4</v>
      </c>
      <c r="GM78">
        <v>1.2666666666666699</v>
      </c>
      <c r="GN78">
        <v>5.0333333333333297</v>
      </c>
      <c r="GO78">
        <v>2</v>
      </c>
      <c r="GP78">
        <v>1316</v>
      </c>
      <c r="GQ78">
        <v>0</v>
      </c>
      <c r="GR78">
        <v>6</v>
      </c>
      <c r="GS78">
        <v>0</v>
      </c>
      <c r="GT78">
        <v>0</v>
      </c>
      <c r="GU78">
        <v>2</v>
      </c>
      <c r="GV78">
        <v>0</v>
      </c>
      <c r="GW78">
        <v>3</v>
      </c>
      <c r="GX78">
        <v>47.619047619047599</v>
      </c>
      <c r="GY78">
        <v>0.60131345884647702</v>
      </c>
      <c r="GZ78">
        <v>0.8</v>
      </c>
      <c r="HA78">
        <v>9</v>
      </c>
      <c r="HB78">
        <v>10695.1871657754</v>
      </c>
      <c r="HC78">
        <v>3</v>
      </c>
      <c r="HD78">
        <v>22459.893048128299</v>
      </c>
      <c r="HE78">
        <v>33155.080213903697</v>
      </c>
      <c r="HF78">
        <v>0</v>
      </c>
      <c r="HG78">
        <v>3</v>
      </c>
      <c r="HH78">
        <v>0</v>
      </c>
      <c r="HI78">
        <v>3</v>
      </c>
      <c r="HJ78">
        <v>3</v>
      </c>
      <c r="HK78">
        <v>45</v>
      </c>
      <c r="HL78">
        <v>1</v>
      </c>
      <c r="HM78">
        <v>0.22222222222222199</v>
      </c>
      <c r="HN78">
        <v>0</v>
      </c>
      <c r="HO78">
        <v>0</v>
      </c>
      <c r="HP78">
        <v>0.33333333333333298</v>
      </c>
      <c r="HQ78">
        <v>6</v>
      </c>
      <c r="HR78">
        <v>0</v>
      </c>
      <c r="HS78">
        <v>9</v>
      </c>
      <c r="HT78">
        <v>9</v>
      </c>
      <c r="HU78">
        <v>3</v>
      </c>
      <c r="HV78">
        <v>4</v>
      </c>
      <c r="HW78">
        <v>16</v>
      </c>
      <c r="HX78">
        <v>5</v>
      </c>
      <c r="HY78">
        <v>1</v>
      </c>
      <c r="HZ78">
        <v>3</v>
      </c>
      <c r="IA78">
        <v>10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9</v>
      </c>
      <c r="IT78">
        <v>0</v>
      </c>
      <c r="IU78">
        <v>0</v>
      </c>
      <c r="IV78">
        <v>100</v>
      </c>
      <c r="IW78">
        <v>1</v>
      </c>
      <c r="IX78">
        <v>2</v>
      </c>
      <c r="IY78">
        <v>0</v>
      </c>
      <c r="IZ78">
        <v>4</v>
      </c>
      <c r="JA78">
        <v>0</v>
      </c>
      <c r="JB78">
        <v>0</v>
      </c>
      <c r="JC78">
        <v>200</v>
      </c>
      <c r="JD78">
        <v>10</v>
      </c>
      <c r="JE78">
        <v>0</v>
      </c>
      <c r="JF78">
        <v>450</v>
      </c>
      <c r="JG78">
        <v>50</v>
      </c>
      <c r="JH78">
        <v>0</v>
      </c>
      <c r="JI78">
        <v>0</v>
      </c>
      <c r="JJ78">
        <v>0</v>
      </c>
      <c r="JK78">
        <v>14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1</v>
      </c>
    </row>
    <row r="79" spans="1:292" x14ac:dyDescent="0.25">
      <c r="A79" t="s">
        <v>50</v>
      </c>
      <c r="B79" t="str">
        <f>+VLOOKUP(A79,Sheet3!A:B,2,FALSE)</f>
        <v>Frutales</v>
      </c>
      <c r="C79">
        <f>+VLOOKUP(A79,Sheet7!A:F,6,FALSE)</f>
        <v>0</v>
      </c>
      <c r="D79">
        <f>+VLOOKUP(A79,Sheet7!A:G,7,FALSE)</f>
        <v>0</v>
      </c>
      <c r="E79">
        <f>+VLOOKUP(A79,Sheet7!A:H,8,FALSE)</f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5</v>
      </c>
      <c r="V79">
        <v>4</v>
      </c>
      <c r="W79">
        <v>4</v>
      </c>
      <c r="X79">
        <v>5</v>
      </c>
      <c r="Y79">
        <v>4</v>
      </c>
      <c r="Z79">
        <v>5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5</v>
      </c>
      <c r="AG79">
        <v>4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3</v>
      </c>
      <c r="BC79">
        <v>0</v>
      </c>
      <c r="BD79">
        <v>0</v>
      </c>
      <c r="BE79">
        <v>3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5</v>
      </c>
      <c r="BM79">
        <v>3</v>
      </c>
      <c r="BN79">
        <v>4</v>
      </c>
      <c r="BO79">
        <v>0</v>
      </c>
      <c r="BP79">
        <v>0</v>
      </c>
      <c r="BQ79">
        <v>0</v>
      </c>
      <c r="BR79">
        <v>1</v>
      </c>
      <c r="BS79" t="s">
        <v>598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 t="s">
        <v>576</v>
      </c>
      <c r="CF79">
        <v>0</v>
      </c>
      <c r="CG79">
        <v>0</v>
      </c>
      <c r="CH79">
        <v>0</v>
      </c>
      <c r="CI79">
        <v>0</v>
      </c>
      <c r="CJ79">
        <v>3</v>
      </c>
      <c r="CK79">
        <v>4</v>
      </c>
      <c r="CL79">
        <v>5</v>
      </c>
      <c r="CM79">
        <v>4</v>
      </c>
      <c r="CN79">
        <v>4</v>
      </c>
      <c r="CO79">
        <v>4</v>
      </c>
      <c r="CP79">
        <v>4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3</v>
      </c>
      <c r="DB79">
        <v>5</v>
      </c>
      <c r="DC79">
        <v>4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5</v>
      </c>
      <c r="DK79">
        <v>5</v>
      </c>
      <c r="DL79">
        <v>1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3</v>
      </c>
      <c r="DS79">
        <v>1</v>
      </c>
      <c r="DT79">
        <v>0</v>
      </c>
      <c r="DU79">
        <v>3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-1</v>
      </c>
      <c r="EL79">
        <v>1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4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0</v>
      </c>
      <c r="GB79">
        <v>100</v>
      </c>
      <c r="GC79">
        <v>0</v>
      </c>
      <c r="GD79">
        <v>0</v>
      </c>
      <c r="GE79">
        <v>50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214.34800000000001</v>
      </c>
      <c r="GL79">
        <v>4</v>
      </c>
      <c r="GM79">
        <v>0.93333333333333302</v>
      </c>
      <c r="GN79">
        <v>4.9666666666666703</v>
      </c>
      <c r="GO79">
        <v>3</v>
      </c>
      <c r="GP79">
        <v>1209.5999999999999</v>
      </c>
      <c r="GQ79">
        <v>0</v>
      </c>
      <c r="GR79">
        <v>8</v>
      </c>
      <c r="GS79">
        <v>0</v>
      </c>
      <c r="GT79">
        <v>0</v>
      </c>
      <c r="GU79">
        <v>1</v>
      </c>
      <c r="GV79">
        <v>0</v>
      </c>
      <c r="GW79">
        <v>2</v>
      </c>
      <c r="GX79">
        <v>81.209150326797399</v>
      </c>
      <c r="GY79">
        <v>0.67397267465755595</v>
      </c>
      <c r="GZ79">
        <v>0.25</v>
      </c>
      <c r="HA79">
        <v>4</v>
      </c>
      <c r="HB79">
        <v>0</v>
      </c>
      <c r="HC79">
        <v>2</v>
      </c>
      <c r="HD79">
        <v>4144.3850267379703</v>
      </c>
      <c r="HE79">
        <v>4144.3850267379703</v>
      </c>
      <c r="HF79">
        <v>0</v>
      </c>
      <c r="HG79">
        <v>2</v>
      </c>
      <c r="HH79">
        <v>0</v>
      </c>
      <c r="HI79">
        <v>2</v>
      </c>
      <c r="HJ79">
        <v>2</v>
      </c>
      <c r="HK79">
        <v>65</v>
      </c>
      <c r="HL79">
        <v>0</v>
      </c>
      <c r="HM79">
        <v>0</v>
      </c>
      <c r="HN79">
        <v>0.2</v>
      </c>
      <c r="HO79">
        <v>0.3</v>
      </c>
      <c r="HP79">
        <v>0</v>
      </c>
      <c r="HQ79">
        <v>9</v>
      </c>
      <c r="HR79">
        <v>0</v>
      </c>
      <c r="HS79">
        <v>8</v>
      </c>
      <c r="HT79">
        <v>10</v>
      </c>
      <c r="HU79">
        <v>0</v>
      </c>
      <c r="HV79">
        <v>0.5</v>
      </c>
      <c r="HW79">
        <v>8.5</v>
      </c>
      <c r="HX79">
        <v>4</v>
      </c>
      <c r="HY79">
        <v>1</v>
      </c>
      <c r="HZ79">
        <v>1</v>
      </c>
      <c r="IA79">
        <v>12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10</v>
      </c>
      <c r="IT79">
        <v>0</v>
      </c>
      <c r="IU79">
        <v>0</v>
      </c>
      <c r="IV79">
        <v>100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300</v>
      </c>
      <c r="JD79">
        <v>1</v>
      </c>
      <c r="JE79">
        <v>150</v>
      </c>
      <c r="JF79">
        <v>500</v>
      </c>
      <c r="JG79">
        <v>80</v>
      </c>
      <c r="JH79">
        <v>0</v>
      </c>
      <c r="JI79">
        <v>0</v>
      </c>
      <c r="JJ79">
        <v>0</v>
      </c>
      <c r="JK79">
        <v>10</v>
      </c>
      <c r="JL79">
        <v>0</v>
      </c>
      <c r="JM79">
        <v>0</v>
      </c>
      <c r="JN79">
        <v>1</v>
      </c>
      <c r="JO79">
        <v>0</v>
      </c>
      <c r="JP79">
        <v>1</v>
      </c>
      <c r="JQ79">
        <v>0</v>
      </c>
      <c r="JR79">
        <v>0</v>
      </c>
      <c r="JS79">
        <v>1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1</v>
      </c>
    </row>
    <row r="80" spans="1:292" x14ac:dyDescent="0.25">
      <c r="A80" t="s">
        <v>53</v>
      </c>
      <c r="B80" t="str">
        <f>+VLOOKUP(A80,Sheet3!A:B,2,FALSE)</f>
        <v>Frutales</v>
      </c>
      <c r="C80">
        <f>+VLOOKUP(A80,Sheet7!A:F,6,FALSE)</f>
        <v>0</v>
      </c>
      <c r="D80">
        <f>+VLOOKUP(A80,Sheet7!A:G,7,FALSE)</f>
        <v>0</v>
      </c>
      <c r="E80">
        <f>+VLOOKUP(A80,Sheet7!A:H,8,FALSE)</f>
        <v>0</v>
      </c>
      <c r="F80" t="s">
        <v>576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5</v>
      </c>
      <c r="V80">
        <v>4</v>
      </c>
      <c r="W80">
        <v>3</v>
      </c>
      <c r="X80">
        <v>4</v>
      </c>
      <c r="Y80">
        <v>4</v>
      </c>
      <c r="Z80">
        <v>5</v>
      </c>
      <c r="AA80">
        <v>5</v>
      </c>
      <c r="AB80">
        <v>4</v>
      </c>
      <c r="AC80">
        <v>2</v>
      </c>
      <c r="AD80">
        <v>4</v>
      </c>
      <c r="AE80">
        <v>3</v>
      </c>
      <c r="AF80">
        <v>4</v>
      </c>
      <c r="AG80">
        <v>5</v>
      </c>
      <c r="AH80">
        <v>2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0</v>
      </c>
      <c r="BD80">
        <v>0</v>
      </c>
      <c r="BE80">
        <v>6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4</v>
      </c>
      <c r="BL80">
        <v>4</v>
      </c>
      <c r="BM80">
        <v>3</v>
      </c>
      <c r="BN80">
        <v>4</v>
      </c>
      <c r="BO80">
        <v>0</v>
      </c>
      <c r="BP80">
        <v>0</v>
      </c>
      <c r="BQ80">
        <v>0</v>
      </c>
      <c r="BR80">
        <v>1</v>
      </c>
      <c r="BS80" t="s">
        <v>598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 t="s">
        <v>576</v>
      </c>
      <c r="CF80">
        <v>0</v>
      </c>
      <c r="CG80">
        <v>0</v>
      </c>
      <c r="CH80">
        <v>0</v>
      </c>
      <c r="CI80">
        <v>0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5</v>
      </c>
      <c r="CP80">
        <v>4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5</v>
      </c>
      <c r="DB80">
        <v>5</v>
      </c>
      <c r="DC80">
        <v>3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5</v>
      </c>
      <c r="DK80">
        <v>5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2</v>
      </c>
      <c r="DS80">
        <v>1</v>
      </c>
      <c r="DT80">
        <v>0</v>
      </c>
      <c r="DU80">
        <v>5</v>
      </c>
      <c r="DV80">
        <v>1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1</v>
      </c>
      <c r="EU80">
        <v>4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100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220.32400000000001</v>
      </c>
      <c r="GL80">
        <v>4</v>
      </c>
      <c r="GM80">
        <v>0.5</v>
      </c>
      <c r="GN80">
        <v>5</v>
      </c>
      <c r="GO80">
        <v>4</v>
      </c>
      <c r="GP80">
        <v>1400</v>
      </c>
      <c r="GQ80">
        <v>0</v>
      </c>
      <c r="GR80">
        <v>6</v>
      </c>
      <c r="GS80">
        <v>0</v>
      </c>
      <c r="GT80">
        <v>0</v>
      </c>
      <c r="GU80">
        <v>2</v>
      </c>
      <c r="GV80">
        <v>0</v>
      </c>
      <c r="GW80">
        <v>2</v>
      </c>
      <c r="GX80">
        <v>0</v>
      </c>
      <c r="GY80">
        <v>2.11098066157972</v>
      </c>
      <c r="GZ80">
        <v>0.5</v>
      </c>
      <c r="HA80">
        <v>5</v>
      </c>
      <c r="HB80">
        <v>0</v>
      </c>
      <c r="HC80">
        <v>1</v>
      </c>
      <c r="HD80">
        <v>12032.085561497301</v>
      </c>
      <c r="HE80">
        <v>12032.085561497301</v>
      </c>
      <c r="HF80">
        <v>2</v>
      </c>
      <c r="HG80">
        <v>4</v>
      </c>
      <c r="HH80">
        <v>0</v>
      </c>
      <c r="HI80">
        <v>2</v>
      </c>
      <c r="HJ80">
        <v>2</v>
      </c>
      <c r="HK80">
        <v>37</v>
      </c>
      <c r="HL80">
        <v>0</v>
      </c>
      <c r="HM80">
        <v>0</v>
      </c>
      <c r="HN80">
        <v>0.33333333333333298</v>
      </c>
      <c r="HO80">
        <v>0.83333333333333304</v>
      </c>
      <c r="HP80">
        <v>0</v>
      </c>
      <c r="HQ80">
        <v>7</v>
      </c>
      <c r="HR80">
        <v>0</v>
      </c>
      <c r="HS80">
        <v>6</v>
      </c>
      <c r="HT80">
        <v>6</v>
      </c>
      <c r="HU80">
        <v>0</v>
      </c>
      <c r="HV80">
        <v>0.5</v>
      </c>
      <c r="HW80">
        <v>6.5</v>
      </c>
      <c r="HX80">
        <v>6</v>
      </c>
      <c r="HY80">
        <v>1</v>
      </c>
      <c r="HZ80">
        <v>3</v>
      </c>
      <c r="IA80">
        <v>12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2</v>
      </c>
      <c r="IM80">
        <v>0</v>
      </c>
      <c r="IN80">
        <v>0</v>
      </c>
      <c r="IO80">
        <v>0</v>
      </c>
      <c r="IP80">
        <v>2</v>
      </c>
      <c r="IQ80">
        <v>0</v>
      </c>
      <c r="IR80">
        <v>0</v>
      </c>
      <c r="IS80">
        <v>6</v>
      </c>
      <c r="IT80">
        <v>0</v>
      </c>
      <c r="IU80">
        <v>0</v>
      </c>
      <c r="IV80">
        <v>100</v>
      </c>
      <c r="IW80">
        <v>3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200</v>
      </c>
      <c r="JD80">
        <v>0</v>
      </c>
      <c r="JE80">
        <v>0</v>
      </c>
      <c r="JF80">
        <v>350</v>
      </c>
      <c r="JG80">
        <v>1</v>
      </c>
      <c r="JH80">
        <v>0</v>
      </c>
      <c r="JI80">
        <v>4</v>
      </c>
      <c r="JJ80">
        <v>1</v>
      </c>
      <c r="JK80">
        <v>8</v>
      </c>
      <c r="JL80">
        <v>0</v>
      </c>
      <c r="JM80">
        <v>0</v>
      </c>
      <c r="JN80">
        <v>1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1</v>
      </c>
    </row>
    <row r="81" spans="1:292" x14ac:dyDescent="0.25">
      <c r="A81" t="s">
        <v>58</v>
      </c>
      <c r="B81" t="str">
        <f>+VLOOKUP(A81,Sheet3!A:B,2,FALSE)</f>
        <v>Frutales</v>
      </c>
      <c r="C81">
        <f>+VLOOKUP(A81,Sheet7!A:F,6,FALSE)</f>
        <v>3</v>
      </c>
      <c r="D81">
        <f>+VLOOKUP(A81,Sheet7!A:G,7,FALSE)</f>
        <v>0</v>
      </c>
      <c r="E81">
        <f>+VLOOKUP(A81,Sheet7!A:H,8,FALSE)</f>
        <v>3</v>
      </c>
      <c r="F81" t="s">
        <v>576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5</v>
      </c>
      <c r="V81">
        <v>4</v>
      </c>
      <c r="W81">
        <v>4</v>
      </c>
      <c r="X81">
        <v>5</v>
      </c>
      <c r="Y81">
        <v>3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2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3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3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4</v>
      </c>
      <c r="BL81">
        <v>4</v>
      </c>
      <c r="BM81">
        <v>3</v>
      </c>
      <c r="BN81">
        <v>4</v>
      </c>
      <c r="BO81">
        <v>0</v>
      </c>
      <c r="BP81">
        <v>0</v>
      </c>
      <c r="BQ81">
        <v>0</v>
      </c>
      <c r="BR81">
        <v>1</v>
      </c>
      <c r="BS81" t="s">
        <v>598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0</v>
      </c>
      <c r="CE81" t="s">
        <v>576</v>
      </c>
      <c r="CF81">
        <v>0</v>
      </c>
      <c r="CG81">
        <v>0</v>
      </c>
      <c r="CH81">
        <v>0</v>
      </c>
      <c r="CI81">
        <v>0</v>
      </c>
      <c r="CJ81">
        <v>3</v>
      </c>
      <c r="CK81">
        <v>4</v>
      </c>
      <c r="CL81">
        <v>4</v>
      </c>
      <c r="CM81">
        <v>4</v>
      </c>
      <c r="CN81">
        <v>5</v>
      </c>
      <c r="CO81">
        <v>5</v>
      </c>
      <c r="CP81">
        <v>4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3</v>
      </c>
      <c r="DA81">
        <v>4</v>
      </c>
      <c r="DB81">
        <v>4</v>
      </c>
      <c r="DC81">
        <v>4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5</v>
      </c>
      <c r="DK81">
        <v>5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2</v>
      </c>
      <c r="DS81">
        <v>1</v>
      </c>
      <c r="DT81">
        <v>0</v>
      </c>
      <c r="DU81">
        <v>5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4</v>
      </c>
      <c r="EC81">
        <v>0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1</v>
      </c>
      <c r="EK81">
        <v>-1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2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2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0</v>
      </c>
      <c r="GB81">
        <v>100</v>
      </c>
      <c r="GC81">
        <v>0</v>
      </c>
      <c r="GD81">
        <v>0</v>
      </c>
      <c r="GE81">
        <v>50</v>
      </c>
      <c r="GF81">
        <v>0</v>
      </c>
      <c r="GG81">
        <v>1</v>
      </c>
      <c r="GH81">
        <v>0</v>
      </c>
      <c r="GI81">
        <v>1</v>
      </c>
      <c r="GJ81">
        <v>0</v>
      </c>
      <c r="GK81">
        <v>248.595</v>
      </c>
      <c r="GL81">
        <v>4</v>
      </c>
      <c r="GM81">
        <v>1.2</v>
      </c>
      <c r="GN81">
        <v>4.6666666666666696</v>
      </c>
      <c r="GO81">
        <v>9</v>
      </c>
      <c r="GP81">
        <v>2837.3333333333298</v>
      </c>
      <c r="GQ81">
        <v>0</v>
      </c>
      <c r="GR81">
        <v>2</v>
      </c>
      <c r="GS81">
        <v>0</v>
      </c>
      <c r="GT81">
        <v>0</v>
      </c>
      <c r="GU81">
        <v>3</v>
      </c>
      <c r="GV81">
        <v>4</v>
      </c>
      <c r="GW81">
        <v>2</v>
      </c>
      <c r="GX81">
        <v>75</v>
      </c>
      <c r="GY81">
        <v>3.01212821378068</v>
      </c>
      <c r="GZ81">
        <v>0.64</v>
      </c>
      <c r="HA81">
        <v>4</v>
      </c>
      <c r="HB81">
        <v>0</v>
      </c>
      <c r="HC81">
        <v>2</v>
      </c>
      <c r="HD81">
        <v>2326.20320855615</v>
      </c>
      <c r="HE81">
        <v>2326.20320855615</v>
      </c>
      <c r="HF81">
        <v>3</v>
      </c>
      <c r="HG81">
        <v>5</v>
      </c>
      <c r="HH81">
        <v>0</v>
      </c>
      <c r="HI81">
        <v>2</v>
      </c>
      <c r="HJ81">
        <v>2</v>
      </c>
      <c r="HK81">
        <v>71</v>
      </c>
      <c r="HL81">
        <v>0</v>
      </c>
      <c r="HM81">
        <v>0</v>
      </c>
      <c r="HN81">
        <v>1.1111111111111101</v>
      </c>
      <c r="HO81">
        <v>0.88888888888888895</v>
      </c>
      <c r="HP81">
        <v>0</v>
      </c>
      <c r="HQ81">
        <v>1.3</v>
      </c>
      <c r="HR81">
        <v>4.415</v>
      </c>
      <c r="HS81">
        <v>4</v>
      </c>
      <c r="HT81">
        <v>4.5</v>
      </c>
      <c r="HU81">
        <v>0</v>
      </c>
      <c r="HV81">
        <v>0.5</v>
      </c>
      <c r="HW81">
        <v>4.5</v>
      </c>
      <c r="HX81">
        <v>2</v>
      </c>
      <c r="HY81">
        <v>1</v>
      </c>
      <c r="HZ81">
        <v>2</v>
      </c>
      <c r="IA81">
        <v>22</v>
      </c>
      <c r="IB81">
        <v>0.25</v>
      </c>
      <c r="IC81">
        <v>0</v>
      </c>
      <c r="ID81">
        <v>0</v>
      </c>
      <c r="IE81">
        <v>2.415</v>
      </c>
      <c r="IF81">
        <v>0</v>
      </c>
      <c r="IG81">
        <v>0.125</v>
      </c>
      <c r="IH81">
        <v>0.04</v>
      </c>
      <c r="II81">
        <v>0</v>
      </c>
      <c r="IJ81">
        <v>2</v>
      </c>
      <c r="IK81">
        <v>0</v>
      </c>
      <c r="IL81">
        <v>4</v>
      </c>
      <c r="IM81">
        <v>5</v>
      </c>
      <c r="IN81">
        <v>5</v>
      </c>
      <c r="IO81">
        <v>2</v>
      </c>
      <c r="IP81">
        <v>7</v>
      </c>
      <c r="IQ81">
        <v>0</v>
      </c>
      <c r="IR81">
        <v>0</v>
      </c>
      <c r="IS81">
        <v>4.5</v>
      </c>
      <c r="IT81">
        <v>0</v>
      </c>
      <c r="IU81">
        <v>0</v>
      </c>
      <c r="IV81">
        <v>100</v>
      </c>
      <c r="IW81">
        <v>2</v>
      </c>
      <c r="IX81">
        <v>0</v>
      </c>
      <c r="IY81">
        <v>6</v>
      </c>
      <c r="IZ81">
        <v>4</v>
      </c>
      <c r="JA81">
        <v>0</v>
      </c>
      <c r="JB81">
        <v>1</v>
      </c>
      <c r="JC81">
        <v>200</v>
      </c>
      <c r="JD81">
        <v>5</v>
      </c>
      <c r="JE81">
        <v>50</v>
      </c>
      <c r="JF81">
        <v>200</v>
      </c>
      <c r="JG81">
        <v>50</v>
      </c>
      <c r="JH81">
        <v>10</v>
      </c>
      <c r="JI81">
        <v>3</v>
      </c>
      <c r="JJ81">
        <v>3</v>
      </c>
      <c r="JK81">
        <v>20</v>
      </c>
      <c r="JL81">
        <v>0</v>
      </c>
      <c r="JM81">
        <v>0</v>
      </c>
      <c r="JN81">
        <v>1</v>
      </c>
      <c r="JO81">
        <v>0</v>
      </c>
      <c r="JP81">
        <v>1</v>
      </c>
      <c r="JQ81">
        <v>0</v>
      </c>
      <c r="JR81">
        <v>0</v>
      </c>
      <c r="JS81">
        <v>1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1</v>
      </c>
    </row>
    <row r="82" spans="1:292" x14ac:dyDescent="0.25">
      <c r="A82" t="s">
        <v>61</v>
      </c>
      <c r="B82" t="str">
        <f>+VLOOKUP(A82,Sheet3!A:B,2,FALSE)</f>
        <v>Frutales</v>
      </c>
      <c r="C82">
        <f>+VLOOKUP(A82,Sheet7!A:F,6,FALSE)</f>
        <v>0</v>
      </c>
      <c r="D82">
        <f>+VLOOKUP(A82,Sheet7!A:G,7,FALSE)</f>
        <v>0</v>
      </c>
      <c r="E82">
        <f>+VLOOKUP(A82,Sheet7!A:H,8,FALSE)</f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4</v>
      </c>
      <c r="V82">
        <v>3</v>
      </c>
      <c r="W82">
        <v>5</v>
      </c>
      <c r="X82">
        <v>4</v>
      </c>
      <c r="Y82">
        <v>4</v>
      </c>
      <c r="Z82">
        <v>4</v>
      </c>
      <c r="AA82">
        <v>2</v>
      </c>
      <c r="AB82">
        <v>4</v>
      </c>
      <c r="AC82">
        <v>4</v>
      </c>
      <c r="AD82">
        <v>5</v>
      </c>
      <c r="AE82">
        <v>5</v>
      </c>
      <c r="AF82">
        <v>4</v>
      </c>
      <c r="AG82">
        <v>5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3</v>
      </c>
      <c r="BL82">
        <v>4</v>
      </c>
      <c r="BM82">
        <v>5</v>
      </c>
      <c r="BN82">
        <v>4</v>
      </c>
      <c r="BO82">
        <v>1</v>
      </c>
      <c r="BP82">
        <v>0</v>
      </c>
      <c r="BQ82">
        <v>0</v>
      </c>
      <c r="BR82">
        <v>1</v>
      </c>
      <c r="BS82" t="s">
        <v>598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 t="s">
        <v>576</v>
      </c>
      <c r="CF82">
        <v>0</v>
      </c>
      <c r="CG82">
        <v>0</v>
      </c>
      <c r="CH82">
        <v>0</v>
      </c>
      <c r="CI82">
        <v>0</v>
      </c>
      <c r="CJ82">
        <v>3</v>
      </c>
      <c r="CK82">
        <v>2</v>
      </c>
      <c r="CL82">
        <v>3</v>
      </c>
      <c r="CM82">
        <v>4</v>
      </c>
      <c r="CN82">
        <v>4</v>
      </c>
      <c r="CO82">
        <v>4</v>
      </c>
      <c r="CP82">
        <v>4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2</v>
      </c>
      <c r="DA82">
        <v>5</v>
      </c>
      <c r="DB82">
        <v>3</v>
      </c>
      <c r="DC82">
        <v>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5</v>
      </c>
      <c r="DK82">
        <v>5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0</v>
      </c>
      <c r="DR82">
        <v>3</v>
      </c>
      <c r="DS82">
        <v>1</v>
      </c>
      <c r="DT82">
        <v>0</v>
      </c>
      <c r="DU82">
        <v>5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-1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4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0</v>
      </c>
      <c r="GB82">
        <v>100</v>
      </c>
      <c r="GC82">
        <v>0</v>
      </c>
      <c r="GD82">
        <v>0</v>
      </c>
      <c r="GE82">
        <v>25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223.62299999999999</v>
      </c>
      <c r="GL82">
        <v>4</v>
      </c>
      <c r="GM82">
        <v>1.5</v>
      </c>
      <c r="GN82">
        <v>4.1333333333333302</v>
      </c>
      <c r="GO82">
        <v>2</v>
      </c>
      <c r="GP82">
        <v>123.789473684211</v>
      </c>
      <c r="GQ82">
        <v>0</v>
      </c>
      <c r="GR82">
        <v>2.5</v>
      </c>
      <c r="GS82">
        <v>0</v>
      </c>
      <c r="GT82">
        <v>0</v>
      </c>
      <c r="GU82">
        <v>1</v>
      </c>
      <c r="GV82">
        <v>0</v>
      </c>
      <c r="GW82">
        <v>2</v>
      </c>
      <c r="GX82">
        <v>53.604674192909499</v>
      </c>
      <c r="GY82">
        <v>0.60612444563623502</v>
      </c>
      <c r="GZ82">
        <v>30.25</v>
      </c>
      <c r="HA82">
        <v>4</v>
      </c>
      <c r="HB82">
        <v>0</v>
      </c>
      <c r="HC82">
        <v>2</v>
      </c>
      <c r="HD82">
        <v>5347.5935828877</v>
      </c>
      <c r="HE82">
        <v>5347.5935828877</v>
      </c>
      <c r="HF82">
        <v>0</v>
      </c>
      <c r="HG82">
        <v>2</v>
      </c>
      <c r="HH82">
        <v>2</v>
      </c>
      <c r="HI82">
        <v>2</v>
      </c>
      <c r="HJ82">
        <v>0</v>
      </c>
      <c r="HK82">
        <v>70</v>
      </c>
      <c r="HL82">
        <v>0</v>
      </c>
      <c r="HM82">
        <v>0</v>
      </c>
      <c r="HN82">
        <v>5.2631578947368397E-2</v>
      </c>
      <c r="HO82">
        <v>5.2631578947368397E-2</v>
      </c>
      <c r="HP82">
        <v>0</v>
      </c>
      <c r="HQ82">
        <v>2.75</v>
      </c>
      <c r="HR82">
        <v>0</v>
      </c>
      <c r="HS82">
        <v>2.5</v>
      </c>
      <c r="HT82">
        <v>19</v>
      </c>
      <c r="HU82">
        <v>0</v>
      </c>
      <c r="HV82">
        <v>16.5</v>
      </c>
      <c r="HW82">
        <v>19</v>
      </c>
      <c r="HX82">
        <v>4</v>
      </c>
      <c r="HY82">
        <v>1</v>
      </c>
      <c r="HZ82">
        <v>2</v>
      </c>
      <c r="IA82">
        <v>5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19</v>
      </c>
      <c r="IT82">
        <v>0</v>
      </c>
      <c r="IU82">
        <v>0</v>
      </c>
      <c r="IV82">
        <v>100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200</v>
      </c>
      <c r="JD82">
        <v>3</v>
      </c>
      <c r="JE82">
        <v>0</v>
      </c>
      <c r="JF82">
        <v>450</v>
      </c>
      <c r="JG82">
        <v>0</v>
      </c>
      <c r="JH82">
        <v>0</v>
      </c>
      <c r="JI82">
        <v>0</v>
      </c>
      <c r="JJ82">
        <v>1</v>
      </c>
      <c r="JK82">
        <v>14</v>
      </c>
      <c r="JL82">
        <v>0</v>
      </c>
      <c r="JM82">
        <v>0</v>
      </c>
      <c r="JN82">
        <v>1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1</v>
      </c>
    </row>
    <row r="83" spans="1:292" x14ac:dyDescent="0.25">
      <c r="A83" t="s">
        <v>69</v>
      </c>
      <c r="B83" t="str">
        <f>+VLOOKUP(A83,Sheet3!A:B,2,FALSE)</f>
        <v>Frutales</v>
      </c>
      <c r="C83">
        <f>+VLOOKUP(A83,Sheet7!A:F,6,FALSE)</f>
        <v>0</v>
      </c>
      <c r="D83">
        <f>+VLOOKUP(A83,Sheet7!A:G,7,FALSE)</f>
        <v>0</v>
      </c>
      <c r="E83">
        <f>+VLOOKUP(A83,Sheet7!A:H,8,FALSE)</f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5</v>
      </c>
      <c r="V83">
        <v>4</v>
      </c>
      <c r="W83">
        <v>4</v>
      </c>
      <c r="X83">
        <v>4</v>
      </c>
      <c r="Y83">
        <v>4</v>
      </c>
      <c r="Z83">
        <v>4</v>
      </c>
      <c r="AA83">
        <v>5</v>
      </c>
      <c r="AB83">
        <v>4</v>
      </c>
      <c r="AC83">
        <v>4</v>
      </c>
      <c r="AD83">
        <v>5</v>
      </c>
      <c r="AE83">
        <v>4</v>
      </c>
      <c r="AF83">
        <v>4</v>
      </c>
      <c r="AG83">
        <v>4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0</v>
      </c>
      <c r="BD83">
        <v>0</v>
      </c>
      <c r="BE83">
        <v>6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3</v>
      </c>
      <c r="BL83">
        <v>5</v>
      </c>
      <c r="BM83">
        <v>4</v>
      </c>
      <c r="BN83">
        <v>4</v>
      </c>
      <c r="BO83">
        <v>0</v>
      </c>
      <c r="BP83">
        <v>0</v>
      </c>
      <c r="BQ83">
        <v>0</v>
      </c>
      <c r="BR83">
        <v>1</v>
      </c>
      <c r="BS83" t="s">
        <v>598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 t="s">
        <v>576</v>
      </c>
      <c r="CF83">
        <v>0</v>
      </c>
      <c r="CG83">
        <v>1</v>
      </c>
      <c r="CH83">
        <v>0</v>
      </c>
      <c r="CI83">
        <v>0</v>
      </c>
      <c r="CJ83">
        <v>4</v>
      </c>
      <c r="CK83">
        <v>5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5</v>
      </c>
      <c r="DB83">
        <v>5</v>
      </c>
      <c r="DC83">
        <v>3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5</v>
      </c>
      <c r="DK83">
        <v>5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0</v>
      </c>
      <c r="DR83">
        <v>3</v>
      </c>
      <c r="DS83">
        <v>1</v>
      </c>
      <c r="DT83">
        <v>0</v>
      </c>
      <c r="DU83">
        <v>4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-1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4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1</v>
      </c>
      <c r="FZ83">
        <v>0</v>
      </c>
      <c r="GA83">
        <v>0</v>
      </c>
      <c r="GB83">
        <v>100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212.86199999999999</v>
      </c>
      <c r="GL83">
        <v>4</v>
      </c>
      <c r="GM83">
        <v>1.36666666666667</v>
      </c>
      <c r="GN83">
        <v>4</v>
      </c>
      <c r="GO83">
        <v>5</v>
      </c>
      <c r="GP83">
        <v>575.07692307692298</v>
      </c>
      <c r="GQ83">
        <v>3</v>
      </c>
      <c r="GR83">
        <v>10</v>
      </c>
      <c r="GS83">
        <v>0</v>
      </c>
      <c r="GT83">
        <v>0</v>
      </c>
      <c r="GU83">
        <v>2</v>
      </c>
      <c r="GV83">
        <v>0</v>
      </c>
      <c r="GW83">
        <v>2</v>
      </c>
      <c r="GX83">
        <v>38.974776240846197</v>
      </c>
      <c r="GY83">
        <v>0.93606183929891495</v>
      </c>
      <c r="GZ83">
        <v>0.4</v>
      </c>
      <c r="HA83">
        <v>7</v>
      </c>
      <c r="HB83">
        <v>0</v>
      </c>
      <c r="HC83">
        <v>1</v>
      </c>
      <c r="HD83">
        <v>20053.475935828901</v>
      </c>
      <c r="HE83">
        <v>20053.475935828901</v>
      </c>
      <c r="HF83">
        <v>0</v>
      </c>
      <c r="HG83">
        <v>3</v>
      </c>
      <c r="HH83">
        <v>0</v>
      </c>
      <c r="HI83">
        <v>3</v>
      </c>
      <c r="HJ83">
        <v>3</v>
      </c>
      <c r="HK83">
        <v>59</v>
      </c>
      <c r="HL83">
        <v>0</v>
      </c>
      <c r="HM83">
        <v>0</v>
      </c>
      <c r="HN83">
        <v>0.15384615384615399</v>
      </c>
      <c r="HO83">
        <v>0.30769230769230799</v>
      </c>
      <c r="HP83">
        <v>7.69230769230769E-2</v>
      </c>
      <c r="HQ83">
        <v>7</v>
      </c>
      <c r="HR83">
        <v>0</v>
      </c>
      <c r="HS83">
        <v>13</v>
      </c>
      <c r="HT83">
        <v>13</v>
      </c>
      <c r="HU83">
        <v>0</v>
      </c>
      <c r="HV83">
        <v>0.5</v>
      </c>
      <c r="HW83">
        <v>13.5</v>
      </c>
      <c r="HX83">
        <v>5</v>
      </c>
      <c r="HY83">
        <v>1</v>
      </c>
      <c r="HZ83">
        <v>4</v>
      </c>
      <c r="IA83">
        <v>10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13</v>
      </c>
      <c r="IT83">
        <v>0</v>
      </c>
      <c r="IU83">
        <v>0</v>
      </c>
      <c r="IV83">
        <v>100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200</v>
      </c>
      <c r="JD83">
        <v>100</v>
      </c>
      <c r="JE83">
        <v>0</v>
      </c>
      <c r="JF83">
        <v>400</v>
      </c>
      <c r="JG83">
        <v>1</v>
      </c>
      <c r="JH83">
        <v>0</v>
      </c>
      <c r="JI83">
        <v>6</v>
      </c>
      <c r="JJ83">
        <v>2</v>
      </c>
      <c r="JK83">
        <v>23</v>
      </c>
      <c r="JL83">
        <v>0</v>
      </c>
      <c r="JM83">
        <v>0</v>
      </c>
      <c r="JN83">
        <v>1</v>
      </c>
      <c r="JO83">
        <v>0</v>
      </c>
      <c r="JP83">
        <v>1</v>
      </c>
      <c r="JQ83">
        <v>0</v>
      </c>
      <c r="JR83">
        <v>0</v>
      </c>
      <c r="JS83">
        <v>1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1</v>
      </c>
    </row>
    <row r="84" spans="1:292" x14ac:dyDescent="0.25">
      <c r="A84" t="s">
        <v>72</v>
      </c>
      <c r="B84" t="str">
        <f>+VLOOKUP(A84,Sheet3!A:B,2,FALSE)</f>
        <v>Frutales</v>
      </c>
      <c r="C84">
        <f>+VLOOKUP(A84,Sheet7!A:F,6,FALSE)</f>
        <v>0</v>
      </c>
      <c r="D84">
        <f>+VLOOKUP(A84,Sheet7!A:G,7,FALSE)</f>
        <v>0</v>
      </c>
      <c r="E84">
        <f>+VLOOKUP(A84,Sheet7!A:H,8,FALSE)</f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5</v>
      </c>
      <c r="V84">
        <v>5</v>
      </c>
      <c r="W84">
        <v>5</v>
      </c>
      <c r="X84">
        <v>4</v>
      </c>
      <c r="Y84">
        <v>4</v>
      </c>
      <c r="Z84">
        <v>4</v>
      </c>
      <c r="AA84">
        <v>4</v>
      </c>
      <c r="AB84">
        <v>4</v>
      </c>
      <c r="AC84">
        <v>3</v>
      </c>
      <c r="AD84">
        <v>4</v>
      </c>
      <c r="AE84">
        <v>4</v>
      </c>
      <c r="AF84">
        <v>4</v>
      </c>
      <c r="AG84">
        <v>5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0</v>
      </c>
      <c r="BD84">
        <v>0</v>
      </c>
      <c r="BE84">
        <v>6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4</v>
      </c>
      <c r="BL84">
        <v>4</v>
      </c>
      <c r="BM84">
        <v>4</v>
      </c>
      <c r="BN84">
        <v>5</v>
      </c>
      <c r="BO84">
        <v>0</v>
      </c>
      <c r="BP84">
        <v>0</v>
      </c>
      <c r="BQ84">
        <v>0</v>
      </c>
      <c r="BR84">
        <v>1</v>
      </c>
      <c r="BS84" t="s">
        <v>598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 t="s">
        <v>576</v>
      </c>
      <c r="CF84">
        <v>0</v>
      </c>
      <c r="CG84">
        <v>1</v>
      </c>
      <c r="CH84">
        <v>0</v>
      </c>
      <c r="CI84">
        <v>0</v>
      </c>
      <c r="CJ84">
        <v>3</v>
      </c>
      <c r="CK84">
        <v>4</v>
      </c>
      <c r="CL84">
        <v>4</v>
      </c>
      <c r="CM84">
        <v>4</v>
      </c>
      <c r="CN84">
        <v>4</v>
      </c>
      <c r="CO84">
        <v>5</v>
      </c>
      <c r="CP84">
        <v>4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5</v>
      </c>
      <c r="DB84">
        <v>3</v>
      </c>
      <c r="DC84">
        <v>4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5</v>
      </c>
      <c r="DK84">
        <v>5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3</v>
      </c>
      <c r="DS84">
        <v>1</v>
      </c>
      <c r="DT84">
        <v>0</v>
      </c>
      <c r="DU84">
        <v>4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-1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4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100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208.96799999999999</v>
      </c>
      <c r="GL84">
        <v>3</v>
      </c>
      <c r="GM84">
        <v>1.4666666666666699</v>
      </c>
      <c r="GN84">
        <v>4.1333333333333302</v>
      </c>
      <c r="GO84">
        <v>9</v>
      </c>
      <c r="GP84">
        <v>533.64705882352905</v>
      </c>
      <c r="GQ84">
        <v>0</v>
      </c>
      <c r="GR84">
        <v>12</v>
      </c>
      <c r="GS84">
        <v>0</v>
      </c>
      <c r="GT84">
        <v>0</v>
      </c>
      <c r="GU84">
        <v>2</v>
      </c>
      <c r="GV84">
        <v>0</v>
      </c>
      <c r="GW84">
        <v>2</v>
      </c>
      <c r="GX84">
        <v>86.868686868686893</v>
      </c>
      <c r="GY84">
        <v>1.1495829265130599</v>
      </c>
      <c r="GZ84">
        <v>0.3</v>
      </c>
      <c r="HA84">
        <v>5</v>
      </c>
      <c r="HB84">
        <v>0</v>
      </c>
      <c r="HC84">
        <v>1</v>
      </c>
      <c r="HD84">
        <v>3208.5561497326198</v>
      </c>
      <c r="HE84">
        <v>3208.5561497326198</v>
      </c>
      <c r="HF84">
        <v>0</v>
      </c>
      <c r="HG84">
        <v>2</v>
      </c>
      <c r="HH84">
        <v>0</v>
      </c>
      <c r="HI84">
        <v>2</v>
      </c>
      <c r="HJ84">
        <v>2</v>
      </c>
      <c r="HK84">
        <v>67</v>
      </c>
      <c r="HL84">
        <v>0</v>
      </c>
      <c r="HM84">
        <v>0</v>
      </c>
      <c r="HN84">
        <v>0.11764705882352899</v>
      </c>
      <c r="HO84">
        <v>0.41176470588235298</v>
      </c>
      <c r="HP84">
        <v>0</v>
      </c>
      <c r="HQ84">
        <v>9</v>
      </c>
      <c r="HR84">
        <v>0</v>
      </c>
      <c r="HS84">
        <v>12</v>
      </c>
      <c r="HT84">
        <v>17</v>
      </c>
      <c r="HU84">
        <v>0</v>
      </c>
      <c r="HV84">
        <v>0.5</v>
      </c>
      <c r="HW84">
        <v>12.5</v>
      </c>
      <c r="HX84">
        <v>7</v>
      </c>
      <c r="HY84">
        <v>1</v>
      </c>
      <c r="HZ84">
        <v>5</v>
      </c>
      <c r="IA84">
        <v>17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17</v>
      </c>
      <c r="IT84">
        <v>0</v>
      </c>
      <c r="IU84">
        <v>0</v>
      </c>
      <c r="IV84">
        <v>100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200</v>
      </c>
      <c r="JD84">
        <v>50</v>
      </c>
      <c r="JE84">
        <v>0</v>
      </c>
      <c r="JF84">
        <v>400</v>
      </c>
      <c r="JG84">
        <v>5</v>
      </c>
      <c r="JH84">
        <v>0</v>
      </c>
      <c r="JI84">
        <v>0</v>
      </c>
      <c r="JJ84">
        <v>1</v>
      </c>
      <c r="JK84">
        <v>30</v>
      </c>
      <c r="JL84">
        <v>0</v>
      </c>
      <c r="JM84">
        <v>0</v>
      </c>
      <c r="JN84">
        <v>1</v>
      </c>
      <c r="JO84">
        <v>0</v>
      </c>
      <c r="JP84">
        <v>1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1</v>
      </c>
    </row>
    <row r="85" spans="1:292" x14ac:dyDescent="0.25">
      <c r="A85" t="s">
        <v>79</v>
      </c>
      <c r="B85" t="str">
        <f>+VLOOKUP(A85,Sheet3!A:B,2,FALSE)</f>
        <v>Frutales</v>
      </c>
      <c r="C85">
        <f>+VLOOKUP(A85,Sheet7!A:F,6,FALSE)</f>
        <v>0</v>
      </c>
      <c r="D85">
        <f>+VLOOKUP(A85,Sheet7!A:G,7,FALSE)</f>
        <v>0</v>
      </c>
      <c r="E85">
        <f>+VLOOKUP(A85,Sheet7!A:H,8,FALSE)</f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5</v>
      </c>
      <c r="V85">
        <v>5</v>
      </c>
      <c r="W85">
        <v>4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5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1</v>
      </c>
      <c r="AW85">
        <v>0</v>
      </c>
      <c r="AX85">
        <v>0</v>
      </c>
      <c r="AY85">
        <v>2</v>
      </c>
      <c r="AZ85">
        <v>2</v>
      </c>
      <c r="BA85">
        <v>1</v>
      </c>
      <c r="BB85">
        <v>3</v>
      </c>
      <c r="BC85">
        <v>0</v>
      </c>
      <c r="BD85">
        <v>0</v>
      </c>
      <c r="BE85">
        <v>6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2</v>
      </c>
      <c r="BL85">
        <v>4</v>
      </c>
      <c r="BM85">
        <v>3</v>
      </c>
      <c r="BN85">
        <v>4</v>
      </c>
      <c r="BO85">
        <v>0</v>
      </c>
      <c r="BP85">
        <v>0</v>
      </c>
      <c r="BQ85">
        <v>0</v>
      </c>
      <c r="BR85">
        <v>1</v>
      </c>
      <c r="BS85" t="s">
        <v>598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 t="s">
        <v>576</v>
      </c>
      <c r="CF85">
        <v>0</v>
      </c>
      <c r="CG85">
        <v>1</v>
      </c>
      <c r="CH85">
        <v>0</v>
      </c>
      <c r="CI85">
        <v>0</v>
      </c>
      <c r="CJ85">
        <v>4</v>
      </c>
      <c r="CK85">
        <v>4</v>
      </c>
      <c r="CL85">
        <v>2</v>
      </c>
      <c r="CM85">
        <v>2</v>
      </c>
      <c r="CN85">
        <v>4</v>
      </c>
      <c r="CO85">
        <v>4</v>
      </c>
      <c r="CP85">
        <v>4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5</v>
      </c>
      <c r="DB85">
        <v>3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5</v>
      </c>
      <c r="DK85">
        <v>5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2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4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100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213.756</v>
      </c>
      <c r="GL85">
        <v>2</v>
      </c>
      <c r="GM85">
        <v>1.5</v>
      </c>
      <c r="GN85">
        <v>4.1666666666666696</v>
      </c>
      <c r="GO85">
        <v>5</v>
      </c>
      <c r="GP85">
        <v>1228.5</v>
      </c>
      <c r="GQ85">
        <v>0</v>
      </c>
      <c r="GR85">
        <v>6</v>
      </c>
      <c r="GS85">
        <v>0</v>
      </c>
      <c r="GT85">
        <v>0</v>
      </c>
      <c r="GU85">
        <v>2</v>
      </c>
      <c r="GV85">
        <v>0</v>
      </c>
      <c r="GW85">
        <v>2</v>
      </c>
      <c r="GX85">
        <v>75.490196078431396</v>
      </c>
      <c r="GY85">
        <v>0.72506189158979695</v>
      </c>
      <c r="GZ85">
        <v>0.45</v>
      </c>
      <c r="HA85">
        <v>7</v>
      </c>
      <c r="HB85">
        <v>0</v>
      </c>
      <c r="HC85">
        <v>1</v>
      </c>
      <c r="HD85">
        <v>12032.085561497301</v>
      </c>
      <c r="HE85">
        <v>12032.085561497301</v>
      </c>
      <c r="HF85">
        <v>0</v>
      </c>
      <c r="HG85">
        <v>4</v>
      </c>
      <c r="HH85">
        <v>2</v>
      </c>
      <c r="HI85">
        <v>4</v>
      </c>
      <c r="HJ85">
        <v>2</v>
      </c>
      <c r="HK85">
        <v>78</v>
      </c>
      <c r="HL85">
        <v>0</v>
      </c>
      <c r="HM85">
        <v>0</v>
      </c>
      <c r="HN85">
        <v>0.25</v>
      </c>
      <c r="HO85">
        <v>0.5</v>
      </c>
      <c r="HP85">
        <v>0.125</v>
      </c>
      <c r="HQ85">
        <v>4.5</v>
      </c>
      <c r="HR85">
        <v>0</v>
      </c>
      <c r="HS85">
        <v>6</v>
      </c>
      <c r="HT85">
        <v>8</v>
      </c>
      <c r="HU85">
        <v>0</v>
      </c>
      <c r="HV85">
        <v>1</v>
      </c>
      <c r="HW85">
        <v>7</v>
      </c>
      <c r="HX85">
        <v>5</v>
      </c>
      <c r="HY85">
        <v>1</v>
      </c>
      <c r="HZ85">
        <v>3</v>
      </c>
      <c r="IA85">
        <v>13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8</v>
      </c>
      <c r="IT85">
        <v>0</v>
      </c>
      <c r="IU85">
        <v>0</v>
      </c>
      <c r="IV85">
        <v>100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250</v>
      </c>
      <c r="JD85">
        <v>2</v>
      </c>
      <c r="JE85">
        <v>0</v>
      </c>
      <c r="JF85">
        <v>500</v>
      </c>
      <c r="JG85">
        <v>5</v>
      </c>
      <c r="JH85">
        <v>0</v>
      </c>
      <c r="JI85">
        <v>0</v>
      </c>
      <c r="JJ85">
        <v>1</v>
      </c>
      <c r="JK85">
        <v>11</v>
      </c>
      <c r="JL85">
        <v>0</v>
      </c>
      <c r="JM85">
        <v>0</v>
      </c>
      <c r="JN85">
        <v>1</v>
      </c>
      <c r="JO85">
        <v>0</v>
      </c>
      <c r="JP85">
        <v>1</v>
      </c>
      <c r="JQ85">
        <v>0</v>
      </c>
      <c r="JR85">
        <v>0</v>
      </c>
      <c r="JS85">
        <v>1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1</v>
      </c>
    </row>
    <row r="86" spans="1:292" x14ac:dyDescent="0.25">
      <c r="A86" t="s">
        <v>80</v>
      </c>
      <c r="B86" t="str">
        <f>+VLOOKUP(A86,Sheet3!A:B,2,FALSE)</f>
        <v>Frutales</v>
      </c>
      <c r="C86">
        <f>+VLOOKUP(A86,Sheet7!A:F,6,FALSE)</f>
        <v>0</v>
      </c>
      <c r="D86">
        <f>+VLOOKUP(A86,Sheet7!A:G,7,FALSE)</f>
        <v>0</v>
      </c>
      <c r="E86">
        <f>+VLOOKUP(A86,Sheet7!A:H,8,FALSE)</f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5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1</v>
      </c>
      <c r="AW86">
        <v>2</v>
      </c>
      <c r="AX86">
        <v>1</v>
      </c>
      <c r="AY86">
        <v>2</v>
      </c>
      <c r="AZ86">
        <v>2</v>
      </c>
      <c r="BA86">
        <v>1</v>
      </c>
      <c r="BB86">
        <v>2</v>
      </c>
      <c r="BC86">
        <v>0</v>
      </c>
      <c r="BD86">
        <v>0</v>
      </c>
      <c r="BE86">
        <v>3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5</v>
      </c>
      <c r="BM86">
        <v>3</v>
      </c>
      <c r="BN86">
        <v>5</v>
      </c>
      <c r="BO86">
        <v>0</v>
      </c>
      <c r="BP86">
        <v>0</v>
      </c>
      <c r="BQ86">
        <v>0</v>
      </c>
      <c r="BR86">
        <v>1</v>
      </c>
      <c r="BS86" t="s">
        <v>598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 t="s">
        <v>576</v>
      </c>
      <c r="CF86">
        <v>0</v>
      </c>
      <c r="CG86">
        <v>1</v>
      </c>
      <c r="CH86">
        <v>0</v>
      </c>
      <c r="CI86">
        <v>0</v>
      </c>
      <c r="CJ86">
        <v>3</v>
      </c>
      <c r="CK86">
        <v>4</v>
      </c>
      <c r="CL86">
        <v>4</v>
      </c>
      <c r="CM86">
        <v>4</v>
      </c>
      <c r="CN86">
        <v>4</v>
      </c>
      <c r="CO86">
        <v>5</v>
      </c>
      <c r="CP86">
        <v>3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5</v>
      </c>
      <c r="DB86">
        <v>4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5</v>
      </c>
      <c r="DK86">
        <v>5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0</v>
      </c>
      <c r="DR86">
        <v>3</v>
      </c>
      <c r="DS86">
        <v>1</v>
      </c>
      <c r="DT86">
        <v>0</v>
      </c>
      <c r="DU86">
        <v>4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-1</v>
      </c>
      <c r="EL86">
        <v>1</v>
      </c>
      <c r="EM86">
        <v>0</v>
      </c>
      <c r="EN86">
        <v>0</v>
      </c>
      <c r="EO86">
        <v>1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4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2</v>
      </c>
      <c r="FK86">
        <v>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100</v>
      </c>
      <c r="GC86">
        <v>0</v>
      </c>
      <c r="GD86">
        <v>0</v>
      </c>
      <c r="GE86">
        <v>25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196.267</v>
      </c>
      <c r="GL86">
        <v>4</v>
      </c>
      <c r="GM86">
        <v>1</v>
      </c>
      <c r="GN86">
        <v>4.0333333333333297</v>
      </c>
      <c r="GO86">
        <v>8</v>
      </c>
      <c r="GP86">
        <v>1105.2631578947401</v>
      </c>
      <c r="GQ86">
        <v>1</v>
      </c>
      <c r="GR86">
        <v>8.5</v>
      </c>
      <c r="GS86">
        <v>0</v>
      </c>
      <c r="GT86">
        <v>0</v>
      </c>
      <c r="GU86">
        <v>2</v>
      </c>
      <c r="GV86">
        <v>0</v>
      </c>
      <c r="GW86">
        <v>2</v>
      </c>
      <c r="GX86">
        <v>87.2611464968153</v>
      </c>
      <c r="GY86">
        <v>0.97462048050628702</v>
      </c>
      <c r="GZ86">
        <v>0.6</v>
      </c>
      <c r="HA86">
        <v>5</v>
      </c>
      <c r="HB86">
        <v>0</v>
      </c>
      <c r="HC86">
        <v>2</v>
      </c>
      <c r="HD86">
        <v>16176.470588235299</v>
      </c>
      <c r="HE86">
        <v>16176.470588235299</v>
      </c>
      <c r="HF86">
        <v>0</v>
      </c>
      <c r="HG86">
        <v>3</v>
      </c>
      <c r="HH86">
        <v>0</v>
      </c>
      <c r="HI86">
        <v>3</v>
      </c>
      <c r="HJ86">
        <v>3</v>
      </c>
      <c r="HK86">
        <v>60</v>
      </c>
      <c r="HL86">
        <v>0</v>
      </c>
      <c r="HM86">
        <v>0</v>
      </c>
      <c r="HN86">
        <v>0.31578947368421101</v>
      </c>
      <c r="HO86">
        <v>0.73684210526315796</v>
      </c>
      <c r="HP86">
        <v>0</v>
      </c>
      <c r="HQ86">
        <v>5.5</v>
      </c>
      <c r="HR86">
        <v>0</v>
      </c>
      <c r="HS86">
        <v>9.5</v>
      </c>
      <c r="HT86">
        <v>9.5</v>
      </c>
      <c r="HU86">
        <v>0</v>
      </c>
      <c r="HV86">
        <v>0.5</v>
      </c>
      <c r="HW86">
        <v>10</v>
      </c>
      <c r="HX86">
        <v>7</v>
      </c>
      <c r="HY86">
        <v>1</v>
      </c>
      <c r="HZ86">
        <v>3</v>
      </c>
      <c r="IA86">
        <v>22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</v>
      </c>
      <c r="IM86">
        <v>0</v>
      </c>
      <c r="IN86">
        <v>0</v>
      </c>
      <c r="IO86">
        <v>0</v>
      </c>
      <c r="IP86">
        <v>2</v>
      </c>
      <c r="IQ86">
        <v>0</v>
      </c>
      <c r="IR86">
        <v>0</v>
      </c>
      <c r="IS86">
        <v>9.5</v>
      </c>
      <c r="IT86">
        <v>0</v>
      </c>
      <c r="IU86">
        <v>0</v>
      </c>
      <c r="IV86">
        <v>100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200</v>
      </c>
      <c r="JD86">
        <v>80</v>
      </c>
      <c r="JE86">
        <v>0</v>
      </c>
      <c r="JF86">
        <v>450</v>
      </c>
      <c r="JG86">
        <v>2</v>
      </c>
      <c r="JH86">
        <v>0</v>
      </c>
      <c r="JI86">
        <v>4</v>
      </c>
      <c r="JJ86">
        <v>1</v>
      </c>
      <c r="JK86">
        <v>38</v>
      </c>
      <c r="JL86">
        <v>0</v>
      </c>
      <c r="JM86">
        <v>0</v>
      </c>
      <c r="JN86">
        <v>1</v>
      </c>
      <c r="JO86">
        <v>0</v>
      </c>
      <c r="JP86">
        <v>1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1</v>
      </c>
    </row>
    <row r="87" spans="1:292" x14ac:dyDescent="0.25">
      <c r="A87" t="s">
        <v>88</v>
      </c>
      <c r="B87" t="str">
        <f>+VLOOKUP(A87,Sheet3!A:B,2,FALSE)</f>
        <v>Frutales</v>
      </c>
      <c r="C87">
        <f>+VLOOKUP(A87,Sheet7!A:F,6,FALSE)</f>
        <v>0</v>
      </c>
      <c r="D87">
        <f>+VLOOKUP(A87,Sheet7!A:G,7,FALSE)</f>
        <v>0</v>
      </c>
      <c r="E87">
        <f>+VLOOKUP(A87,Sheet7!A:H,8,FALSE)</f>
        <v>0</v>
      </c>
      <c r="F87" t="s">
        <v>576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1</v>
      </c>
      <c r="AW87">
        <v>2</v>
      </c>
      <c r="AX87">
        <v>2</v>
      </c>
      <c r="AY87">
        <v>2</v>
      </c>
      <c r="AZ87">
        <v>2</v>
      </c>
      <c r="BA87">
        <v>1</v>
      </c>
      <c r="BB87">
        <v>3</v>
      </c>
      <c r="BC87">
        <v>0</v>
      </c>
      <c r="BD87">
        <v>0</v>
      </c>
      <c r="BE87">
        <v>6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4</v>
      </c>
      <c r="BL87">
        <v>4</v>
      </c>
      <c r="BM87">
        <v>4</v>
      </c>
      <c r="BN87">
        <v>4</v>
      </c>
      <c r="BO87">
        <v>0</v>
      </c>
      <c r="BP87">
        <v>0</v>
      </c>
      <c r="BQ87">
        <v>0</v>
      </c>
      <c r="BR87">
        <v>1</v>
      </c>
      <c r="BS87" t="s">
        <v>598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 t="s">
        <v>576</v>
      </c>
      <c r="CF87">
        <v>0</v>
      </c>
      <c r="CG87">
        <v>1</v>
      </c>
      <c r="CH87">
        <v>0</v>
      </c>
      <c r="CI87">
        <v>0</v>
      </c>
      <c r="CJ87">
        <v>3</v>
      </c>
      <c r="CK87">
        <v>5</v>
      </c>
      <c r="CL87">
        <v>4</v>
      </c>
      <c r="CM87">
        <v>4</v>
      </c>
      <c r="CN87">
        <v>3</v>
      </c>
      <c r="CO87">
        <v>4</v>
      </c>
      <c r="CP87">
        <v>3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3</v>
      </c>
      <c r="DB87">
        <v>4</v>
      </c>
      <c r="DC87">
        <v>3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5</v>
      </c>
      <c r="DK87">
        <v>5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3</v>
      </c>
      <c r="DS87">
        <v>1</v>
      </c>
      <c r="DT87">
        <v>0</v>
      </c>
      <c r="DU87">
        <v>3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-1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1</v>
      </c>
      <c r="EU87">
        <v>4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75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202.28700000000001</v>
      </c>
      <c r="GL87">
        <v>2</v>
      </c>
      <c r="GM87">
        <v>0.5</v>
      </c>
      <c r="GN87">
        <v>4.2666666666666702</v>
      </c>
      <c r="GO87">
        <v>3</v>
      </c>
      <c r="GP87">
        <v>1965.6</v>
      </c>
      <c r="GQ87">
        <v>0</v>
      </c>
      <c r="GR87">
        <v>5</v>
      </c>
      <c r="GS87">
        <v>0</v>
      </c>
      <c r="GT87">
        <v>0</v>
      </c>
      <c r="GU87">
        <v>2</v>
      </c>
      <c r="GV87">
        <v>0</v>
      </c>
      <c r="GW87">
        <v>2</v>
      </c>
      <c r="GX87">
        <v>73.737373737373701</v>
      </c>
      <c r="GY87">
        <v>0.27072832974349398</v>
      </c>
      <c r="GZ87">
        <v>0.3</v>
      </c>
      <c r="HA87">
        <v>5</v>
      </c>
      <c r="HB87">
        <v>0</v>
      </c>
      <c r="HC87">
        <v>1</v>
      </c>
      <c r="HD87">
        <v>16042.780748663101</v>
      </c>
      <c r="HE87">
        <v>16042.780748663101</v>
      </c>
      <c r="HF87">
        <v>1</v>
      </c>
      <c r="HG87">
        <v>4</v>
      </c>
      <c r="HH87">
        <v>0</v>
      </c>
      <c r="HI87">
        <v>3</v>
      </c>
      <c r="HJ87">
        <v>3</v>
      </c>
      <c r="HK87">
        <v>54</v>
      </c>
      <c r="HL87">
        <v>0</v>
      </c>
      <c r="HM87">
        <v>0</v>
      </c>
      <c r="HN87">
        <v>0.4</v>
      </c>
      <c r="HO87">
        <v>0</v>
      </c>
      <c r="HP87">
        <v>0.2</v>
      </c>
      <c r="HQ87">
        <v>5</v>
      </c>
      <c r="HR87">
        <v>0</v>
      </c>
      <c r="HS87">
        <v>5</v>
      </c>
      <c r="HT87">
        <v>5</v>
      </c>
      <c r="HU87">
        <v>0</v>
      </c>
      <c r="HV87">
        <v>0.5</v>
      </c>
      <c r="HW87">
        <v>5.5</v>
      </c>
      <c r="HX87">
        <v>3</v>
      </c>
      <c r="HY87">
        <v>4</v>
      </c>
      <c r="HZ87">
        <v>4</v>
      </c>
      <c r="IA87">
        <v>10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5</v>
      </c>
      <c r="IT87">
        <v>0</v>
      </c>
      <c r="IU87">
        <v>0</v>
      </c>
      <c r="IV87">
        <v>100</v>
      </c>
      <c r="IW87">
        <v>2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200</v>
      </c>
      <c r="JD87">
        <v>1</v>
      </c>
      <c r="JE87">
        <v>0</v>
      </c>
      <c r="JF87">
        <v>400</v>
      </c>
      <c r="JG87">
        <v>1</v>
      </c>
      <c r="JH87">
        <v>0</v>
      </c>
      <c r="JI87">
        <v>0</v>
      </c>
      <c r="JJ87">
        <v>1</v>
      </c>
      <c r="JK87">
        <v>30</v>
      </c>
      <c r="JL87">
        <v>0</v>
      </c>
      <c r="JM87">
        <v>0</v>
      </c>
      <c r="JN87">
        <v>1</v>
      </c>
      <c r="JO87">
        <v>0</v>
      </c>
      <c r="JP87">
        <v>1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1</v>
      </c>
    </row>
    <row r="88" spans="1:292" x14ac:dyDescent="0.25">
      <c r="A88" t="s">
        <v>92</v>
      </c>
      <c r="B88" t="str">
        <f>+VLOOKUP(A88,Sheet3!A:B,2,FALSE)</f>
        <v>Frutales</v>
      </c>
      <c r="C88">
        <f>+VLOOKUP(A88,Sheet7!A:F,6,FALSE)</f>
        <v>0</v>
      </c>
      <c r="D88">
        <f>+VLOOKUP(A88,Sheet7!A:G,7,FALSE)</f>
        <v>0</v>
      </c>
      <c r="E88">
        <f>+VLOOKUP(A88,Sheet7!A:H,8,FALSE)</f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5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3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1</v>
      </c>
      <c r="AW88">
        <v>2</v>
      </c>
      <c r="AX88">
        <v>1</v>
      </c>
      <c r="AY88">
        <v>2</v>
      </c>
      <c r="AZ88">
        <v>0</v>
      </c>
      <c r="BA88">
        <v>1</v>
      </c>
      <c r="BB88">
        <v>3</v>
      </c>
      <c r="BC88">
        <v>0</v>
      </c>
      <c r="BD88">
        <v>0</v>
      </c>
      <c r="BE88">
        <v>6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3</v>
      </c>
      <c r="BL88">
        <v>4</v>
      </c>
      <c r="BM88">
        <v>4</v>
      </c>
      <c r="BN88">
        <v>4</v>
      </c>
      <c r="BO88">
        <v>0</v>
      </c>
      <c r="BP88">
        <v>0</v>
      </c>
      <c r="BQ88">
        <v>0</v>
      </c>
      <c r="BR88">
        <v>1</v>
      </c>
      <c r="BS88" t="s">
        <v>598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 t="s">
        <v>576</v>
      </c>
      <c r="CF88">
        <v>1</v>
      </c>
      <c r="CG88">
        <v>1</v>
      </c>
      <c r="CH88">
        <v>0</v>
      </c>
      <c r="CI88">
        <v>0</v>
      </c>
      <c r="CJ88">
        <v>4</v>
      </c>
      <c r="CK88">
        <v>4</v>
      </c>
      <c r="CL88">
        <v>4</v>
      </c>
      <c r="CM88">
        <v>4</v>
      </c>
      <c r="CN88">
        <v>3</v>
      </c>
      <c r="CO88">
        <v>4</v>
      </c>
      <c r="CP88">
        <v>3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5</v>
      </c>
      <c r="DB88">
        <v>4</v>
      </c>
      <c r="DC88">
        <v>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5</v>
      </c>
      <c r="DK88">
        <v>5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0</v>
      </c>
      <c r="DR88">
        <v>2</v>
      </c>
      <c r="DS88">
        <v>1</v>
      </c>
      <c r="DT88">
        <v>0</v>
      </c>
      <c r="DU88">
        <v>3</v>
      </c>
      <c r="DV88">
        <v>1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-1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0</v>
      </c>
      <c r="ES88">
        <v>1</v>
      </c>
      <c r="ET88">
        <v>1</v>
      </c>
      <c r="EU88">
        <v>4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1</v>
      </c>
      <c r="FZ88">
        <v>0</v>
      </c>
      <c r="GA88">
        <v>0</v>
      </c>
      <c r="GB88">
        <v>75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214.292</v>
      </c>
      <c r="GL88">
        <v>3</v>
      </c>
      <c r="GM88">
        <v>0.93333333333333302</v>
      </c>
      <c r="GN88">
        <v>4.0999999999999996</v>
      </c>
      <c r="GO88">
        <v>6</v>
      </c>
      <c r="GP88">
        <v>1202.5263157894699</v>
      </c>
      <c r="GQ88">
        <v>0</v>
      </c>
      <c r="GR88">
        <v>9.5</v>
      </c>
      <c r="GS88">
        <v>0</v>
      </c>
      <c r="GT88">
        <v>0</v>
      </c>
      <c r="GU88">
        <v>1</v>
      </c>
      <c r="GV88">
        <v>0</v>
      </c>
      <c r="GW88">
        <v>2</v>
      </c>
      <c r="GX88">
        <v>87.2611464968153</v>
      </c>
      <c r="GY88">
        <v>1.2591353519419299</v>
      </c>
      <c r="GZ88">
        <v>0.37</v>
      </c>
      <c r="HA88">
        <v>5</v>
      </c>
      <c r="HB88">
        <v>0</v>
      </c>
      <c r="HC88">
        <v>1</v>
      </c>
      <c r="HD88">
        <v>26737.967914438501</v>
      </c>
      <c r="HE88">
        <v>26737.967914438501</v>
      </c>
      <c r="HF88">
        <v>0</v>
      </c>
      <c r="HG88">
        <v>2</v>
      </c>
      <c r="HH88">
        <v>1</v>
      </c>
      <c r="HI88">
        <v>2</v>
      </c>
      <c r="HJ88">
        <v>1</v>
      </c>
      <c r="HK88">
        <v>69</v>
      </c>
      <c r="HL88">
        <v>0</v>
      </c>
      <c r="HM88">
        <v>0</v>
      </c>
      <c r="HN88">
        <v>0.21052631578947401</v>
      </c>
      <c r="HO88">
        <v>0.52631578947368396</v>
      </c>
      <c r="HP88">
        <v>0</v>
      </c>
      <c r="HQ88">
        <v>7</v>
      </c>
      <c r="HR88">
        <v>0</v>
      </c>
      <c r="HS88">
        <v>9.5</v>
      </c>
      <c r="HT88">
        <v>9.5</v>
      </c>
      <c r="HU88">
        <v>0</v>
      </c>
      <c r="HV88">
        <v>1</v>
      </c>
      <c r="HW88">
        <v>10.5</v>
      </c>
      <c r="HX88">
        <v>4</v>
      </c>
      <c r="HY88">
        <v>2</v>
      </c>
      <c r="HZ88">
        <v>2</v>
      </c>
      <c r="IA88">
        <v>9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6</v>
      </c>
      <c r="IM88">
        <v>0</v>
      </c>
      <c r="IN88">
        <v>1</v>
      </c>
      <c r="IO88">
        <v>0</v>
      </c>
      <c r="IP88">
        <v>2</v>
      </c>
      <c r="IQ88">
        <v>0</v>
      </c>
      <c r="IR88">
        <v>0</v>
      </c>
      <c r="IS88">
        <v>9.5</v>
      </c>
      <c r="IT88">
        <v>0</v>
      </c>
      <c r="IU88">
        <v>0</v>
      </c>
      <c r="IV88">
        <v>100</v>
      </c>
      <c r="IW88">
        <v>2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300</v>
      </c>
      <c r="JD88">
        <v>0</v>
      </c>
      <c r="JE88">
        <v>0</v>
      </c>
      <c r="JF88">
        <v>400</v>
      </c>
      <c r="JG88">
        <v>1</v>
      </c>
      <c r="JH88">
        <v>0</v>
      </c>
      <c r="JI88">
        <v>0</v>
      </c>
      <c r="JJ88">
        <v>1</v>
      </c>
      <c r="JK88">
        <v>26</v>
      </c>
      <c r="JL88">
        <v>0</v>
      </c>
      <c r="JM88">
        <v>0</v>
      </c>
      <c r="JN88">
        <v>1</v>
      </c>
      <c r="JO88">
        <v>0</v>
      </c>
      <c r="JP88">
        <v>1</v>
      </c>
      <c r="JQ88">
        <v>0</v>
      </c>
      <c r="JR88">
        <v>0</v>
      </c>
      <c r="JS88">
        <v>1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1</v>
      </c>
    </row>
    <row r="89" spans="1:292" x14ac:dyDescent="0.25">
      <c r="A89" t="s">
        <v>94</v>
      </c>
      <c r="B89" t="str">
        <f>+VLOOKUP(A89,Sheet3!A:B,2,FALSE)</f>
        <v>Frutales</v>
      </c>
      <c r="C89">
        <f>+VLOOKUP(A89,Sheet7!A:F,6,FALSE)</f>
        <v>0</v>
      </c>
      <c r="D89">
        <f>+VLOOKUP(A89,Sheet7!A:G,7,FALSE)</f>
        <v>0</v>
      </c>
      <c r="E89">
        <f>+VLOOKUP(A89,Sheet7!A:H,8,FALSE)</f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1</v>
      </c>
      <c r="AW89">
        <v>1</v>
      </c>
      <c r="AX89">
        <v>2</v>
      </c>
      <c r="AY89">
        <v>2</v>
      </c>
      <c r="AZ89">
        <v>1</v>
      </c>
      <c r="BA89">
        <v>1</v>
      </c>
      <c r="BB89">
        <v>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4</v>
      </c>
      <c r="BL89">
        <v>4</v>
      </c>
      <c r="BM89">
        <v>2</v>
      </c>
      <c r="BN89">
        <v>4</v>
      </c>
      <c r="BO89">
        <v>0</v>
      </c>
      <c r="BP89">
        <v>0</v>
      </c>
      <c r="BQ89">
        <v>0</v>
      </c>
      <c r="BR89">
        <v>1</v>
      </c>
      <c r="BS89" t="s">
        <v>598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 t="s">
        <v>576</v>
      </c>
      <c r="CF89">
        <v>0</v>
      </c>
      <c r="CG89">
        <v>1</v>
      </c>
      <c r="CH89">
        <v>0</v>
      </c>
      <c r="CI89">
        <v>0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5</v>
      </c>
      <c r="DB89">
        <v>5</v>
      </c>
      <c r="DC89">
        <v>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5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2</v>
      </c>
      <c r="DS89">
        <v>1</v>
      </c>
      <c r="DT89">
        <v>0</v>
      </c>
      <c r="DU89">
        <v>3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-1</v>
      </c>
      <c r="EL89">
        <v>1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4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100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173.5</v>
      </c>
      <c r="GL89">
        <v>2</v>
      </c>
      <c r="GM89">
        <v>1.3</v>
      </c>
      <c r="GN89">
        <v>5.3</v>
      </c>
      <c r="GO89">
        <v>3</v>
      </c>
      <c r="GP89">
        <v>4494</v>
      </c>
      <c r="GQ89">
        <v>0</v>
      </c>
      <c r="GR89">
        <v>2</v>
      </c>
      <c r="GS89">
        <v>0</v>
      </c>
      <c r="GT89">
        <v>0</v>
      </c>
      <c r="GU89">
        <v>2</v>
      </c>
      <c r="GV89">
        <v>0</v>
      </c>
      <c r="GW89">
        <v>1</v>
      </c>
      <c r="GX89">
        <v>78.989898989899004</v>
      </c>
      <c r="GY89">
        <v>0.810121585040665</v>
      </c>
      <c r="GZ89">
        <v>0</v>
      </c>
      <c r="HA89">
        <v>4</v>
      </c>
      <c r="HB89">
        <v>0</v>
      </c>
      <c r="HC89">
        <v>1</v>
      </c>
      <c r="HD89">
        <v>16042.780748663101</v>
      </c>
      <c r="HE89">
        <v>16042.780748663101</v>
      </c>
      <c r="HF89">
        <v>2</v>
      </c>
      <c r="HG89">
        <v>4</v>
      </c>
      <c r="HH89">
        <v>0</v>
      </c>
      <c r="HI89">
        <v>2</v>
      </c>
      <c r="HJ89">
        <v>2</v>
      </c>
      <c r="HK89">
        <v>41</v>
      </c>
      <c r="HL89">
        <v>0</v>
      </c>
      <c r="HM89">
        <v>0</v>
      </c>
      <c r="HN89">
        <v>1</v>
      </c>
      <c r="HO89">
        <v>3.5</v>
      </c>
      <c r="HP89">
        <v>0</v>
      </c>
      <c r="HQ89">
        <v>2</v>
      </c>
      <c r="HR89">
        <v>0</v>
      </c>
      <c r="HS89">
        <v>2</v>
      </c>
      <c r="HT89">
        <v>2</v>
      </c>
      <c r="HU89">
        <v>0</v>
      </c>
      <c r="HV89">
        <v>0</v>
      </c>
      <c r="HW89">
        <v>2</v>
      </c>
      <c r="HX89">
        <v>3</v>
      </c>
      <c r="HY89">
        <v>1</v>
      </c>
      <c r="HZ89">
        <v>3</v>
      </c>
      <c r="IA89">
        <v>7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2</v>
      </c>
      <c r="IT89">
        <v>0</v>
      </c>
      <c r="IU89">
        <v>0</v>
      </c>
      <c r="IV89">
        <v>100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50</v>
      </c>
      <c r="JD89">
        <v>150</v>
      </c>
      <c r="JE89">
        <v>0</v>
      </c>
      <c r="JF89">
        <v>350</v>
      </c>
      <c r="JG89">
        <v>2</v>
      </c>
      <c r="JH89">
        <v>0</v>
      </c>
      <c r="JI89">
        <v>0</v>
      </c>
      <c r="JJ89">
        <v>1</v>
      </c>
      <c r="JK89">
        <v>3</v>
      </c>
      <c r="JL89">
        <v>0</v>
      </c>
      <c r="JM89">
        <v>0</v>
      </c>
      <c r="JN89">
        <v>1</v>
      </c>
      <c r="JO89">
        <v>0</v>
      </c>
      <c r="JP89">
        <v>1</v>
      </c>
      <c r="JQ89">
        <v>0</v>
      </c>
      <c r="JR89">
        <v>0</v>
      </c>
      <c r="JS89">
        <v>1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1</v>
      </c>
      <c r="KE89">
        <v>0</v>
      </c>
      <c r="KF89">
        <v>1</v>
      </c>
    </row>
    <row r="90" spans="1:292" x14ac:dyDescent="0.25">
      <c r="A90" t="s">
        <v>97</v>
      </c>
      <c r="B90" t="str">
        <f>+VLOOKUP(A90,Sheet3!A:B,2,FALSE)</f>
        <v>Frutales</v>
      </c>
      <c r="C90">
        <f>+VLOOKUP(A90,Sheet7!A:F,6,FALSE)</f>
        <v>0</v>
      </c>
      <c r="D90">
        <f>+VLOOKUP(A90,Sheet7!A:G,7,FALSE)</f>
        <v>0</v>
      </c>
      <c r="E90">
        <f>+VLOOKUP(A90,Sheet7!A:H,8,FALSE)</f>
        <v>0</v>
      </c>
      <c r="F90" t="s">
        <v>576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4</v>
      </c>
      <c r="V90">
        <v>4</v>
      </c>
      <c r="W90">
        <v>5</v>
      </c>
      <c r="X90">
        <v>5</v>
      </c>
      <c r="Y90">
        <v>4</v>
      </c>
      <c r="Z90">
        <v>4</v>
      </c>
      <c r="AA90">
        <v>3</v>
      </c>
      <c r="AB90">
        <v>5</v>
      </c>
      <c r="AC90">
        <v>2</v>
      </c>
      <c r="AD90">
        <v>5</v>
      </c>
      <c r="AE90">
        <v>4</v>
      </c>
      <c r="AF90">
        <v>4</v>
      </c>
      <c r="AG90">
        <v>5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2</v>
      </c>
      <c r="AX90">
        <v>0</v>
      </c>
      <c r="AY90">
        <v>2</v>
      </c>
      <c r="AZ90">
        <v>2</v>
      </c>
      <c r="BA90">
        <v>1</v>
      </c>
      <c r="BB90">
        <v>2</v>
      </c>
      <c r="BC90">
        <v>0</v>
      </c>
      <c r="BD90">
        <v>0</v>
      </c>
      <c r="BE90">
        <v>6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4</v>
      </c>
      <c r="BL90">
        <v>4</v>
      </c>
      <c r="BM90">
        <v>4</v>
      </c>
      <c r="BN90">
        <v>4</v>
      </c>
      <c r="BO90">
        <v>0</v>
      </c>
      <c r="BP90">
        <v>0</v>
      </c>
      <c r="BQ90">
        <v>0</v>
      </c>
      <c r="BR90">
        <v>1</v>
      </c>
      <c r="BS90" t="s">
        <v>598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 t="s">
        <v>576</v>
      </c>
      <c r="CF90">
        <v>0</v>
      </c>
      <c r="CG90">
        <v>1</v>
      </c>
      <c r="CH90">
        <v>0</v>
      </c>
      <c r="CI90">
        <v>0</v>
      </c>
      <c r="CJ90">
        <v>4</v>
      </c>
      <c r="CK90">
        <v>4</v>
      </c>
      <c r="CL90">
        <v>3</v>
      </c>
      <c r="CM90">
        <v>3</v>
      </c>
      <c r="CN90">
        <v>4</v>
      </c>
      <c r="CO90">
        <v>3</v>
      </c>
      <c r="CP90">
        <v>5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3</v>
      </c>
      <c r="DB90">
        <v>4</v>
      </c>
      <c r="DC90">
        <v>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5</v>
      </c>
      <c r="DK90">
        <v>5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0</v>
      </c>
      <c r="DR90">
        <v>3</v>
      </c>
      <c r="DS90">
        <v>1</v>
      </c>
      <c r="DT90">
        <v>0</v>
      </c>
      <c r="DU90">
        <v>3</v>
      </c>
      <c r="DV90">
        <v>1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-1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4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75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207.62700000000001</v>
      </c>
      <c r="GL90">
        <v>4</v>
      </c>
      <c r="GM90">
        <v>1.2</v>
      </c>
      <c r="GN90">
        <v>4.3666666666666698</v>
      </c>
      <c r="GO90">
        <v>3</v>
      </c>
      <c r="GP90">
        <v>3654</v>
      </c>
      <c r="GQ90">
        <v>0</v>
      </c>
      <c r="GR90">
        <v>4</v>
      </c>
      <c r="GS90">
        <v>0</v>
      </c>
      <c r="GT90">
        <v>0</v>
      </c>
      <c r="GU90">
        <v>2</v>
      </c>
      <c r="GV90">
        <v>0</v>
      </c>
      <c r="GW90">
        <v>2</v>
      </c>
      <c r="GX90">
        <v>14.285714285714301</v>
      </c>
      <c r="GY90">
        <v>1.5748971914916201</v>
      </c>
      <c r="GZ90">
        <v>0.4</v>
      </c>
      <c r="HA90">
        <v>6</v>
      </c>
      <c r="HB90">
        <v>0</v>
      </c>
      <c r="HC90">
        <v>1</v>
      </c>
      <c r="HD90">
        <v>21390.3743315508</v>
      </c>
      <c r="HE90">
        <v>21390.3743315508</v>
      </c>
      <c r="HF90">
        <v>1</v>
      </c>
      <c r="HG90">
        <v>5</v>
      </c>
      <c r="HH90">
        <v>0</v>
      </c>
      <c r="HI90">
        <v>4</v>
      </c>
      <c r="HJ90">
        <v>4</v>
      </c>
      <c r="HK90">
        <v>47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4</v>
      </c>
      <c r="HR90">
        <v>0</v>
      </c>
      <c r="HS90">
        <v>4</v>
      </c>
      <c r="HT90">
        <v>4</v>
      </c>
      <c r="HU90">
        <v>0</v>
      </c>
      <c r="HV90">
        <v>0.5</v>
      </c>
      <c r="HW90">
        <v>4.5</v>
      </c>
      <c r="HX90">
        <v>3</v>
      </c>
      <c r="HY90">
        <v>1</v>
      </c>
      <c r="HZ90">
        <v>3</v>
      </c>
      <c r="IA90">
        <v>10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4</v>
      </c>
      <c r="IT90">
        <v>0</v>
      </c>
      <c r="IU90">
        <v>0</v>
      </c>
      <c r="IV90">
        <v>100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300</v>
      </c>
      <c r="JD90">
        <v>2</v>
      </c>
      <c r="JE90">
        <v>0</v>
      </c>
      <c r="JF90">
        <v>500</v>
      </c>
      <c r="JG90">
        <v>50</v>
      </c>
      <c r="JH90">
        <v>0</v>
      </c>
      <c r="JI90">
        <v>0</v>
      </c>
      <c r="JJ90">
        <v>0</v>
      </c>
      <c r="JK90">
        <v>8</v>
      </c>
      <c r="JL90">
        <v>0</v>
      </c>
      <c r="JM90">
        <v>0</v>
      </c>
      <c r="JN90">
        <v>1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1</v>
      </c>
    </row>
    <row r="91" spans="1:292" x14ac:dyDescent="0.25">
      <c r="A91" t="s">
        <v>100</v>
      </c>
      <c r="B91" t="str">
        <f>+VLOOKUP(A91,Sheet3!A:B,2,FALSE)</f>
        <v>Frutales</v>
      </c>
      <c r="C91">
        <f>+VLOOKUP(A91,Sheet7!A:F,6,FALSE)</f>
        <v>0</v>
      </c>
      <c r="D91">
        <f>+VLOOKUP(A91,Sheet7!A:G,7,FALSE)</f>
        <v>0</v>
      </c>
      <c r="E91">
        <f>+VLOOKUP(A91,Sheet7!A:H,8,FALSE)</f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5</v>
      </c>
      <c r="V91">
        <v>4</v>
      </c>
      <c r="W91">
        <v>3</v>
      </c>
      <c r="X91">
        <v>3</v>
      </c>
      <c r="Y91">
        <v>4</v>
      </c>
      <c r="Z91">
        <v>5</v>
      </c>
      <c r="AA91">
        <v>5</v>
      </c>
      <c r="AB91">
        <v>3</v>
      </c>
      <c r="AC91">
        <v>3</v>
      </c>
      <c r="AD91">
        <v>5</v>
      </c>
      <c r="AE91">
        <v>4</v>
      </c>
      <c r="AF91">
        <v>4</v>
      </c>
      <c r="AG91">
        <v>4</v>
      </c>
      <c r="AH91">
        <v>2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1</v>
      </c>
      <c r="AW91">
        <v>2</v>
      </c>
      <c r="AX91">
        <v>2</v>
      </c>
      <c r="AY91">
        <v>3</v>
      </c>
      <c r="AZ91">
        <v>3</v>
      </c>
      <c r="BA91">
        <v>2</v>
      </c>
      <c r="BB91">
        <v>3</v>
      </c>
      <c r="BC91">
        <v>0</v>
      </c>
      <c r="BD91">
        <v>0</v>
      </c>
      <c r="BE91">
        <v>4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4</v>
      </c>
      <c r="BL91">
        <v>4</v>
      </c>
      <c r="BM91">
        <v>4</v>
      </c>
      <c r="BN91">
        <v>3</v>
      </c>
      <c r="BO91">
        <v>0</v>
      </c>
      <c r="BP91">
        <v>0</v>
      </c>
      <c r="BQ91">
        <v>0</v>
      </c>
      <c r="BR91">
        <v>1</v>
      </c>
      <c r="BS91" t="s">
        <v>598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0</v>
      </c>
      <c r="CE91" t="s">
        <v>576</v>
      </c>
      <c r="CF91">
        <v>0</v>
      </c>
      <c r="CG91">
        <v>1</v>
      </c>
      <c r="CH91">
        <v>0</v>
      </c>
      <c r="CI91">
        <v>0</v>
      </c>
      <c r="CJ91">
        <v>4</v>
      </c>
      <c r="CK91">
        <v>4</v>
      </c>
      <c r="CL91">
        <v>4</v>
      </c>
      <c r="CM91">
        <v>4</v>
      </c>
      <c r="CN91">
        <v>4</v>
      </c>
      <c r="CO91">
        <v>4</v>
      </c>
      <c r="CP91">
        <v>3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1</v>
      </c>
      <c r="DA91">
        <v>5</v>
      </c>
      <c r="DB91">
        <v>5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5</v>
      </c>
      <c r="DK91">
        <v>5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3</v>
      </c>
      <c r="DS91">
        <v>1</v>
      </c>
      <c r="DT91">
        <v>0</v>
      </c>
      <c r="DU91">
        <v>4</v>
      </c>
      <c r="DV91">
        <v>1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4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75</v>
      </c>
      <c r="GC91">
        <v>0</v>
      </c>
      <c r="GD91">
        <v>0</v>
      </c>
      <c r="GE91">
        <v>75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216.05500000000001</v>
      </c>
      <c r="GL91">
        <v>4</v>
      </c>
      <c r="GM91">
        <v>0.96666666666666701</v>
      </c>
      <c r="GN91">
        <v>4</v>
      </c>
      <c r="GO91">
        <v>3</v>
      </c>
      <c r="GP91">
        <v>1134</v>
      </c>
      <c r="GQ91">
        <v>0</v>
      </c>
      <c r="GR91">
        <v>7</v>
      </c>
      <c r="GS91">
        <v>0</v>
      </c>
      <c r="GT91">
        <v>0</v>
      </c>
      <c r="GU91">
        <v>2</v>
      </c>
      <c r="GV91">
        <v>0</v>
      </c>
      <c r="GW91">
        <v>2</v>
      </c>
      <c r="GX91">
        <v>36.8686868686869</v>
      </c>
      <c r="GY91">
        <v>1.63549404010615</v>
      </c>
      <c r="GZ91">
        <v>2.8</v>
      </c>
      <c r="HA91">
        <v>9</v>
      </c>
      <c r="HB91">
        <v>0</v>
      </c>
      <c r="HC91">
        <v>2</v>
      </c>
      <c r="HD91">
        <v>32085.561497326202</v>
      </c>
      <c r="HE91">
        <v>32085.561497326202</v>
      </c>
      <c r="HF91">
        <v>1</v>
      </c>
      <c r="HG91">
        <v>6</v>
      </c>
      <c r="HH91">
        <v>1</v>
      </c>
      <c r="HI91">
        <v>5</v>
      </c>
      <c r="HJ91">
        <v>4</v>
      </c>
      <c r="HK91">
        <v>75</v>
      </c>
      <c r="HL91">
        <v>0</v>
      </c>
      <c r="HM91">
        <v>0</v>
      </c>
      <c r="HN91">
        <v>0.125</v>
      </c>
      <c r="HO91">
        <v>0.375</v>
      </c>
      <c r="HP91">
        <v>0.5</v>
      </c>
      <c r="HQ91">
        <v>7</v>
      </c>
      <c r="HR91">
        <v>1</v>
      </c>
      <c r="HS91">
        <v>8</v>
      </c>
      <c r="HT91">
        <v>8</v>
      </c>
      <c r="HU91">
        <v>0</v>
      </c>
      <c r="HV91">
        <v>1</v>
      </c>
      <c r="HW91">
        <v>9</v>
      </c>
      <c r="HX91">
        <v>5</v>
      </c>
      <c r="HY91">
        <v>1</v>
      </c>
      <c r="HZ91">
        <v>3</v>
      </c>
      <c r="IA91">
        <v>7</v>
      </c>
      <c r="IB91">
        <v>0</v>
      </c>
      <c r="IC91">
        <v>0</v>
      </c>
      <c r="ID91">
        <v>0</v>
      </c>
      <c r="IE91">
        <v>1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2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8</v>
      </c>
      <c r="IT91">
        <v>0</v>
      </c>
      <c r="IU91">
        <v>0</v>
      </c>
      <c r="IV91">
        <v>100</v>
      </c>
      <c r="IW91">
        <v>2</v>
      </c>
      <c r="IX91">
        <v>0</v>
      </c>
      <c r="IY91">
        <v>0</v>
      </c>
      <c r="IZ91">
        <v>0</v>
      </c>
      <c r="JA91">
        <v>0</v>
      </c>
      <c r="JB91">
        <v>3</v>
      </c>
      <c r="JC91">
        <v>250</v>
      </c>
      <c r="JD91">
        <v>0</v>
      </c>
      <c r="JE91">
        <v>0</v>
      </c>
      <c r="JF91">
        <v>400</v>
      </c>
      <c r="JG91">
        <v>1</v>
      </c>
      <c r="JH91">
        <v>0</v>
      </c>
      <c r="JI91">
        <v>0</v>
      </c>
      <c r="JJ91">
        <v>1</v>
      </c>
      <c r="JK91">
        <v>22</v>
      </c>
      <c r="JL91">
        <v>0</v>
      </c>
      <c r="JM91">
        <v>0</v>
      </c>
      <c r="JN91">
        <v>1</v>
      </c>
      <c r="JO91">
        <v>0</v>
      </c>
      <c r="JP91">
        <v>1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1</v>
      </c>
    </row>
    <row r="92" spans="1:292" x14ac:dyDescent="0.25">
      <c r="A92" t="s">
        <v>103</v>
      </c>
      <c r="B92" t="str">
        <f>+VLOOKUP(A92,Sheet3!A:B,2,FALSE)</f>
        <v>Frutales</v>
      </c>
      <c r="C92">
        <f>+VLOOKUP(A92,Sheet7!A:F,6,FALSE)</f>
        <v>0</v>
      </c>
      <c r="D92">
        <f>+VLOOKUP(A92,Sheet7!A:G,7,FALSE)</f>
        <v>0</v>
      </c>
      <c r="E92">
        <f>+VLOOKUP(A92,Sheet7!A:H,8,FALSE)</f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4</v>
      </c>
      <c r="V92">
        <v>5</v>
      </c>
      <c r="W92">
        <v>4</v>
      </c>
      <c r="X92">
        <v>3</v>
      </c>
      <c r="Y92">
        <v>4</v>
      </c>
      <c r="Z92">
        <v>5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3</v>
      </c>
      <c r="BC92">
        <v>0</v>
      </c>
      <c r="BD92">
        <v>0</v>
      </c>
      <c r="BE92">
        <v>4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5</v>
      </c>
      <c r="BM92">
        <v>3</v>
      </c>
      <c r="BN92">
        <v>5</v>
      </c>
      <c r="BO92">
        <v>0</v>
      </c>
      <c r="BP92">
        <v>0</v>
      </c>
      <c r="BQ92">
        <v>0</v>
      </c>
      <c r="BR92">
        <v>1</v>
      </c>
      <c r="BS92" t="s">
        <v>598</v>
      </c>
      <c r="BT92">
        <v>0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 t="s">
        <v>576</v>
      </c>
      <c r="CF92">
        <v>0</v>
      </c>
      <c r="CG92">
        <v>1</v>
      </c>
      <c r="CH92">
        <v>0</v>
      </c>
      <c r="CI92">
        <v>0</v>
      </c>
      <c r="CJ92">
        <v>3</v>
      </c>
      <c r="CK92">
        <v>4</v>
      </c>
      <c r="CL92">
        <v>4</v>
      </c>
      <c r="CM92">
        <v>4</v>
      </c>
      <c r="CN92">
        <v>4</v>
      </c>
      <c r="CO92">
        <v>3</v>
      </c>
      <c r="CP92">
        <v>4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3</v>
      </c>
      <c r="DB92">
        <v>3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5</v>
      </c>
      <c r="DK92">
        <v>5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2</v>
      </c>
      <c r="DS92">
        <v>1</v>
      </c>
      <c r="DT92">
        <v>0</v>
      </c>
      <c r="DU92">
        <v>2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-1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4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</v>
      </c>
      <c r="FK92">
        <v>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0</v>
      </c>
      <c r="GB92">
        <v>100</v>
      </c>
      <c r="GC92">
        <v>0</v>
      </c>
      <c r="GD92">
        <v>0</v>
      </c>
      <c r="GE92">
        <v>50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209.256</v>
      </c>
      <c r="GL92">
        <v>4</v>
      </c>
      <c r="GM92">
        <v>1.36666666666667</v>
      </c>
      <c r="GN92">
        <v>4.56666666666667</v>
      </c>
      <c r="GO92">
        <v>2</v>
      </c>
      <c r="GP92">
        <v>2184</v>
      </c>
      <c r="GQ92">
        <v>1</v>
      </c>
      <c r="GR92">
        <v>0.5</v>
      </c>
      <c r="GS92">
        <v>0</v>
      </c>
      <c r="GT92">
        <v>0</v>
      </c>
      <c r="GU92">
        <v>1</v>
      </c>
      <c r="GV92">
        <v>0</v>
      </c>
      <c r="GW92">
        <v>2</v>
      </c>
      <c r="GX92">
        <v>63.235294117647101</v>
      </c>
      <c r="GY92">
        <v>2.9240664021467002</v>
      </c>
      <c r="GZ92">
        <v>0.6</v>
      </c>
      <c r="HA92">
        <v>3</v>
      </c>
      <c r="HB92">
        <v>0</v>
      </c>
      <c r="HC92">
        <v>2</v>
      </c>
      <c r="HD92">
        <v>5347.5935828877</v>
      </c>
      <c r="HE92">
        <v>5347.5935828877</v>
      </c>
      <c r="HF92">
        <v>0</v>
      </c>
      <c r="HG92">
        <v>1</v>
      </c>
      <c r="HH92">
        <v>1</v>
      </c>
      <c r="HI92">
        <v>1</v>
      </c>
      <c r="HJ92">
        <v>0</v>
      </c>
      <c r="HK92">
        <v>73</v>
      </c>
      <c r="HL92">
        <v>0</v>
      </c>
      <c r="HM92">
        <v>0</v>
      </c>
      <c r="HN92">
        <v>0.33333333333333298</v>
      </c>
      <c r="HO92">
        <v>1.6666666666666701</v>
      </c>
      <c r="HP92">
        <v>0</v>
      </c>
      <c r="HQ92">
        <v>1.5</v>
      </c>
      <c r="HR92">
        <v>1.5</v>
      </c>
      <c r="HS92">
        <v>1.5</v>
      </c>
      <c r="HT92">
        <v>3</v>
      </c>
      <c r="HU92">
        <v>0</v>
      </c>
      <c r="HV92">
        <v>0.5</v>
      </c>
      <c r="HW92">
        <v>2</v>
      </c>
      <c r="HX92">
        <v>5</v>
      </c>
      <c r="HY92">
        <v>1</v>
      </c>
      <c r="HZ92">
        <v>2</v>
      </c>
      <c r="IA92">
        <v>14</v>
      </c>
      <c r="IB92">
        <v>0</v>
      </c>
      <c r="IC92">
        <v>0</v>
      </c>
      <c r="ID92">
        <v>0</v>
      </c>
      <c r="IE92">
        <v>1.5</v>
      </c>
      <c r="IF92">
        <v>1.5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3</v>
      </c>
      <c r="IT92">
        <v>0</v>
      </c>
      <c r="IU92">
        <v>0</v>
      </c>
      <c r="IV92">
        <v>100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2</v>
      </c>
      <c r="JC92">
        <v>300</v>
      </c>
      <c r="JD92">
        <v>0</v>
      </c>
      <c r="JE92">
        <v>0</v>
      </c>
      <c r="JF92">
        <v>400</v>
      </c>
      <c r="JG92">
        <v>2</v>
      </c>
      <c r="JH92">
        <v>0</v>
      </c>
      <c r="JI92">
        <v>2</v>
      </c>
      <c r="JJ92">
        <v>1</v>
      </c>
      <c r="JK92">
        <v>25</v>
      </c>
      <c r="JL92">
        <v>0</v>
      </c>
      <c r="JM92">
        <v>0</v>
      </c>
      <c r="JN92">
        <v>1</v>
      </c>
      <c r="JO92">
        <v>0</v>
      </c>
      <c r="JP92">
        <v>1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1</v>
      </c>
    </row>
    <row r="93" spans="1:292" x14ac:dyDescent="0.25">
      <c r="A93" t="s">
        <v>125</v>
      </c>
      <c r="B93" t="str">
        <f>+VLOOKUP(A93,Sheet3!A:B,2,FALSE)</f>
        <v>Frutales</v>
      </c>
      <c r="C93">
        <f>+VLOOKUP(A93,Sheet7!A:F,6,FALSE)</f>
        <v>0</v>
      </c>
      <c r="D93">
        <f>+VLOOKUP(A93,Sheet7!A:G,7,FALSE)</f>
        <v>0</v>
      </c>
      <c r="E93">
        <f>+VLOOKUP(A93,Sheet7!A:H,8,FALSE)</f>
        <v>0</v>
      </c>
      <c r="F93" t="s">
        <v>576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5</v>
      </c>
      <c r="V93">
        <v>5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3</v>
      </c>
      <c r="AD93">
        <v>3</v>
      </c>
      <c r="AE93">
        <v>4</v>
      </c>
      <c r="AF93">
        <v>3</v>
      </c>
      <c r="AG93">
        <v>3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2</v>
      </c>
      <c r="BL93">
        <v>4</v>
      </c>
      <c r="BM93">
        <v>4</v>
      </c>
      <c r="BN93">
        <v>4</v>
      </c>
      <c r="BO93">
        <v>0</v>
      </c>
      <c r="BP93">
        <v>0</v>
      </c>
      <c r="BQ93">
        <v>0</v>
      </c>
      <c r="BR93">
        <v>1</v>
      </c>
      <c r="BS93" t="s">
        <v>598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 t="s">
        <v>576</v>
      </c>
      <c r="CF93">
        <v>0</v>
      </c>
      <c r="CG93">
        <v>0</v>
      </c>
      <c r="CH93">
        <v>0</v>
      </c>
      <c r="CI93">
        <v>0</v>
      </c>
      <c r="CJ93">
        <v>4</v>
      </c>
      <c r="CK93">
        <v>4</v>
      </c>
      <c r="CL93">
        <v>4</v>
      </c>
      <c r="CM93">
        <v>3</v>
      </c>
      <c r="CN93">
        <v>5</v>
      </c>
      <c r="CO93">
        <v>5</v>
      </c>
      <c r="CP93">
        <v>4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3</v>
      </c>
      <c r="DB93">
        <v>4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5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3</v>
      </c>
      <c r="DS93">
        <v>1</v>
      </c>
      <c r="DT93">
        <v>0</v>
      </c>
      <c r="DU93">
        <v>5</v>
      </c>
      <c r="DV93">
        <v>1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1</v>
      </c>
      <c r="GA93">
        <v>0</v>
      </c>
      <c r="GB93">
        <v>100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173.7</v>
      </c>
      <c r="GL93">
        <v>4</v>
      </c>
      <c r="GM93">
        <v>1.06666666666667</v>
      </c>
      <c r="GN93">
        <v>4.3666666666666698</v>
      </c>
      <c r="GO93">
        <v>3</v>
      </c>
      <c r="GP93">
        <v>728</v>
      </c>
      <c r="GQ93">
        <v>1.5</v>
      </c>
      <c r="GR93">
        <v>5.5</v>
      </c>
      <c r="GS93">
        <v>0</v>
      </c>
      <c r="GT93">
        <v>0</v>
      </c>
      <c r="GU93">
        <v>2</v>
      </c>
      <c r="GV93">
        <v>0</v>
      </c>
      <c r="GW93">
        <v>1</v>
      </c>
      <c r="GX93">
        <v>78.861249951567302</v>
      </c>
      <c r="GY93">
        <v>12.0621937774704</v>
      </c>
      <c r="GZ93">
        <v>0</v>
      </c>
      <c r="HA93">
        <v>4</v>
      </c>
      <c r="HB93">
        <v>0</v>
      </c>
      <c r="HC93">
        <v>1</v>
      </c>
      <c r="HD93">
        <v>9358.2887700534793</v>
      </c>
      <c r="HE93">
        <v>9358.2887700534793</v>
      </c>
      <c r="HF93">
        <v>2</v>
      </c>
      <c r="HG93">
        <v>4</v>
      </c>
      <c r="HH93">
        <v>0</v>
      </c>
      <c r="HI93">
        <v>2</v>
      </c>
      <c r="HJ93">
        <v>2</v>
      </c>
      <c r="HK93">
        <v>33</v>
      </c>
      <c r="HL93">
        <v>0</v>
      </c>
      <c r="HM93">
        <v>0</v>
      </c>
      <c r="HN93">
        <v>0.11111111111111099</v>
      </c>
      <c r="HO93">
        <v>0.22222222222222199</v>
      </c>
      <c r="HP93">
        <v>0.11111111111111099</v>
      </c>
      <c r="HQ93">
        <v>7</v>
      </c>
      <c r="HR93">
        <v>0</v>
      </c>
      <c r="HS93">
        <v>7</v>
      </c>
      <c r="HT93">
        <v>9</v>
      </c>
      <c r="HU93">
        <v>0</v>
      </c>
      <c r="HV93">
        <v>0</v>
      </c>
      <c r="HW93">
        <v>7</v>
      </c>
      <c r="HX93">
        <v>4</v>
      </c>
      <c r="HY93">
        <v>1</v>
      </c>
      <c r="HZ93">
        <v>2</v>
      </c>
      <c r="IA93">
        <v>8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9</v>
      </c>
      <c r="IT93">
        <v>0</v>
      </c>
      <c r="IU93">
        <v>0</v>
      </c>
      <c r="IV93">
        <v>100</v>
      </c>
      <c r="IW93">
        <v>2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300</v>
      </c>
      <c r="JD93">
        <v>150</v>
      </c>
      <c r="JE93">
        <v>0</v>
      </c>
      <c r="JF93">
        <v>500</v>
      </c>
      <c r="JG93">
        <v>5</v>
      </c>
      <c r="JH93">
        <v>0</v>
      </c>
      <c r="JI93">
        <v>2</v>
      </c>
      <c r="JJ93">
        <v>0</v>
      </c>
      <c r="JK93">
        <v>9</v>
      </c>
      <c r="JL93">
        <v>0</v>
      </c>
      <c r="JM93">
        <v>0</v>
      </c>
      <c r="JN93">
        <v>1</v>
      </c>
      <c r="JO93">
        <v>0</v>
      </c>
      <c r="JP93">
        <v>1</v>
      </c>
      <c r="JQ93">
        <v>0</v>
      </c>
      <c r="JR93">
        <v>0</v>
      </c>
      <c r="JS93">
        <v>1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1</v>
      </c>
    </row>
    <row r="94" spans="1:292" x14ac:dyDescent="0.25">
      <c r="A94" t="s">
        <v>138</v>
      </c>
      <c r="B94" t="str">
        <f>+VLOOKUP(A94,Sheet3!A:B,2,FALSE)</f>
        <v>Frutales</v>
      </c>
      <c r="C94">
        <f>+VLOOKUP(A94,Sheet7!A:F,6,FALSE)</f>
        <v>0</v>
      </c>
      <c r="D94">
        <f>+VLOOKUP(A94,Sheet7!A:G,7,FALSE)</f>
        <v>0</v>
      </c>
      <c r="E94">
        <f>+VLOOKUP(A94,Sheet7!A:H,8,FALSE)</f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5</v>
      </c>
      <c r="V94">
        <v>5</v>
      </c>
      <c r="W94">
        <v>4</v>
      </c>
      <c r="X94">
        <v>4</v>
      </c>
      <c r="Y94">
        <v>4</v>
      </c>
      <c r="Z94">
        <v>5</v>
      </c>
      <c r="AA94">
        <v>4</v>
      </c>
      <c r="AB94">
        <v>5</v>
      </c>
      <c r="AC94">
        <v>3</v>
      </c>
      <c r="AD94">
        <v>4</v>
      </c>
      <c r="AE94">
        <v>4</v>
      </c>
      <c r="AF94">
        <v>4</v>
      </c>
      <c r="AG94">
        <v>5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1</v>
      </c>
      <c r="BB94">
        <v>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5</v>
      </c>
      <c r="BL94">
        <v>3</v>
      </c>
      <c r="BM94">
        <v>3</v>
      </c>
      <c r="BN94">
        <v>4</v>
      </c>
      <c r="BO94">
        <v>0</v>
      </c>
      <c r="BP94">
        <v>0</v>
      </c>
      <c r="BQ94">
        <v>0</v>
      </c>
      <c r="BR94">
        <v>1</v>
      </c>
      <c r="BS94" t="s">
        <v>598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 t="s">
        <v>576</v>
      </c>
      <c r="CF94">
        <v>0</v>
      </c>
      <c r="CG94">
        <v>1</v>
      </c>
      <c r="CH94">
        <v>0</v>
      </c>
      <c r="CI94">
        <v>0</v>
      </c>
      <c r="CJ94">
        <v>5</v>
      </c>
      <c r="CK94">
        <v>5</v>
      </c>
      <c r="CL94">
        <v>4</v>
      </c>
      <c r="CM94">
        <v>5</v>
      </c>
      <c r="CN94">
        <v>4</v>
      </c>
      <c r="CO94">
        <v>5</v>
      </c>
      <c r="CP94">
        <v>4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5</v>
      </c>
      <c r="DB94">
        <v>4</v>
      </c>
      <c r="DC94">
        <v>3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5</v>
      </c>
      <c r="DK94">
        <v>0</v>
      </c>
      <c r="DL94">
        <v>0</v>
      </c>
      <c r="DM94">
        <v>0</v>
      </c>
      <c r="DN94">
        <v>1</v>
      </c>
      <c r="DO94">
        <v>1</v>
      </c>
      <c r="DP94">
        <v>1</v>
      </c>
      <c r="DQ94">
        <v>0</v>
      </c>
      <c r="DR94">
        <v>3</v>
      </c>
      <c r="DS94">
        <v>1</v>
      </c>
      <c r="DT94">
        <v>0</v>
      </c>
      <c r="DU94">
        <v>4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4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2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0</v>
      </c>
      <c r="GB94">
        <v>100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3</v>
      </c>
      <c r="GK94">
        <v>188.69300000000001</v>
      </c>
      <c r="GL94">
        <v>4</v>
      </c>
      <c r="GM94">
        <v>1.4</v>
      </c>
      <c r="GN94">
        <v>4.5</v>
      </c>
      <c r="GO94">
        <v>5</v>
      </c>
      <c r="GP94">
        <v>1367.3333333333301</v>
      </c>
      <c r="GQ94">
        <v>0</v>
      </c>
      <c r="GR94">
        <v>9</v>
      </c>
      <c r="GS94">
        <v>0</v>
      </c>
      <c r="GT94">
        <v>0</v>
      </c>
      <c r="GU94">
        <v>2</v>
      </c>
      <c r="GV94">
        <v>0</v>
      </c>
      <c r="GW94">
        <v>1</v>
      </c>
      <c r="GX94">
        <v>18.095238095238098</v>
      </c>
      <c r="GY94">
        <v>0.82101856415064201</v>
      </c>
      <c r="GZ94">
        <v>0</v>
      </c>
      <c r="HA94">
        <v>6</v>
      </c>
      <c r="HB94">
        <v>0</v>
      </c>
      <c r="HC94">
        <v>1</v>
      </c>
      <c r="HD94">
        <v>21390.3743315508</v>
      </c>
      <c r="HE94">
        <v>21390.3743315508</v>
      </c>
      <c r="HF94">
        <v>0</v>
      </c>
      <c r="HG94">
        <v>3</v>
      </c>
      <c r="HH94">
        <v>1</v>
      </c>
      <c r="HI94">
        <v>3</v>
      </c>
      <c r="HJ94">
        <v>2</v>
      </c>
      <c r="HK94">
        <v>57</v>
      </c>
      <c r="HL94">
        <v>0</v>
      </c>
      <c r="HM94">
        <v>0</v>
      </c>
      <c r="HN94">
        <v>0.22222222222222199</v>
      </c>
      <c r="HO94">
        <v>1</v>
      </c>
      <c r="HP94">
        <v>0.11111111111111099</v>
      </c>
      <c r="HQ94">
        <v>5.5</v>
      </c>
      <c r="HR94">
        <v>0</v>
      </c>
      <c r="HS94">
        <v>9</v>
      </c>
      <c r="HT94">
        <v>9</v>
      </c>
      <c r="HU94">
        <v>0</v>
      </c>
      <c r="HV94">
        <v>0</v>
      </c>
      <c r="HW94">
        <v>9</v>
      </c>
      <c r="HX94">
        <v>6</v>
      </c>
      <c r="HY94">
        <v>1</v>
      </c>
      <c r="HZ94">
        <v>2</v>
      </c>
      <c r="IA94">
        <v>7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9</v>
      </c>
      <c r="IT94">
        <v>0</v>
      </c>
      <c r="IU94">
        <v>0</v>
      </c>
      <c r="IV94">
        <v>100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400</v>
      </c>
      <c r="JD94">
        <v>0</v>
      </c>
      <c r="JE94">
        <v>0</v>
      </c>
      <c r="JF94">
        <v>500</v>
      </c>
      <c r="JG94">
        <v>1</v>
      </c>
      <c r="JH94">
        <v>0</v>
      </c>
      <c r="JI94">
        <v>3</v>
      </c>
      <c r="JJ94">
        <v>2</v>
      </c>
      <c r="JK94">
        <v>16</v>
      </c>
      <c r="JL94">
        <v>0</v>
      </c>
      <c r="JM94">
        <v>0</v>
      </c>
      <c r="JN94">
        <v>1</v>
      </c>
      <c r="JO94">
        <v>0</v>
      </c>
      <c r="JP94">
        <v>1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</row>
    <row r="95" spans="1:292" x14ac:dyDescent="0.25">
      <c r="A95" t="s">
        <v>140</v>
      </c>
      <c r="B95" t="str">
        <f>+VLOOKUP(A95,Sheet3!A:B,2,FALSE)</f>
        <v>Frutales</v>
      </c>
      <c r="C95">
        <f>+VLOOKUP(A95,Sheet7!A:F,6,FALSE)</f>
        <v>0</v>
      </c>
      <c r="D95">
        <f>+VLOOKUP(A95,Sheet7!A:G,7,FALSE)</f>
        <v>0</v>
      </c>
      <c r="E95">
        <f>+VLOOKUP(A95,Sheet7!A:H,8,FALSE)</f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4</v>
      </c>
      <c r="V95">
        <v>5</v>
      </c>
      <c r="W95">
        <v>4</v>
      </c>
      <c r="X95">
        <v>3</v>
      </c>
      <c r="Y95">
        <v>4</v>
      </c>
      <c r="Z95">
        <v>3</v>
      </c>
      <c r="AA95">
        <v>2</v>
      </c>
      <c r="AB95">
        <v>3</v>
      </c>
      <c r="AC95">
        <v>2</v>
      </c>
      <c r="AD95">
        <v>3</v>
      </c>
      <c r="AE95">
        <v>3</v>
      </c>
      <c r="AF95">
        <v>4</v>
      </c>
      <c r="AG95">
        <v>5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1</v>
      </c>
      <c r="AW95">
        <v>1</v>
      </c>
      <c r="AX95">
        <v>0</v>
      </c>
      <c r="AY95">
        <v>2</v>
      </c>
      <c r="AZ95">
        <v>2</v>
      </c>
      <c r="BA95">
        <v>1</v>
      </c>
      <c r="BB95">
        <v>3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3</v>
      </c>
      <c r="BL95">
        <v>4</v>
      </c>
      <c r="BM95">
        <v>3</v>
      </c>
      <c r="BN95">
        <v>4</v>
      </c>
      <c r="BO95">
        <v>0</v>
      </c>
      <c r="BP95">
        <v>0</v>
      </c>
      <c r="BQ95">
        <v>0</v>
      </c>
      <c r="BR95">
        <v>1</v>
      </c>
      <c r="BS95" t="s">
        <v>598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 t="s">
        <v>576</v>
      </c>
      <c r="CF95">
        <v>0</v>
      </c>
      <c r="CG95">
        <v>1</v>
      </c>
      <c r="CH95">
        <v>0</v>
      </c>
      <c r="CI95">
        <v>0</v>
      </c>
      <c r="CJ95">
        <v>4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3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4</v>
      </c>
      <c r="DB95">
        <v>5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5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0</v>
      </c>
      <c r="DR95">
        <v>3</v>
      </c>
      <c r="DS95">
        <v>1</v>
      </c>
      <c r="DT95">
        <v>0</v>
      </c>
      <c r="DU95">
        <v>1</v>
      </c>
      <c r="DV95">
        <v>1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0</v>
      </c>
      <c r="ER95">
        <v>0</v>
      </c>
      <c r="ES95">
        <v>1</v>
      </c>
      <c r="ET95">
        <v>1</v>
      </c>
      <c r="EU95">
        <v>4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</v>
      </c>
      <c r="GA95">
        <v>0</v>
      </c>
      <c r="GB95">
        <v>100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217.37</v>
      </c>
      <c r="GL95">
        <v>4</v>
      </c>
      <c r="GM95">
        <v>0.8</v>
      </c>
      <c r="GN95">
        <v>4.1666666666666696</v>
      </c>
      <c r="GO95">
        <v>4</v>
      </c>
      <c r="GP95">
        <v>849</v>
      </c>
      <c r="GQ95">
        <v>0</v>
      </c>
      <c r="GR95">
        <v>14</v>
      </c>
      <c r="GS95">
        <v>0</v>
      </c>
      <c r="GT95">
        <v>0</v>
      </c>
      <c r="GU95">
        <v>2</v>
      </c>
      <c r="GV95">
        <v>0</v>
      </c>
      <c r="GW95">
        <v>2</v>
      </c>
      <c r="GX95">
        <v>42.851307189542503</v>
      </c>
      <c r="GY95">
        <v>1.41767846665605</v>
      </c>
      <c r="GZ95">
        <v>0.28000000000000003</v>
      </c>
      <c r="HA95">
        <v>5</v>
      </c>
      <c r="HB95">
        <v>0</v>
      </c>
      <c r="HC95">
        <v>1</v>
      </c>
      <c r="HD95">
        <v>20053.475935828901</v>
      </c>
      <c r="HE95">
        <v>20053.475935828901</v>
      </c>
      <c r="HF95">
        <v>0</v>
      </c>
      <c r="HG95">
        <v>3</v>
      </c>
      <c r="HH95">
        <v>1</v>
      </c>
      <c r="HI95">
        <v>3</v>
      </c>
      <c r="HJ95">
        <v>2</v>
      </c>
      <c r="HK95">
        <v>75</v>
      </c>
      <c r="HL95">
        <v>0</v>
      </c>
      <c r="HM95">
        <v>0</v>
      </c>
      <c r="HN95">
        <v>0.14285714285714299</v>
      </c>
      <c r="HO95">
        <v>0.28571428571428598</v>
      </c>
      <c r="HP95">
        <v>7.1428571428571397E-2</v>
      </c>
      <c r="HQ95">
        <v>9.5</v>
      </c>
      <c r="HR95">
        <v>0</v>
      </c>
      <c r="HS95">
        <v>14</v>
      </c>
      <c r="HT95">
        <v>14</v>
      </c>
      <c r="HU95">
        <v>0</v>
      </c>
      <c r="HV95">
        <v>1</v>
      </c>
      <c r="HW95">
        <v>15</v>
      </c>
      <c r="HX95">
        <v>5</v>
      </c>
      <c r="HY95">
        <v>1</v>
      </c>
      <c r="HZ95">
        <v>2</v>
      </c>
      <c r="IA95">
        <v>8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14</v>
      </c>
      <c r="IT95">
        <v>0</v>
      </c>
      <c r="IU95">
        <v>0</v>
      </c>
      <c r="IV95">
        <v>100</v>
      </c>
      <c r="IW95">
        <v>2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350</v>
      </c>
      <c r="JD95">
        <v>50</v>
      </c>
      <c r="JE95">
        <v>0</v>
      </c>
      <c r="JF95">
        <v>550</v>
      </c>
      <c r="JG95">
        <v>3</v>
      </c>
      <c r="JH95">
        <v>0</v>
      </c>
      <c r="JI95">
        <v>5</v>
      </c>
      <c r="JJ95">
        <v>1</v>
      </c>
      <c r="JK95">
        <v>22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</row>
    <row r="96" spans="1:292" x14ac:dyDescent="0.25">
      <c r="A96" t="s">
        <v>141</v>
      </c>
      <c r="B96" t="str">
        <f>+VLOOKUP(A96,Sheet3!A:B,2,FALSE)</f>
        <v>Frutales</v>
      </c>
      <c r="C96">
        <f>+VLOOKUP(A96,Sheet7!A:F,6,FALSE)</f>
        <v>0</v>
      </c>
      <c r="D96">
        <f>+VLOOKUP(A96,Sheet7!A:G,7,FALSE)</f>
        <v>0</v>
      </c>
      <c r="E96">
        <f>+VLOOKUP(A96,Sheet7!A:H,8,FALSE)</f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5</v>
      </c>
      <c r="V96">
        <v>5</v>
      </c>
      <c r="W96">
        <v>3</v>
      </c>
      <c r="X96">
        <v>4</v>
      </c>
      <c r="Y96">
        <v>4</v>
      </c>
      <c r="Z96">
        <v>5</v>
      </c>
      <c r="AA96">
        <v>3</v>
      </c>
      <c r="AB96">
        <v>4</v>
      </c>
      <c r="AC96">
        <v>4</v>
      </c>
      <c r="AD96">
        <v>3</v>
      </c>
      <c r="AE96">
        <v>3</v>
      </c>
      <c r="AF96">
        <v>3</v>
      </c>
      <c r="AG96">
        <v>5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 t="s">
        <v>598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 t="s">
        <v>576</v>
      </c>
      <c r="CF96">
        <v>0</v>
      </c>
      <c r="CG96">
        <v>1</v>
      </c>
      <c r="CH96">
        <v>0</v>
      </c>
      <c r="CI96">
        <v>0</v>
      </c>
      <c r="CJ96">
        <v>4</v>
      </c>
      <c r="CK96">
        <v>4</v>
      </c>
      <c r="CL96">
        <v>4</v>
      </c>
      <c r="CM96">
        <v>3</v>
      </c>
      <c r="CN96">
        <v>4</v>
      </c>
      <c r="CO96">
        <v>4</v>
      </c>
      <c r="CP96">
        <v>4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2</v>
      </c>
      <c r="DB96">
        <v>3</v>
      </c>
      <c r="DC96">
        <v>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1</v>
      </c>
      <c r="DQ96">
        <v>0</v>
      </c>
      <c r="DR96">
        <v>3</v>
      </c>
      <c r="DS96">
        <v>1</v>
      </c>
      <c r="DT96">
        <v>0</v>
      </c>
      <c r="DU96">
        <v>3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4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2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0</v>
      </c>
      <c r="GB96">
        <v>100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230.19300000000001</v>
      </c>
      <c r="GL96">
        <v>4</v>
      </c>
      <c r="GM96">
        <v>2.93333333333333</v>
      </c>
      <c r="GN96">
        <v>4.43333333333333</v>
      </c>
      <c r="GO96">
        <v>2</v>
      </c>
      <c r="GP96">
        <v>2032.8</v>
      </c>
      <c r="GQ96">
        <v>0</v>
      </c>
      <c r="GR96">
        <v>5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70.802033069548997</v>
      </c>
      <c r="GY96">
        <v>3.0639096097229999</v>
      </c>
      <c r="GZ96">
        <v>0</v>
      </c>
      <c r="HA96">
        <v>4</v>
      </c>
      <c r="HB96">
        <v>0</v>
      </c>
      <c r="HC96">
        <v>1</v>
      </c>
      <c r="HD96">
        <v>3208.5561497326198</v>
      </c>
      <c r="HE96">
        <v>3208.5561497326198</v>
      </c>
      <c r="HF96">
        <v>0</v>
      </c>
      <c r="HG96">
        <v>3</v>
      </c>
      <c r="HH96">
        <v>1</v>
      </c>
      <c r="HI96">
        <v>3</v>
      </c>
      <c r="HJ96">
        <v>2</v>
      </c>
      <c r="HK96">
        <v>54</v>
      </c>
      <c r="HL96">
        <v>0</v>
      </c>
      <c r="HM96">
        <v>0</v>
      </c>
      <c r="HN96">
        <v>0.4</v>
      </c>
      <c r="HO96">
        <v>1</v>
      </c>
      <c r="HP96">
        <v>0</v>
      </c>
      <c r="HQ96">
        <v>5</v>
      </c>
      <c r="HR96">
        <v>0</v>
      </c>
      <c r="HS96">
        <v>5</v>
      </c>
      <c r="HT96">
        <v>5</v>
      </c>
      <c r="HU96">
        <v>0</v>
      </c>
      <c r="HV96">
        <v>0</v>
      </c>
      <c r="HW96">
        <v>5</v>
      </c>
      <c r="HX96">
        <v>3</v>
      </c>
      <c r="HY96">
        <v>1</v>
      </c>
      <c r="HZ96">
        <v>1</v>
      </c>
      <c r="IA96">
        <v>12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5</v>
      </c>
      <c r="IT96">
        <v>0</v>
      </c>
      <c r="IU96">
        <v>0</v>
      </c>
      <c r="IV96">
        <v>100</v>
      </c>
      <c r="IW96">
        <v>1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150</v>
      </c>
      <c r="JD96">
        <v>0</v>
      </c>
      <c r="JE96">
        <v>0</v>
      </c>
      <c r="JF96">
        <v>400</v>
      </c>
      <c r="JG96">
        <v>2</v>
      </c>
      <c r="JH96">
        <v>0</v>
      </c>
      <c r="JI96">
        <v>5</v>
      </c>
      <c r="JJ96">
        <v>1</v>
      </c>
      <c r="JK96">
        <v>19</v>
      </c>
      <c r="JL96">
        <v>0</v>
      </c>
      <c r="JM96">
        <v>0</v>
      </c>
      <c r="JN96">
        <v>1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</row>
    <row r="97" spans="1:292" x14ac:dyDescent="0.25">
      <c r="A97" t="s">
        <v>21</v>
      </c>
      <c r="B97" t="str">
        <f>+VLOOKUP(A97,Sheet3!A:B,2,FALSE)</f>
        <v>Frutales</v>
      </c>
      <c r="C97">
        <f>+VLOOKUP(A97,Sheet7!A:F,6,FALSE)</f>
        <v>0</v>
      </c>
      <c r="D97">
        <f>+VLOOKUP(A97,Sheet7!A:G,7,FALSE)</f>
        <v>0</v>
      </c>
      <c r="E97">
        <f>+VLOOKUP(A97,Sheet7!A:H,8,FALSE)</f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5</v>
      </c>
      <c r="V97">
        <v>4</v>
      </c>
      <c r="W97">
        <v>4</v>
      </c>
      <c r="X97">
        <v>4</v>
      </c>
      <c r="Y97">
        <v>4</v>
      </c>
      <c r="Z97">
        <v>5</v>
      </c>
      <c r="AA97">
        <v>4</v>
      </c>
      <c r="AB97">
        <v>3</v>
      </c>
      <c r="AC97">
        <v>4</v>
      </c>
      <c r="AD97">
        <v>3</v>
      </c>
      <c r="AE97">
        <v>4</v>
      </c>
      <c r="AF97">
        <v>4</v>
      </c>
      <c r="AG97">
        <v>4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1</v>
      </c>
      <c r="AW97">
        <v>2</v>
      </c>
      <c r="AX97">
        <v>2</v>
      </c>
      <c r="AY97">
        <v>2</v>
      </c>
      <c r="AZ97">
        <v>0</v>
      </c>
      <c r="BA97">
        <v>1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5</v>
      </c>
      <c r="BL97">
        <v>0</v>
      </c>
      <c r="BM97">
        <v>4</v>
      </c>
      <c r="BN97">
        <v>4</v>
      </c>
      <c r="BO97">
        <v>0</v>
      </c>
      <c r="BP97">
        <v>0</v>
      </c>
      <c r="BQ97">
        <v>0</v>
      </c>
      <c r="BR97">
        <v>1</v>
      </c>
      <c r="BS97" t="s">
        <v>599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 t="s">
        <v>576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3</v>
      </c>
      <c r="CL97">
        <v>3</v>
      </c>
      <c r="CM97">
        <v>4</v>
      </c>
      <c r="CN97">
        <v>4</v>
      </c>
      <c r="CO97">
        <v>4</v>
      </c>
      <c r="CP97">
        <v>4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3</v>
      </c>
      <c r="DB97">
        <v>4</v>
      </c>
      <c r="DC97">
        <v>5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5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3</v>
      </c>
      <c r="DS97">
        <v>1</v>
      </c>
      <c r="DT97">
        <v>0</v>
      </c>
      <c r="DU97">
        <v>3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-1</v>
      </c>
      <c r="EL97">
        <v>1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100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231.15899999999999</v>
      </c>
      <c r="GL97">
        <v>4</v>
      </c>
      <c r="GM97">
        <v>1.6</v>
      </c>
      <c r="GN97">
        <v>5.06666666666667</v>
      </c>
      <c r="GO97">
        <v>3</v>
      </c>
      <c r="GP97">
        <v>1344</v>
      </c>
      <c r="GQ97">
        <v>0</v>
      </c>
      <c r="GR97">
        <v>7</v>
      </c>
      <c r="GS97">
        <v>0</v>
      </c>
      <c r="GT97">
        <v>0</v>
      </c>
      <c r="GU97">
        <v>1</v>
      </c>
      <c r="GV97">
        <v>0</v>
      </c>
      <c r="GW97">
        <v>1</v>
      </c>
      <c r="GX97">
        <v>57.792207792207797</v>
      </c>
      <c r="GY97">
        <v>0.81025467153247699</v>
      </c>
      <c r="GZ97">
        <v>0</v>
      </c>
      <c r="HA97">
        <v>3</v>
      </c>
      <c r="HB97">
        <v>0</v>
      </c>
      <c r="HC97">
        <v>1</v>
      </c>
      <c r="HD97">
        <v>6684.4919786096298</v>
      </c>
      <c r="HE97">
        <v>6684.4919786096298</v>
      </c>
      <c r="HF97">
        <v>0</v>
      </c>
      <c r="HG97">
        <v>1</v>
      </c>
      <c r="HH97">
        <v>0</v>
      </c>
      <c r="HI97">
        <v>1</v>
      </c>
      <c r="HJ97">
        <v>1</v>
      </c>
      <c r="HK97">
        <v>63</v>
      </c>
      <c r="HL97">
        <v>0</v>
      </c>
      <c r="HM97">
        <v>0</v>
      </c>
      <c r="HN97">
        <v>0.14285714285714299</v>
      </c>
      <c r="HO97">
        <v>0.85714285714285698</v>
      </c>
      <c r="HP97">
        <v>0</v>
      </c>
      <c r="HQ97">
        <v>7</v>
      </c>
      <c r="HR97">
        <v>0</v>
      </c>
      <c r="HS97">
        <v>7</v>
      </c>
      <c r="HT97">
        <v>7</v>
      </c>
      <c r="HU97">
        <v>0</v>
      </c>
      <c r="HV97">
        <v>0</v>
      </c>
      <c r="HW97">
        <v>7</v>
      </c>
      <c r="HX97">
        <v>5</v>
      </c>
      <c r="HY97">
        <v>1</v>
      </c>
      <c r="HZ97">
        <v>5</v>
      </c>
      <c r="IA97">
        <v>5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2</v>
      </c>
      <c r="IQ97">
        <v>0</v>
      </c>
      <c r="IR97">
        <v>0</v>
      </c>
      <c r="IS97">
        <v>7</v>
      </c>
      <c r="IT97">
        <v>0</v>
      </c>
      <c r="IU97">
        <v>0</v>
      </c>
      <c r="IV97">
        <v>100</v>
      </c>
      <c r="IW97">
        <v>1</v>
      </c>
      <c r="IX97">
        <v>0</v>
      </c>
      <c r="IY97">
        <v>0</v>
      </c>
      <c r="IZ97">
        <v>4</v>
      </c>
      <c r="JA97">
        <v>0</v>
      </c>
      <c r="JB97">
        <v>0</v>
      </c>
      <c r="JC97">
        <v>150</v>
      </c>
      <c r="JD97">
        <v>100</v>
      </c>
      <c r="JE97">
        <v>0</v>
      </c>
      <c r="JF97">
        <v>250</v>
      </c>
      <c r="JG97">
        <v>5</v>
      </c>
      <c r="JH97">
        <v>0</v>
      </c>
      <c r="JI97">
        <v>0</v>
      </c>
      <c r="JJ97">
        <v>0</v>
      </c>
      <c r="JK97">
        <v>17</v>
      </c>
      <c r="JL97">
        <v>0</v>
      </c>
      <c r="JM97">
        <v>0</v>
      </c>
      <c r="JN97">
        <v>1</v>
      </c>
      <c r="JO97">
        <v>0</v>
      </c>
      <c r="JP97">
        <v>1</v>
      </c>
      <c r="JQ97">
        <v>0</v>
      </c>
      <c r="JR97">
        <v>0</v>
      </c>
      <c r="JS97">
        <v>1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1</v>
      </c>
    </row>
    <row r="98" spans="1:292" x14ac:dyDescent="0.25">
      <c r="A98" t="s">
        <v>33</v>
      </c>
      <c r="B98" t="str">
        <f>+VLOOKUP(A98,Sheet3!A:B,2,FALSE)</f>
        <v>Frutales</v>
      </c>
      <c r="C98">
        <f>+VLOOKUP(A98,Sheet7!A:F,6,FALSE)</f>
        <v>0</v>
      </c>
      <c r="D98">
        <f>+VLOOKUP(A98,Sheet7!A:G,7,FALSE)</f>
        <v>0</v>
      </c>
      <c r="E98">
        <f>+VLOOKUP(A98,Sheet7!A:H,8,FALSE)</f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4</v>
      </c>
      <c r="V98">
        <v>5</v>
      </c>
      <c r="W98">
        <v>4</v>
      </c>
      <c r="X98">
        <v>4</v>
      </c>
      <c r="Y98">
        <v>4</v>
      </c>
      <c r="Z98">
        <v>5</v>
      </c>
      <c r="AA98">
        <v>3</v>
      </c>
      <c r="AB98">
        <v>2</v>
      </c>
      <c r="AC98">
        <v>4</v>
      </c>
      <c r="AD98">
        <v>4</v>
      </c>
      <c r="AE98">
        <v>5</v>
      </c>
      <c r="AF98">
        <v>5</v>
      </c>
      <c r="AG98">
        <v>5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2</v>
      </c>
      <c r="AX98">
        <v>0</v>
      </c>
      <c r="AY98">
        <v>2</v>
      </c>
      <c r="AZ98">
        <v>1</v>
      </c>
      <c r="BA98">
        <v>1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3</v>
      </c>
      <c r="BL98">
        <v>4</v>
      </c>
      <c r="BM98">
        <v>3</v>
      </c>
      <c r="BN98">
        <v>4</v>
      </c>
      <c r="BO98">
        <v>0</v>
      </c>
      <c r="BP98">
        <v>0</v>
      </c>
      <c r="BQ98">
        <v>0</v>
      </c>
      <c r="BR98">
        <v>1</v>
      </c>
      <c r="BS98" t="s">
        <v>599</v>
      </c>
      <c r="BT98">
        <v>1</v>
      </c>
      <c r="BU98">
        <v>1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 t="s">
        <v>576</v>
      </c>
      <c r="CF98">
        <v>0</v>
      </c>
      <c r="CG98">
        <v>0</v>
      </c>
      <c r="CH98">
        <v>0</v>
      </c>
      <c r="CI98">
        <v>0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3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3</v>
      </c>
      <c r="DB98">
        <v>5</v>
      </c>
      <c r="DC98">
        <v>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5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3</v>
      </c>
      <c r="DS98">
        <v>1</v>
      </c>
      <c r="DT98">
        <v>0</v>
      </c>
      <c r="DU98">
        <v>2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2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1</v>
      </c>
      <c r="EI98">
        <v>0</v>
      </c>
      <c r="EJ98">
        <v>0</v>
      </c>
      <c r="EK98">
        <v>-1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2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3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100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202.75200000000001</v>
      </c>
      <c r="GL98">
        <v>4</v>
      </c>
      <c r="GM98">
        <v>1.36666666666667</v>
      </c>
      <c r="GN98">
        <v>4.8666666666666698</v>
      </c>
      <c r="GO98">
        <v>2</v>
      </c>
      <c r="GP98">
        <v>844.66666666666697</v>
      </c>
      <c r="GQ98">
        <v>0</v>
      </c>
      <c r="GR98">
        <v>10</v>
      </c>
      <c r="GS98">
        <v>0</v>
      </c>
      <c r="GT98">
        <v>0</v>
      </c>
      <c r="GU98">
        <v>2</v>
      </c>
      <c r="GV98">
        <v>0</v>
      </c>
      <c r="GW98">
        <v>1</v>
      </c>
      <c r="GX98">
        <v>60.7843137254902</v>
      </c>
      <c r="GY98">
        <v>1.0748239835075999</v>
      </c>
      <c r="GZ98">
        <v>0</v>
      </c>
      <c r="HA98">
        <v>5</v>
      </c>
      <c r="HB98">
        <v>0</v>
      </c>
      <c r="HC98">
        <v>1</v>
      </c>
      <c r="HD98">
        <v>6684.4919786096298</v>
      </c>
      <c r="HE98">
        <v>6684.4919786096298</v>
      </c>
      <c r="HF98">
        <v>1</v>
      </c>
      <c r="HG98">
        <v>6</v>
      </c>
      <c r="HH98">
        <v>0</v>
      </c>
      <c r="HI98">
        <v>5</v>
      </c>
      <c r="HJ98">
        <v>5</v>
      </c>
      <c r="HK98">
        <v>60</v>
      </c>
      <c r="HL98">
        <v>0</v>
      </c>
      <c r="HM98">
        <v>0</v>
      </c>
      <c r="HN98">
        <v>0.16666666666666699</v>
      </c>
      <c r="HO98">
        <v>0.16666666666666699</v>
      </c>
      <c r="HP98">
        <v>0.11111111111111099</v>
      </c>
      <c r="HQ98">
        <v>10</v>
      </c>
      <c r="HR98">
        <v>0</v>
      </c>
      <c r="HS98">
        <v>10</v>
      </c>
      <c r="HT98">
        <v>18</v>
      </c>
      <c r="HU98">
        <v>0</v>
      </c>
      <c r="HV98">
        <v>0</v>
      </c>
      <c r="HW98">
        <v>10</v>
      </c>
      <c r="HX98">
        <v>8</v>
      </c>
      <c r="HY98">
        <v>1</v>
      </c>
      <c r="HZ98">
        <v>4</v>
      </c>
      <c r="IA98">
        <v>3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2</v>
      </c>
      <c r="IM98">
        <v>0</v>
      </c>
      <c r="IN98">
        <v>0</v>
      </c>
      <c r="IO98">
        <v>0</v>
      </c>
      <c r="IP98">
        <v>2</v>
      </c>
      <c r="IQ98">
        <v>0</v>
      </c>
      <c r="IR98">
        <v>0</v>
      </c>
      <c r="IS98">
        <v>18</v>
      </c>
      <c r="IT98">
        <v>0</v>
      </c>
      <c r="IU98">
        <v>0</v>
      </c>
      <c r="IV98">
        <v>100</v>
      </c>
      <c r="IW98">
        <v>2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200</v>
      </c>
      <c r="JD98">
        <v>2</v>
      </c>
      <c r="JE98">
        <v>3</v>
      </c>
      <c r="JF98">
        <v>400</v>
      </c>
      <c r="JG98">
        <v>2</v>
      </c>
      <c r="JH98">
        <v>0</v>
      </c>
      <c r="JI98">
        <v>4</v>
      </c>
      <c r="JJ98">
        <v>0</v>
      </c>
      <c r="JK98">
        <v>35</v>
      </c>
      <c r="JL98">
        <v>0</v>
      </c>
      <c r="JM98">
        <v>0</v>
      </c>
      <c r="JN98">
        <v>1</v>
      </c>
      <c r="JO98">
        <v>0</v>
      </c>
      <c r="JP98">
        <v>1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1</v>
      </c>
    </row>
    <row r="99" spans="1:292" x14ac:dyDescent="0.25">
      <c r="A99" t="s">
        <v>56</v>
      </c>
      <c r="B99" t="str">
        <f>+VLOOKUP(A99,Sheet3!A:B,2,FALSE)</f>
        <v>Frutales</v>
      </c>
      <c r="C99">
        <f>+VLOOKUP(A99,Sheet7!A:F,6,FALSE)</f>
        <v>0</v>
      </c>
      <c r="D99">
        <f>+VLOOKUP(A99,Sheet7!A:G,7,FALSE)</f>
        <v>1</v>
      </c>
      <c r="E99">
        <f>+VLOOKUP(A99,Sheet7!A:H,8,FALSE)</f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5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4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3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2</v>
      </c>
      <c r="BL99">
        <v>5</v>
      </c>
      <c r="BM99">
        <v>4</v>
      </c>
      <c r="BN99">
        <v>5</v>
      </c>
      <c r="BO99">
        <v>0</v>
      </c>
      <c r="BP99">
        <v>0</v>
      </c>
      <c r="BQ99">
        <v>0</v>
      </c>
      <c r="BR99">
        <v>0</v>
      </c>
      <c r="BS99" t="s">
        <v>599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 t="s">
        <v>576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4</v>
      </c>
      <c r="CL99">
        <v>4</v>
      </c>
      <c r="CM99">
        <v>5</v>
      </c>
      <c r="CN99">
        <v>4</v>
      </c>
      <c r="CO99">
        <v>4</v>
      </c>
      <c r="CP99">
        <v>4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3</v>
      </c>
      <c r="DB99">
        <v>5</v>
      </c>
      <c r="DC99">
        <v>3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5</v>
      </c>
      <c r="DK99">
        <v>5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3</v>
      </c>
      <c r="DS99">
        <v>1</v>
      </c>
      <c r="DT99">
        <v>1</v>
      </c>
      <c r="DU99">
        <v>4</v>
      </c>
      <c r="DV99">
        <v>1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-1</v>
      </c>
      <c r="EL99">
        <v>1</v>
      </c>
      <c r="EM99">
        <v>0</v>
      </c>
      <c r="EN99">
        <v>0</v>
      </c>
      <c r="EO99">
        <v>1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3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0</v>
      </c>
      <c r="GA99">
        <v>0</v>
      </c>
      <c r="GB99">
        <v>100</v>
      </c>
      <c r="GC99">
        <v>0</v>
      </c>
      <c r="GD99">
        <v>0</v>
      </c>
      <c r="GE99">
        <v>50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227.32900000000001</v>
      </c>
      <c r="GL99">
        <v>5</v>
      </c>
      <c r="GM99">
        <v>1.1000000000000001</v>
      </c>
      <c r="GN99">
        <v>5.0333333333333297</v>
      </c>
      <c r="GO99">
        <v>4</v>
      </c>
      <c r="GP99">
        <v>1858.5</v>
      </c>
      <c r="GQ99">
        <v>0</v>
      </c>
      <c r="GR99">
        <v>8</v>
      </c>
      <c r="GS99">
        <v>0</v>
      </c>
      <c r="GT99">
        <v>0</v>
      </c>
      <c r="GU99">
        <v>1</v>
      </c>
      <c r="GV99">
        <v>0</v>
      </c>
      <c r="GW99">
        <v>2</v>
      </c>
      <c r="GX99">
        <v>73.737373737373701</v>
      </c>
      <c r="GY99">
        <v>1.8638917697175399</v>
      </c>
      <c r="GZ99">
        <v>0.4</v>
      </c>
      <c r="HA99">
        <v>7</v>
      </c>
      <c r="HB99">
        <v>0</v>
      </c>
      <c r="HC99">
        <v>2</v>
      </c>
      <c r="HD99">
        <v>4946.5240641711198</v>
      </c>
      <c r="HE99">
        <v>4946.5240641711198</v>
      </c>
      <c r="HF99">
        <v>1</v>
      </c>
      <c r="HG99">
        <v>3</v>
      </c>
      <c r="HH99">
        <v>0</v>
      </c>
      <c r="HI99">
        <v>2</v>
      </c>
      <c r="HJ99">
        <v>2</v>
      </c>
      <c r="HK99">
        <v>50</v>
      </c>
      <c r="HL99">
        <v>1</v>
      </c>
      <c r="HM99">
        <v>0</v>
      </c>
      <c r="HN99">
        <v>0.25</v>
      </c>
      <c r="HO99">
        <v>0.875</v>
      </c>
      <c r="HP99">
        <v>0.125</v>
      </c>
      <c r="HQ99">
        <v>7</v>
      </c>
      <c r="HR99">
        <v>0</v>
      </c>
      <c r="HS99">
        <v>8</v>
      </c>
      <c r="HT99">
        <v>8</v>
      </c>
      <c r="HU99">
        <v>0</v>
      </c>
      <c r="HV99">
        <v>1</v>
      </c>
      <c r="HW99">
        <v>9</v>
      </c>
      <c r="HX99">
        <v>4</v>
      </c>
      <c r="HY99">
        <v>1</v>
      </c>
      <c r="HZ99">
        <v>3</v>
      </c>
      <c r="IA99">
        <v>12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0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8</v>
      </c>
      <c r="IT99">
        <v>0</v>
      </c>
      <c r="IU99">
        <v>0</v>
      </c>
      <c r="IV99">
        <v>100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2</v>
      </c>
      <c r="JC99">
        <v>250</v>
      </c>
      <c r="JD99">
        <v>2</v>
      </c>
      <c r="JE99">
        <v>0</v>
      </c>
      <c r="JF99">
        <v>500</v>
      </c>
      <c r="JG99">
        <v>10</v>
      </c>
      <c r="JH99">
        <v>0</v>
      </c>
      <c r="JI99">
        <v>2</v>
      </c>
      <c r="JJ99">
        <v>0</v>
      </c>
      <c r="JK99">
        <v>12</v>
      </c>
      <c r="JL99">
        <v>0</v>
      </c>
      <c r="JM99">
        <v>0</v>
      </c>
      <c r="JN99">
        <v>1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1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1</v>
      </c>
    </row>
    <row r="100" spans="1:292" x14ac:dyDescent="0.25">
      <c r="A100" t="s">
        <v>166</v>
      </c>
      <c r="B100" t="str">
        <f>+VLOOKUP(A100,Sheet3!A:B,2,FALSE)</f>
        <v>Frutales</v>
      </c>
      <c r="C100">
        <f>+VLOOKUP(A100,Sheet7!A:F,6,FALSE)</f>
        <v>0</v>
      </c>
      <c r="D100">
        <f>+VLOOKUP(A100,Sheet7!A:G,7,FALSE)</f>
        <v>0</v>
      </c>
      <c r="E100">
        <f>+VLOOKUP(A100,Sheet7!A:H,8,FALSE)</f>
        <v>0</v>
      </c>
      <c r="F100" t="s">
        <v>576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5</v>
      </c>
      <c r="V100">
        <v>5</v>
      </c>
      <c r="W100">
        <v>5</v>
      </c>
      <c r="X100">
        <v>4</v>
      </c>
      <c r="Y100">
        <v>5</v>
      </c>
      <c r="Z100">
        <v>4</v>
      </c>
      <c r="AA100">
        <v>5</v>
      </c>
      <c r="AB100">
        <v>5</v>
      </c>
      <c r="AC100">
        <v>3</v>
      </c>
      <c r="AD100">
        <v>5</v>
      </c>
      <c r="AE100">
        <v>4</v>
      </c>
      <c r="AF100">
        <v>4</v>
      </c>
      <c r="AG100">
        <v>4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3</v>
      </c>
      <c r="BL100">
        <v>3</v>
      </c>
      <c r="BM100">
        <v>3</v>
      </c>
      <c r="BN100">
        <v>4</v>
      </c>
      <c r="BO100">
        <v>0</v>
      </c>
      <c r="BP100">
        <v>0</v>
      </c>
      <c r="BQ100">
        <v>0</v>
      </c>
      <c r="BR100">
        <v>1</v>
      </c>
      <c r="BS100" t="s">
        <v>598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 t="s">
        <v>576</v>
      </c>
      <c r="CF100">
        <v>0</v>
      </c>
      <c r="CG100">
        <v>1</v>
      </c>
      <c r="CH100">
        <v>0</v>
      </c>
      <c r="CI100">
        <v>0</v>
      </c>
      <c r="CJ100">
        <v>4</v>
      </c>
      <c r="CK100">
        <v>4</v>
      </c>
      <c r="CL100">
        <v>5</v>
      </c>
      <c r="CM100">
        <v>4</v>
      </c>
      <c r="CN100">
        <v>5</v>
      </c>
      <c r="CO100">
        <v>4</v>
      </c>
      <c r="CP100">
        <v>5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5</v>
      </c>
      <c r="DB100">
        <v>5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5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3</v>
      </c>
      <c r="DS100">
        <v>1</v>
      </c>
      <c r="DT100">
        <v>0</v>
      </c>
      <c r="DU100">
        <v>2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1</v>
      </c>
      <c r="EH100">
        <v>0</v>
      </c>
      <c r="EI100">
        <v>0</v>
      </c>
      <c r="EJ100">
        <v>0</v>
      </c>
      <c r="EK100">
        <v>-1</v>
      </c>
      <c r="EL100">
        <v>0</v>
      </c>
      <c r="EM100">
        <v>1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4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100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213.34100000000001</v>
      </c>
      <c r="GL100">
        <v>4</v>
      </c>
      <c r="GM100">
        <v>1.3</v>
      </c>
      <c r="GN100">
        <v>4.56666666666667</v>
      </c>
      <c r="GO100">
        <v>5</v>
      </c>
      <c r="GP100">
        <v>403.2</v>
      </c>
      <c r="GQ100">
        <v>0</v>
      </c>
      <c r="GR100">
        <v>10</v>
      </c>
      <c r="GS100">
        <v>0</v>
      </c>
      <c r="GT100">
        <v>0</v>
      </c>
      <c r="GU100">
        <v>2</v>
      </c>
      <c r="GV100">
        <v>0</v>
      </c>
      <c r="GW100">
        <v>1</v>
      </c>
      <c r="GX100">
        <v>84.461279461279503</v>
      </c>
      <c r="GY100">
        <v>1.4755119465155699</v>
      </c>
      <c r="GZ100">
        <v>0</v>
      </c>
      <c r="HA100">
        <v>3</v>
      </c>
      <c r="HB100">
        <v>0</v>
      </c>
      <c r="HC100">
        <v>1</v>
      </c>
      <c r="HD100">
        <v>14705.8823529412</v>
      </c>
      <c r="HE100">
        <v>14705.8823529412</v>
      </c>
      <c r="HF100">
        <v>2</v>
      </c>
      <c r="HG100">
        <v>4</v>
      </c>
      <c r="HH100">
        <v>0</v>
      </c>
      <c r="HI100">
        <v>2</v>
      </c>
      <c r="HJ100">
        <v>2</v>
      </c>
      <c r="HK100">
        <v>47</v>
      </c>
      <c r="HL100">
        <v>0</v>
      </c>
      <c r="HM100">
        <v>0</v>
      </c>
      <c r="HN100">
        <v>0.2</v>
      </c>
      <c r="HO100">
        <v>0</v>
      </c>
      <c r="HP100">
        <v>0</v>
      </c>
      <c r="HQ100">
        <v>7.7</v>
      </c>
      <c r="HR100">
        <v>0</v>
      </c>
      <c r="HS100">
        <v>10</v>
      </c>
      <c r="HT100">
        <v>10</v>
      </c>
      <c r="HU100">
        <v>0</v>
      </c>
      <c r="HV100">
        <v>0</v>
      </c>
      <c r="HW100">
        <v>10</v>
      </c>
      <c r="HX100">
        <v>5</v>
      </c>
      <c r="HY100">
        <v>1</v>
      </c>
      <c r="HZ100">
        <v>2</v>
      </c>
      <c r="IA100">
        <v>12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10</v>
      </c>
      <c r="IT100">
        <v>0</v>
      </c>
      <c r="IU100">
        <v>0</v>
      </c>
      <c r="IV100">
        <v>100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300</v>
      </c>
      <c r="JD100">
        <v>150</v>
      </c>
      <c r="JE100">
        <v>0</v>
      </c>
      <c r="JF100">
        <v>500</v>
      </c>
      <c r="JG100">
        <v>5</v>
      </c>
      <c r="JH100">
        <v>0</v>
      </c>
      <c r="JI100">
        <v>3</v>
      </c>
      <c r="JJ100">
        <v>1</v>
      </c>
      <c r="JK100">
        <v>14</v>
      </c>
      <c r="JL100">
        <v>0</v>
      </c>
      <c r="JM100">
        <v>0</v>
      </c>
      <c r="JN100">
        <v>1</v>
      </c>
      <c r="JO100">
        <v>0</v>
      </c>
      <c r="JP100">
        <v>1</v>
      </c>
      <c r="JQ100">
        <v>0</v>
      </c>
      <c r="JR100">
        <v>0</v>
      </c>
      <c r="JS100">
        <v>1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</row>
    <row r="101" spans="1:292" x14ac:dyDescent="0.25">
      <c r="A101" t="s">
        <v>167</v>
      </c>
      <c r="B101" t="str">
        <f>+VLOOKUP(A101,Sheet3!A:B,2,FALSE)</f>
        <v>Frutales</v>
      </c>
      <c r="C101">
        <f>+VLOOKUP(A101,Sheet7!A:F,6,FALSE)</f>
        <v>0</v>
      </c>
      <c r="D101">
        <f>+VLOOKUP(A101,Sheet7!A:G,7,FALSE)</f>
        <v>0</v>
      </c>
      <c r="E101">
        <f>+VLOOKUP(A101,Sheet7!A:H,8,FALSE)</f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5</v>
      </c>
      <c r="V101">
        <v>5</v>
      </c>
      <c r="W101">
        <v>5</v>
      </c>
      <c r="X101">
        <v>3</v>
      </c>
      <c r="Y101">
        <v>5</v>
      </c>
      <c r="Z101">
        <v>5</v>
      </c>
      <c r="AA101">
        <v>5</v>
      </c>
      <c r="AB101">
        <v>3</v>
      </c>
      <c r="AC101">
        <v>4</v>
      </c>
      <c r="AD101">
        <v>5</v>
      </c>
      <c r="AE101">
        <v>5</v>
      </c>
      <c r="AF101">
        <v>4</v>
      </c>
      <c r="AG101">
        <v>4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3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 t="s">
        <v>598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 t="s">
        <v>576</v>
      </c>
      <c r="CF101">
        <v>0</v>
      </c>
      <c r="CG101">
        <v>0</v>
      </c>
      <c r="CH101">
        <v>0</v>
      </c>
      <c r="CI101">
        <v>0</v>
      </c>
      <c r="CJ101">
        <v>4</v>
      </c>
      <c r="CK101">
        <v>4</v>
      </c>
      <c r="CL101">
        <v>4</v>
      </c>
      <c r="CM101">
        <v>4</v>
      </c>
      <c r="CN101">
        <v>3</v>
      </c>
      <c r="CO101">
        <v>4</v>
      </c>
      <c r="CP101">
        <v>4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3</v>
      </c>
      <c r="DB101">
        <v>4</v>
      </c>
      <c r="DC101">
        <v>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5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4</v>
      </c>
      <c r="DS101">
        <v>1</v>
      </c>
      <c r="DT101">
        <v>0</v>
      </c>
      <c r="DU101">
        <v>2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4</v>
      </c>
      <c r="EV101">
        <v>0</v>
      </c>
      <c r="EW101">
        <v>0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100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200.44499999999999</v>
      </c>
      <c r="GL101">
        <v>4</v>
      </c>
      <c r="GM101">
        <v>0.7</v>
      </c>
      <c r="GN101">
        <v>4.7666666666666702</v>
      </c>
      <c r="GO101">
        <v>5</v>
      </c>
      <c r="GP101">
        <v>945</v>
      </c>
      <c r="GQ101">
        <v>4.5</v>
      </c>
      <c r="GR101">
        <v>3.5</v>
      </c>
      <c r="GS101">
        <v>0</v>
      </c>
      <c r="GT101">
        <v>0</v>
      </c>
      <c r="GU101">
        <v>2</v>
      </c>
      <c r="GV101">
        <v>0</v>
      </c>
      <c r="GW101">
        <v>1</v>
      </c>
      <c r="GX101">
        <v>74.5222929936306</v>
      </c>
      <c r="GY101">
        <v>2.1293027941924598</v>
      </c>
      <c r="GZ101">
        <v>0</v>
      </c>
      <c r="HA101">
        <v>3</v>
      </c>
      <c r="HB101">
        <v>0</v>
      </c>
      <c r="HC101">
        <v>1</v>
      </c>
      <c r="HD101">
        <v>5347.5935828877</v>
      </c>
      <c r="HE101">
        <v>5347.5935828877</v>
      </c>
      <c r="HF101">
        <v>0</v>
      </c>
      <c r="HG101">
        <v>2</v>
      </c>
      <c r="HH101">
        <v>0</v>
      </c>
      <c r="HI101">
        <v>2</v>
      </c>
      <c r="HJ101">
        <v>2</v>
      </c>
      <c r="HK101">
        <v>57</v>
      </c>
      <c r="HL101">
        <v>0</v>
      </c>
      <c r="HM101">
        <v>0</v>
      </c>
      <c r="HN101">
        <v>0.125</v>
      </c>
      <c r="HO101">
        <v>0.5</v>
      </c>
      <c r="HP101">
        <v>0.125</v>
      </c>
      <c r="HQ101">
        <v>4.5</v>
      </c>
      <c r="HR101">
        <v>0</v>
      </c>
      <c r="HS101">
        <v>8</v>
      </c>
      <c r="HT101">
        <v>8</v>
      </c>
      <c r="HU101">
        <v>0</v>
      </c>
      <c r="HV101">
        <v>0</v>
      </c>
      <c r="HW101">
        <v>8</v>
      </c>
      <c r="HX101">
        <v>5</v>
      </c>
      <c r="HY101">
        <v>1</v>
      </c>
      <c r="HZ101">
        <v>2</v>
      </c>
      <c r="IA101">
        <v>10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8</v>
      </c>
      <c r="IT101">
        <v>0</v>
      </c>
      <c r="IU101">
        <v>0</v>
      </c>
      <c r="IV101">
        <v>100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600</v>
      </c>
      <c r="JD101">
        <v>0</v>
      </c>
      <c r="JE101">
        <v>0</v>
      </c>
      <c r="JF101">
        <v>800</v>
      </c>
      <c r="JG101">
        <v>100</v>
      </c>
      <c r="JH101">
        <v>0</v>
      </c>
      <c r="JI101">
        <v>2</v>
      </c>
      <c r="JJ101">
        <v>0</v>
      </c>
      <c r="JK101">
        <v>25</v>
      </c>
      <c r="JL101">
        <v>0</v>
      </c>
      <c r="JM101">
        <v>0</v>
      </c>
      <c r="JN101">
        <v>1</v>
      </c>
      <c r="JO101">
        <v>0</v>
      </c>
      <c r="JP101">
        <v>1</v>
      </c>
      <c r="JQ101">
        <v>0</v>
      </c>
      <c r="JR101">
        <v>0</v>
      </c>
      <c r="JS101">
        <v>1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</row>
    <row r="102" spans="1:292" x14ac:dyDescent="0.25">
      <c r="A102" t="s">
        <v>168</v>
      </c>
      <c r="B102" t="str">
        <f>+VLOOKUP(A102,Sheet3!A:B,2,FALSE)</f>
        <v>Frutales</v>
      </c>
      <c r="C102">
        <f>+VLOOKUP(A102,Sheet7!A:F,6,FALSE)</f>
        <v>0</v>
      </c>
      <c r="D102">
        <f>+VLOOKUP(A102,Sheet7!A:G,7,FALSE)</f>
        <v>0</v>
      </c>
      <c r="E102">
        <f>+VLOOKUP(A102,Sheet7!A:H,8,FALSE)</f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5</v>
      </c>
      <c r="V102">
        <v>5</v>
      </c>
      <c r="W102">
        <v>5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5</v>
      </c>
      <c r="AE102">
        <v>5</v>
      </c>
      <c r="AF102">
        <v>4</v>
      </c>
      <c r="AG102">
        <v>4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1</v>
      </c>
      <c r="BB102">
        <v>3</v>
      </c>
      <c r="BC102">
        <v>0</v>
      </c>
      <c r="BD102">
        <v>0</v>
      </c>
      <c r="BE102">
        <v>6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4</v>
      </c>
      <c r="BL102">
        <v>5</v>
      </c>
      <c r="BM102">
        <v>3</v>
      </c>
      <c r="BN102">
        <v>5</v>
      </c>
      <c r="BO102">
        <v>0</v>
      </c>
      <c r="BP102">
        <v>0</v>
      </c>
      <c r="BQ102">
        <v>0</v>
      </c>
      <c r="BR102">
        <v>1</v>
      </c>
      <c r="BS102" t="s">
        <v>598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 t="s">
        <v>576</v>
      </c>
      <c r="CF102">
        <v>0</v>
      </c>
      <c r="CG102">
        <v>1</v>
      </c>
      <c r="CH102">
        <v>0</v>
      </c>
      <c r="CI102">
        <v>0</v>
      </c>
      <c r="CJ102">
        <v>4</v>
      </c>
      <c r="CK102">
        <v>4</v>
      </c>
      <c r="CL102">
        <v>4</v>
      </c>
      <c r="CM102">
        <v>4</v>
      </c>
      <c r="CN102">
        <v>3</v>
      </c>
      <c r="CO102">
        <v>4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4</v>
      </c>
      <c r="DB102">
        <v>4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5</v>
      </c>
      <c r="DK102">
        <v>5</v>
      </c>
      <c r="DL102">
        <v>0</v>
      </c>
      <c r="DM102">
        <v>0</v>
      </c>
      <c r="DN102">
        <v>1</v>
      </c>
      <c r="DO102">
        <v>1</v>
      </c>
      <c r="DP102">
        <v>1</v>
      </c>
      <c r="DQ102">
        <v>0</v>
      </c>
      <c r="DR102">
        <v>2</v>
      </c>
      <c r="DS102">
        <v>1</v>
      </c>
      <c r="DT102">
        <v>0</v>
      </c>
      <c r="DU102">
        <v>2</v>
      </c>
      <c r="DV102">
        <v>1</v>
      </c>
      <c r="DW102">
        <v>0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-1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1</v>
      </c>
      <c r="EU102">
        <v>4</v>
      </c>
      <c r="EV102">
        <v>0</v>
      </c>
      <c r="EW102">
        <v>0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3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100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178.87200000000001</v>
      </c>
      <c r="GL102">
        <v>4</v>
      </c>
      <c r="GM102">
        <v>0.96666666666666701</v>
      </c>
      <c r="GN102">
        <v>4.3333333333333304</v>
      </c>
      <c r="GO102">
        <v>4</v>
      </c>
      <c r="GP102">
        <v>1120</v>
      </c>
      <c r="GQ102">
        <v>1</v>
      </c>
      <c r="GR102">
        <v>6</v>
      </c>
      <c r="GS102">
        <v>0</v>
      </c>
      <c r="GT102">
        <v>0</v>
      </c>
      <c r="GU102">
        <v>2</v>
      </c>
      <c r="GV102">
        <v>0</v>
      </c>
      <c r="GW102">
        <v>2</v>
      </c>
      <c r="GX102">
        <v>74.5222929936306</v>
      </c>
      <c r="GY102">
        <v>1.2387764106441801</v>
      </c>
      <c r="GZ102">
        <v>0.4</v>
      </c>
      <c r="HA102">
        <v>5</v>
      </c>
      <c r="HB102">
        <v>0</v>
      </c>
      <c r="HC102">
        <v>1</v>
      </c>
      <c r="HD102">
        <v>16042.780748663101</v>
      </c>
      <c r="HE102">
        <v>16042.780748663101</v>
      </c>
      <c r="HF102">
        <v>0</v>
      </c>
      <c r="HG102">
        <v>4</v>
      </c>
      <c r="HH102">
        <v>1</v>
      </c>
      <c r="HI102">
        <v>4</v>
      </c>
      <c r="HJ102">
        <v>3</v>
      </c>
      <c r="HK102">
        <v>82</v>
      </c>
      <c r="HL102">
        <v>0</v>
      </c>
      <c r="HM102">
        <v>0</v>
      </c>
      <c r="HN102">
        <v>0.44444444444444398</v>
      </c>
      <c r="HO102">
        <v>0</v>
      </c>
      <c r="HP102">
        <v>0</v>
      </c>
      <c r="HQ102">
        <v>6</v>
      </c>
      <c r="HR102">
        <v>0</v>
      </c>
      <c r="HS102">
        <v>7</v>
      </c>
      <c r="HT102">
        <v>9</v>
      </c>
      <c r="HU102">
        <v>0</v>
      </c>
      <c r="HV102">
        <v>0.5</v>
      </c>
      <c r="HW102">
        <v>7.5</v>
      </c>
      <c r="HX102">
        <v>5</v>
      </c>
      <c r="HY102">
        <v>1</v>
      </c>
      <c r="HZ102">
        <v>2</v>
      </c>
      <c r="IA102">
        <v>10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9</v>
      </c>
      <c r="IT102">
        <v>0</v>
      </c>
      <c r="IU102">
        <v>0</v>
      </c>
      <c r="IV102">
        <v>100</v>
      </c>
      <c r="IW102">
        <v>2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400</v>
      </c>
      <c r="JD102">
        <v>0</v>
      </c>
      <c r="JE102">
        <v>0</v>
      </c>
      <c r="JF102">
        <v>600</v>
      </c>
      <c r="JG102">
        <v>1</v>
      </c>
      <c r="JH102">
        <v>0</v>
      </c>
      <c r="JI102">
        <v>3</v>
      </c>
      <c r="JJ102">
        <v>1</v>
      </c>
      <c r="JK102">
        <v>11</v>
      </c>
      <c r="JL102">
        <v>0</v>
      </c>
      <c r="JM102">
        <v>0</v>
      </c>
      <c r="JN102">
        <v>1</v>
      </c>
      <c r="JO102">
        <v>0</v>
      </c>
      <c r="JP102">
        <v>1</v>
      </c>
      <c r="JQ102">
        <v>0</v>
      </c>
      <c r="JR102">
        <v>0</v>
      </c>
      <c r="JS102">
        <v>1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</row>
    <row r="103" spans="1:292" x14ac:dyDescent="0.25">
      <c r="A103" t="s">
        <v>169</v>
      </c>
      <c r="B103" t="str">
        <f>+VLOOKUP(A103,Sheet3!A:B,2,FALSE)</f>
        <v>Frutales</v>
      </c>
      <c r="C103">
        <f>+VLOOKUP(A103,Sheet7!A:F,6,FALSE)</f>
        <v>0</v>
      </c>
      <c r="D103">
        <f>+VLOOKUP(A103,Sheet7!A:G,7,FALSE)</f>
        <v>0</v>
      </c>
      <c r="E103">
        <f>+VLOOKUP(A103,Sheet7!A:H,8,FALSE)</f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5</v>
      </c>
      <c r="V103">
        <v>5</v>
      </c>
      <c r="W103">
        <v>3</v>
      </c>
      <c r="X103">
        <v>4</v>
      </c>
      <c r="Y103">
        <v>4</v>
      </c>
      <c r="Z103">
        <v>4</v>
      </c>
      <c r="AA103">
        <v>5</v>
      </c>
      <c r="AB103">
        <v>4</v>
      </c>
      <c r="AC103">
        <v>3</v>
      </c>
      <c r="AD103">
        <v>4</v>
      </c>
      <c r="AE103">
        <v>4</v>
      </c>
      <c r="AF103">
        <v>4</v>
      </c>
      <c r="AG103">
        <v>5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2</v>
      </c>
      <c r="BA103">
        <v>1</v>
      </c>
      <c r="BB103">
        <v>4</v>
      </c>
      <c r="BC103">
        <v>0</v>
      </c>
      <c r="BD103">
        <v>0</v>
      </c>
      <c r="BE103">
        <v>6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3</v>
      </c>
      <c r="BL103">
        <v>5</v>
      </c>
      <c r="BM103">
        <v>2</v>
      </c>
      <c r="BN103">
        <v>3</v>
      </c>
      <c r="BO103">
        <v>0</v>
      </c>
      <c r="BP103">
        <v>0</v>
      </c>
      <c r="BQ103">
        <v>0</v>
      </c>
      <c r="BR103">
        <v>1</v>
      </c>
      <c r="BS103" t="s">
        <v>598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t="s">
        <v>576</v>
      </c>
      <c r="CF103">
        <v>0</v>
      </c>
      <c r="CG103">
        <v>0</v>
      </c>
      <c r="CH103">
        <v>0</v>
      </c>
      <c r="CI103">
        <v>0</v>
      </c>
      <c r="CJ103">
        <v>4</v>
      </c>
      <c r="CK103">
        <v>4</v>
      </c>
      <c r="CL103">
        <v>4</v>
      </c>
      <c r="CM103">
        <v>3</v>
      </c>
      <c r="CN103">
        <v>4</v>
      </c>
      <c r="CO103">
        <v>4</v>
      </c>
      <c r="CP103">
        <v>4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5</v>
      </c>
      <c r="DB103">
        <v>5</v>
      </c>
      <c r="DC103">
        <v>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5</v>
      </c>
      <c r="DK103">
        <v>5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4</v>
      </c>
      <c r="DS103">
        <v>1</v>
      </c>
      <c r="DT103">
        <v>0</v>
      </c>
      <c r="DU103">
        <v>4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4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0</v>
      </c>
      <c r="GB103">
        <v>100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200.55699999999999</v>
      </c>
      <c r="GL103">
        <v>4</v>
      </c>
      <c r="GM103">
        <v>1.86666666666667</v>
      </c>
      <c r="GN103">
        <v>4.4666666666666703</v>
      </c>
      <c r="GO103">
        <v>5</v>
      </c>
      <c r="GP103">
        <v>1039.5</v>
      </c>
      <c r="GQ103">
        <v>0</v>
      </c>
      <c r="GR103">
        <v>8</v>
      </c>
      <c r="GS103">
        <v>0</v>
      </c>
      <c r="GT103">
        <v>0</v>
      </c>
      <c r="GU103">
        <v>2</v>
      </c>
      <c r="GV103">
        <v>0</v>
      </c>
      <c r="GW103">
        <v>2</v>
      </c>
      <c r="GX103">
        <v>82.491582491582506</v>
      </c>
      <c r="GY103">
        <v>0.27580675723529002</v>
      </c>
      <c r="GZ103">
        <v>0.25</v>
      </c>
      <c r="HA103">
        <v>4</v>
      </c>
      <c r="HB103">
        <v>0</v>
      </c>
      <c r="HC103">
        <v>1</v>
      </c>
      <c r="HD103">
        <v>10695.1871657754</v>
      </c>
      <c r="HE103">
        <v>10695.1871657754</v>
      </c>
      <c r="HF103">
        <v>0</v>
      </c>
      <c r="HG103">
        <v>3</v>
      </c>
      <c r="HH103">
        <v>1</v>
      </c>
      <c r="HI103">
        <v>3</v>
      </c>
      <c r="HJ103">
        <v>2</v>
      </c>
      <c r="HK103">
        <v>69</v>
      </c>
      <c r="HL103">
        <v>0</v>
      </c>
      <c r="HM103">
        <v>0</v>
      </c>
      <c r="HN103">
        <v>0.375</v>
      </c>
      <c r="HO103">
        <v>0.25</v>
      </c>
      <c r="HP103">
        <v>0</v>
      </c>
      <c r="HQ103">
        <v>6</v>
      </c>
      <c r="HR103">
        <v>0</v>
      </c>
      <c r="HS103">
        <v>8</v>
      </c>
      <c r="HT103">
        <v>8</v>
      </c>
      <c r="HU103">
        <v>0</v>
      </c>
      <c r="HV103">
        <v>0.5</v>
      </c>
      <c r="HW103">
        <v>8.5</v>
      </c>
      <c r="HX103">
        <v>5</v>
      </c>
      <c r="HY103">
        <v>1</v>
      </c>
      <c r="HZ103">
        <v>2</v>
      </c>
      <c r="IA103">
        <v>10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2</v>
      </c>
      <c r="IQ103">
        <v>0</v>
      </c>
      <c r="IR103">
        <v>0</v>
      </c>
      <c r="IS103">
        <v>8</v>
      </c>
      <c r="IT103">
        <v>0</v>
      </c>
      <c r="IU103">
        <v>0</v>
      </c>
      <c r="IV103">
        <v>100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300</v>
      </c>
      <c r="JD103">
        <v>0</v>
      </c>
      <c r="JE103">
        <v>0</v>
      </c>
      <c r="JF103">
        <v>500</v>
      </c>
      <c r="JG103">
        <v>1</v>
      </c>
      <c r="JH103">
        <v>0</v>
      </c>
      <c r="JI103">
        <v>4</v>
      </c>
      <c r="JJ103">
        <v>2</v>
      </c>
      <c r="JK103">
        <v>22</v>
      </c>
      <c r="JL103">
        <v>0</v>
      </c>
      <c r="JM103">
        <v>0</v>
      </c>
      <c r="JN103">
        <v>1</v>
      </c>
      <c r="JO103">
        <v>0</v>
      </c>
      <c r="JP103">
        <v>1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</row>
    <row r="104" spans="1:292" x14ac:dyDescent="0.25">
      <c r="A104" t="s">
        <v>170</v>
      </c>
      <c r="B104" t="str">
        <f>+VLOOKUP(A104,Sheet3!A:B,2,FALSE)</f>
        <v>Frutales</v>
      </c>
      <c r="C104">
        <f>+VLOOKUP(A104,Sheet7!A:F,6,FALSE)</f>
        <v>0</v>
      </c>
      <c r="D104">
        <f>+VLOOKUP(A104,Sheet7!A:G,7,FALSE)</f>
        <v>0</v>
      </c>
      <c r="E104">
        <f>+VLOOKUP(A104,Sheet7!A:H,8,FALSE)</f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5</v>
      </c>
      <c r="V104">
        <v>5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4</v>
      </c>
      <c r="AG104">
        <v>5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3</v>
      </c>
      <c r="BL104">
        <v>4</v>
      </c>
      <c r="BM104">
        <v>3</v>
      </c>
      <c r="BN104">
        <v>4</v>
      </c>
      <c r="BO104">
        <v>0</v>
      </c>
      <c r="BP104">
        <v>0</v>
      </c>
      <c r="BQ104">
        <v>0</v>
      </c>
      <c r="BR104">
        <v>1</v>
      </c>
      <c r="BS104" t="s">
        <v>598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 t="s">
        <v>576</v>
      </c>
      <c r="CF104">
        <v>0</v>
      </c>
      <c r="CG104">
        <v>1</v>
      </c>
      <c r="CH104">
        <v>0</v>
      </c>
      <c r="CI104">
        <v>0</v>
      </c>
      <c r="CJ104">
        <v>4</v>
      </c>
      <c r="CK104">
        <v>4</v>
      </c>
      <c r="CL104">
        <v>5</v>
      </c>
      <c r="CM104">
        <v>4</v>
      </c>
      <c r="CN104">
        <v>4</v>
      </c>
      <c r="CO104">
        <v>4</v>
      </c>
      <c r="CP104">
        <v>4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4</v>
      </c>
      <c r="DB104">
        <v>4</v>
      </c>
      <c r="DC104">
        <v>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5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1</v>
      </c>
      <c r="DQ104">
        <v>0</v>
      </c>
      <c r="DR104">
        <v>3</v>
      </c>
      <c r="DS104">
        <v>1</v>
      </c>
      <c r="DT104">
        <v>0</v>
      </c>
      <c r="DU104">
        <v>3</v>
      </c>
      <c r="DV104">
        <v>1</v>
      </c>
      <c r="DW104">
        <v>0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4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0</v>
      </c>
      <c r="GA104">
        <v>0</v>
      </c>
      <c r="GB104">
        <v>100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213.208</v>
      </c>
      <c r="GL104">
        <v>4</v>
      </c>
      <c r="GM104">
        <v>1.7666666666666699</v>
      </c>
      <c r="GN104">
        <v>3.9</v>
      </c>
      <c r="GO104">
        <v>3</v>
      </c>
      <c r="GP104">
        <v>1363.76470588235</v>
      </c>
      <c r="GQ104">
        <v>0</v>
      </c>
      <c r="GR104">
        <v>8.5</v>
      </c>
      <c r="GS104">
        <v>0</v>
      </c>
      <c r="GT104">
        <v>0</v>
      </c>
      <c r="GU104">
        <v>2</v>
      </c>
      <c r="GV104">
        <v>0</v>
      </c>
      <c r="GW104">
        <v>1</v>
      </c>
      <c r="GX104">
        <v>23.8095238095238</v>
      </c>
      <c r="GY104">
        <v>0.33033264865905199</v>
      </c>
      <c r="GZ104">
        <v>0</v>
      </c>
      <c r="HA104">
        <v>4</v>
      </c>
      <c r="HB104">
        <v>0</v>
      </c>
      <c r="HC104">
        <v>1</v>
      </c>
      <c r="HD104">
        <v>24064.1711229947</v>
      </c>
      <c r="HE104">
        <v>24064.1711229947</v>
      </c>
      <c r="HF104">
        <v>0</v>
      </c>
      <c r="HG104">
        <v>2</v>
      </c>
      <c r="HH104">
        <v>0</v>
      </c>
      <c r="HI104">
        <v>2</v>
      </c>
      <c r="HJ104">
        <v>2</v>
      </c>
      <c r="HK104">
        <v>64</v>
      </c>
      <c r="HL104">
        <v>0</v>
      </c>
      <c r="HM104">
        <v>0</v>
      </c>
      <c r="HN104">
        <v>0.23529411764705899</v>
      </c>
      <c r="HO104">
        <v>0.70588235294117696</v>
      </c>
      <c r="HP104">
        <v>0</v>
      </c>
      <c r="HQ104">
        <v>8.5</v>
      </c>
      <c r="HR104">
        <v>0</v>
      </c>
      <c r="HS104">
        <v>8.5</v>
      </c>
      <c r="HT104">
        <v>8.5</v>
      </c>
      <c r="HU104">
        <v>0</v>
      </c>
      <c r="HV104">
        <v>0</v>
      </c>
      <c r="HW104">
        <v>8.5</v>
      </c>
      <c r="HX104">
        <v>4</v>
      </c>
      <c r="HY104">
        <v>1</v>
      </c>
      <c r="HZ104">
        <v>2</v>
      </c>
      <c r="IA104">
        <v>7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8.5</v>
      </c>
      <c r="IT104">
        <v>0</v>
      </c>
      <c r="IU104">
        <v>0</v>
      </c>
      <c r="IV104">
        <v>100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300</v>
      </c>
      <c r="JD104">
        <v>50</v>
      </c>
      <c r="JE104">
        <v>0</v>
      </c>
      <c r="JF104">
        <v>500</v>
      </c>
      <c r="JG104">
        <v>5</v>
      </c>
      <c r="JH104">
        <v>0</v>
      </c>
      <c r="JI104">
        <v>2</v>
      </c>
      <c r="JJ104">
        <v>1</v>
      </c>
      <c r="JK104">
        <v>2</v>
      </c>
      <c r="JL104">
        <v>0</v>
      </c>
      <c r="JM104">
        <v>0</v>
      </c>
      <c r="JN104">
        <v>1</v>
      </c>
      <c r="JO104">
        <v>0</v>
      </c>
      <c r="JP104">
        <v>1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0</v>
      </c>
      <c r="KC104">
        <v>0</v>
      </c>
      <c r="KD104">
        <v>1</v>
      </c>
      <c r="KE104">
        <v>0</v>
      </c>
      <c r="KF104">
        <v>0</v>
      </c>
    </row>
    <row r="105" spans="1:292" x14ac:dyDescent="0.25">
      <c r="A105" t="s">
        <v>171</v>
      </c>
      <c r="B105" t="str">
        <f>+VLOOKUP(A105,Sheet3!A:B,2,FALSE)</f>
        <v>Frutales</v>
      </c>
      <c r="C105">
        <f>+VLOOKUP(A105,Sheet7!A:F,6,FALSE)</f>
        <v>0</v>
      </c>
      <c r="D105">
        <f>+VLOOKUP(A105,Sheet7!A:G,7,FALSE)</f>
        <v>0</v>
      </c>
      <c r="E105">
        <f>+VLOOKUP(A105,Sheet7!A:H,8,FALSE)</f>
        <v>0</v>
      </c>
      <c r="F105" t="s">
        <v>576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5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5</v>
      </c>
      <c r="AC105">
        <v>3</v>
      </c>
      <c r="AD105">
        <v>4</v>
      </c>
      <c r="AE105">
        <v>4</v>
      </c>
      <c r="AF105">
        <v>4</v>
      </c>
      <c r="AG105">
        <v>4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4</v>
      </c>
      <c r="BL105">
        <v>4</v>
      </c>
      <c r="BM105">
        <v>3</v>
      </c>
      <c r="BN105">
        <v>4</v>
      </c>
      <c r="BO105">
        <v>0</v>
      </c>
      <c r="BP105">
        <v>0</v>
      </c>
      <c r="BQ105">
        <v>0</v>
      </c>
      <c r="BR105">
        <v>1</v>
      </c>
      <c r="BS105" t="s">
        <v>598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 t="s">
        <v>576</v>
      </c>
      <c r="CF105">
        <v>0</v>
      </c>
      <c r="CG105">
        <v>1</v>
      </c>
      <c r="CH105">
        <v>0</v>
      </c>
      <c r="CI105">
        <v>0</v>
      </c>
      <c r="CJ105">
        <v>4</v>
      </c>
      <c r="CK105">
        <v>4</v>
      </c>
      <c r="CL105">
        <v>4</v>
      </c>
      <c r="CM105">
        <v>5</v>
      </c>
      <c r="CN105">
        <v>4</v>
      </c>
      <c r="CO105">
        <v>4</v>
      </c>
      <c r="CP105">
        <v>4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5</v>
      </c>
      <c r="DB105">
        <v>5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5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4</v>
      </c>
      <c r="DS105">
        <v>1</v>
      </c>
      <c r="DT105">
        <v>0</v>
      </c>
      <c r="DU105">
        <v>4</v>
      </c>
      <c r="DV105">
        <v>1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4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3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0</v>
      </c>
      <c r="GA105">
        <v>0</v>
      </c>
      <c r="GB105">
        <v>100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210.535</v>
      </c>
      <c r="GL105">
        <v>4</v>
      </c>
      <c r="GM105">
        <v>1.4</v>
      </c>
      <c r="GN105">
        <v>4.2333333333333298</v>
      </c>
      <c r="GO105">
        <v>2</v>
      </c>
      <c r="GP105">
        <v>2083.1999999999998</v>
      </c>
      <c r="GQ105">
        <v>0</v>
      </c>
      <c r="GR105">
        <v>4.5</v>
      </c>
      <c r="GS105">
        <v>0</v>
      </c>
      <c r="GT105">
        <v>0</v>
      </c>
      <c r="GU105">
        <v>2</v>
      </c>
      <c r="GV105">
        <v>0</v>
      </c>
      <c r="GW105">
        <v>1</v>
      </c>
      <c r="GX105">
        <v>47.1098265895954</v>
      </c>
      <c r="GY105">
        <v>0.39028628076420402</v>
      </c>
      <c r="GZ105">
        <v>0</v>
      </c>
      <c r="HA105">
        <v>3</v>
      </c>
      <c r="HB105">
        <v>0</v>
      </c>
      <c r="HC105">
        <v>1</v>
      </c>
      <c r="HD105">
        <v>21390.3743315508</v>
      </c>
      <c r="HE105">
        <v>21390.3743315508</v>
      </c>
      <c r="HF105">
        <v>2</v>
      </c>
      <c r="HG105">
        <v>4</v>
      </c>
      <c r="HH105">
        <v>0</v>
      </c>
      <c r="HI105">
        <v>2</v>
      </c>
      <c r="HJ105">
        <v>2</v>
      </c>
      <c r="HK105">
        <v>32</v>
      </c>
      <c r="HL105">
        <v>0</v>
      </c>
      <c r="HM105">
        <v>0</v>
      </c>
      <c r="HN105">
        <v>0.4</v>
      </c>
      <c r="HO105">
        <v>1</v>
      </c>
      <c r="HP105">
        <v>0</v>
      </c>
      <c r="HQ105">
        <v>5.5</v>
      </c>
      <c r="HR105">
        <v>0</v>
      </c>
      <c r="HS105">
        <v>4.5</v>
      </c>
      <c r="HT105">
        <v>5</v>
      </c>
      <c r="HU105">
        <v>0</v>
      </c>
      <c r="HV105">
        <v>0</v>
      </c>
      <c r="HW105">
        <v>4.5</v>
      </c>
      <c r="HX105">
        <v>5</v>
      </c>
      <c r="HY105">
        <v>1</v>
      </c>
      <c r="HZ105">
        <v>2</v>
      </c>
      <c r="IA105">
        <v>6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2</v>
      </c>
      <c r="IQ105">
        <v>0</v>
      </c>
      <c r="IR105">
        <v>0</v>
      </c>
      <c r="IS105">
        <v>5</v>
      </c>
      <c r="IT105">
        <v>0</v>
      </c>
      <c r="IU105">
        <v>0</v>
      </c>
      <c r="IV105">
        <v>100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300</v>
      </c>
      <c r="JD105">
        <v>150</v>
      </c>
      <c r="JE105">
        <v>0</v>
      </c>
      <c r="JF105">
        <v>500</v>
      </c>
      <c r="JG105">
        <v>5</v>
      </c>
      <c r="JH105">
        <v>0</v>
      </c>
      <c r="JI105">
        <v>4</v>
      </c>
      <c r="JJ105">
        <v>1</v>
      </c>
      <c r="JK105">
        <v>2</v>
      </c>
      <c r="JL105">
        <v>0</v>
      </c>
      <c r="JM105">
        <v>0</v>
      </c>
      <c r="JN105">
        <v>1</v>
      </c>
      <c r="JO105">
        <v>0</v>
      </c>
      <c r="JP105">
        <v>1</v>
      </c>
      <c r="JQ105">
        <v>0</v>
      </c>
      <c r="JR105">
        <v>0</v>
      </c>
      <c r="JS105">
        <v>1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</row>
    <row r="106" spans="1:292" x14ac:dyDescent="0.25">
      <c r="A106" t="s">
        <v>172</v>
      </c>
      <c r="B106" t="str">
        <f>+VLOOKUP(A106,Sheet3!A:B,2,FALSE)</f>
        <v>Frutales</v>
      </c>
      <c r="C106">
        <f>+VLOOKUP(A106,Sheet7!A:F,6,FALSE)</f>
        <v>0</v>
      </c>
      <c r="D106">
        <f>+VLOOKUP(A106,Sheet7!A:G,7,FALSE)</f>
        <v>0</v>
      </c>
      <c r="E106">
        <f>+VLOOKUP(A106,Sheet7!A:H,8,FALSE)</f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5</v>
      </c>
      <c r="V106">
        <v>5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3</v>
      </c>
      <c r="AD106">
        <v>3</v>
      </c>
      <c r="AE106">
        <v>4</v>
      </c>
      <c r="AF106">
        <v>4</v>
      </c>
      <c r="AG106">
        <v>3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4</v>
      </c>
      <c r="BL106">
        <v>4</v>
      </c>
      <c r="BM106">
        <v>3</v>
      </c>
      <c r="BN106">
        <v>4</v>
      </c>
      <c r="BO106">
        <v>0</v>
      </c>
      <c r="BP106">
        <v>0</v>
      </c>
      <c r="BQ106">
        <v>0</v>
      </c>
      <c r="BR106">
        <v>1</v>
      </c>
      <c r="BS106" t="s">
        <v>598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 t="s">
        <v>576</v>
      </c>
      <c r="CF106">
        <v>0</v>
      </c>
      <c r="CG106">
        <v>1</v>
      </c>
      <c r="CH106">
        <v>0</v>
      </c>
      <c r="CI106">
        <v>0</v>
      </c>
      <c r="CJ106">
        <v>4</v>
      </c>
      <c r="CK106">
        <v>3</v>
      </c>
      <c r="CL106">
        <v>3</v>
      </c>
      <c r="CM106">
        <v>5</v>
      </c>
      <c r="CN106">
        <v>5</v>
      </c>
      <c r="CO106">
        <v>4</v>
      </c>
      <c r="CP106">
        <v>4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5</v>
      </c>
      <c r="DB106">
        <v>5</v>
      </c>
      <c r="DC106">
        <v>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5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3</v>
      </c>
      <c r="DS106">
        <v>1</v>
      </c>
      <c r="DT106">
        <v>0</v>
      </c>
      <c r="DU106">
        <v>3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4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0</v>
      </c>
      <c r="GA106">
        <v>0</v>
      </c>
      <c r="GB106">
        <v>100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</v>
      </c>
      <c r="GK106">
        <v>220.34800000000001</v>
      </c>
      <c r="GL106">
        <v>3</v>
      </c>
      <c r="GM106">
        <v>1.2666666666666699</v>
      </c>
      <c r="GN106">
        <v>4.06666666666667</v>
      </c>
      <c r="GO106">
        <v>4</v>
      </c>
      <c r="GP106">
        <v>704</v>
      </c>
      <c r="GQ106">
        <v>0</v>
      </c>
      <c r="GR106">
        <v>10.5</v>
      </c>
      <c r="GS106">
        <v>0</v>
      </c>
      <c r="GT106">
        <v>0</v>
      </c>
      <c r="GU106">
        <v>2</v>
      </c>
      <c r="GV106">
        <v>0</v>
      </c>
      <c r="GW106">
        <v>1</v>
      </c>
      <c r="GX106">
        <v>78.323699421965301</v>
      </c>
      <c r="GY106">
        <v>0.60341529937642802</v>
      </c>
      <c r="GZ106">
        <v>0</v>
      </c>
      <c r="HA106">
        <v>6</v>
      </c>
      <c r="HB106">
        <v>0</v>
      </c>
      <c r="HC106">
        <v>1</v>
      </c>
      <c r="HD106">
        <v>32085.561497326202</v>
      </c>
      <c r="HE106">
        <v>32085.561497326202</v>
      </c>
      <c r="HF106">
        <v>0</v>
      </c>
      <c r="HG106">
        <v>2</v>
      </c>
      <c r="HH106">
        <v>0</v>
      </c>
      <c r="HI106">
        <v>2</v>
      </c>
      <c r="HJ106">
        <v>2</v>
      </c>
      <c r="HK106">
        <v>57</v>
      </c>
      <c r="HL106">
        <v>0</v>
      </c>
      <c r="HM106">
        <v>0</v>
      </c>
      <c r="HN106">
        <v>0.19047619047618999</v>
      </c>
      <c r="HO106">
        <v>0.38095238095238099</v>
      </c>
      <c r="HP106">
        <v>0</v>
      </c>
      <c r="HQ106">
        <v>9</v>
      </c>
      <c r="HR106">
        <v>0</v>
      </c>
      <c r="HS106">
        <v>10.5</v>
      </c>
      <c r="HT106">
        <v>10.5</v>
      </c>
      <c r="HU106">
        <v>0</v>
      </c>
      <c r="HV106">
        <v>0</v>
      </c>
      <c r="HW106">
        <v>10.5</v>
      </c>
      <c r="HX106">
        <v>5</v>
      </c>
      <c r="HY106">
        <v>1</v>
      </c>
      <c r="HZ106">
        <v>2</v>
      </c>
      <c r="IA106">
        <v>10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2</v>
      </c>
      <c r="IP106">
        <v>1</v>
      </c>
      <c r="IQ106">
        <v>0</v>
      </c>
      <c r="IR106">
        <v>0</v>
      </c>
      <c r="IS106">
        <v>10.5</v>
      </c>
      <c r="IT106">
        <v>0</v>
      </c>
      <c r="IU106">
        <v>0</v>
      </c>
      <c r="IV106">
        <v>100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580</v>
      </c>
      <c r="JD106">
        <v>80</v>
      </c>
      <c r="JE106">
        <v>0</v>
      </c>
      <c r="JF106">
        <v>50</v>
      </c>
      <c r="JG106">
        <v>2</v>
      </c>
      <c r="JH106">
        <v>0</v>
      </c>
      <c r="JI106">
        <v>0</v>
      </c>
      <c r="JJ106">
        <v>1</v>
      </c>
      <c r="JK106">
        <v>14</v>
      </c>
      <c r="JL106">
        <v>0</v>
      </c>
      <c r="JM106">
        <v>0</v>
      </c>
      <c r="JN106">
        <v>1</v>
      </c>
      <c r="JO106">
        <v>0</v>
      </c>
      <c r="JP106">
        <v>1</v>
      </c>
      <c r="JQ106">
        <v>0</v>
      </c>
      <c r="JR106">
        <v>0</v>
      </c>
      <c r="JS106">
        <v>1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0</v>
      </c>
    </row>
    <row r="107" spans="1:292" x14ac:dyDescent="0.25">
      <c r="A107" t="s">
        <v>173</v>
      </c>
      <c r="B107" t="str">
        <f>+VLOOKUP(A107,Sheet3!A:B,2,FALSE)</f>
        <v>Frutales</v>
      </c>
      <c r="C107">
        <f>+VLOOKUP(A107,Sheet7!A:F,6,FALSE)</f>
        <v>0</v>
      </c>
      <c r="D107">
        <f>+VLOOKUP(A107,Sheet7!A:G,7,FALSE)</f>
        <v>0</v>
      </c>
      <c r="E107">
        <f>+VLOOKUP(A107,Sheet7!A:H,8,FALSE)</f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5</v>
      </c>
      <c r="V107">
        <v>5</v>
      </c>
      <c r="W107">
        <v>4</v>
      </c>
      <c r="X107">
        <v>5</v>
      </c>
      <c r="Y107">
        <v>4</v>
      </c>
      <c r="Z107">
        <v>5</v>
      </c>
      <c r="AA107">
        <v>4</v>
      </c>
      <c r="AB107">
        <v>5</v>
      </c>
      <c r="AC107">
        <v>3</v>
      </c>
      <c r="AD107">
        <v>5</v>
      </c>
      <c r="AE107">
        <v>4</v>
      </c>
      <c r="AF107">
        <v>4</v>
      </c>
      <c r="AG107">
        <v>5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1</v>
      </c>
      <c r="BB107">
        <v>3</v>
      </c>
      <c r="BC107">
        <v>0</v>
      </c>
      <c r="BD107">
        <v>0</v>
      </c>
      <c r="BE107">
        <v>3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4</v>
      </c>
      <c r="BL107">
        <v>4</v>
      </c>
      <c r="BM107">
        <v>4</v>
      </c>
      <c r="BN107">
        <v>3</v>
      </c>
      <c r="BO107">
        <v>0</v>
      </c>
      <c r="BP107">
        <v>0</v>
      </c>
      <c r="BQ107">
        <v>0</v>
      </c>
      <c r="BR107">
        <v>1</v>
      </c>
      <c r="BS107" t="s">
        <v>598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 t="s">
        <v>576</v>
      </c>
      <c r="CF107">
        <v>0</v>
      </c>
      <c r="CG107">
        <v>1</v>
      </c>
      <c r="CH107">
        <v>0</v>
      </c>
      <c r="CI107">
        <v>0</v>
      </c>
      <c r="CJ107">
        <v>4</v>
      </c>
      <c r="CK107">
        <v>5</v>
      </c>
      <c r="CL107">
        <v>4</v>
      </c>
      <c r="CM107">
        <v>5</v>
      </c>
      <c r="CN107">
        <v>4</v>
      </c>
      <c r="CO107">
        <v>4</v>
      </c>
      <c r="CP107">
        <v>4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5</v>
      </c>
      <c r="DB107">
        <v>4</v>
      </c>
      <c r="DC107">
        <v>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5</v>
      </c>
      <c r="DK107">
        <v>5</v>
      </c>
      <c r="DL107">
        <v>1</v>
      </c>
      <c r="DM107">
        <v>0</v>
      </c>
      <c r="DN107">
        <v>1</v>
      </c>
      <c r="DO107">
        <v>1</v>
      </c>
      <c r="DP107">
        <v>1</v>
      </c>
      <c r="DQ107">
        <v>0</v>
      </c>
      <c r="DR107">
        <v>3</v>
      </c>
      <c r="DS107">
        <v>1</v>
      </c>
      <c r="DT107">
        <v>0</v>
      </c>
      <c r="DU107">
        <v>5</v>
      </c>
      <c r="DV107">
        <v>1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2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4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0</v>
      </c>
      <c r="GB107">
        <v>100</v>
      </c>
      <c r="GC107">
        <v>0</v>
      </c>
      <c r="GD107">
        <v>0</v>
      </c>
      <c r="GE107">
        <v>75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224.45400000000001</v>
      </c>
      <c r="GL107">
        <v>4</v>
      </c>
      <c r="GM107">
        <v>2.8333333333333299</v>
      </c>
      <c r="GN107">
        <v>4.5333333333333297</v>
      </c>
      <c r="GO107">
        <v>3</v>
      </c>
      <c r="GP107">
        <v>1137.5</v>
      </c>
      <c r="GQ107">
        <v>0</v>
      </c>
      <c r="GR107">
        <v>9</v>
      </c>
      <c r="GS107">
        <v>0</v>
      </c>
      <c r="GT107">
        <v>0</v>
      </c>
      <c r="GU107">
        <v>2</v>
      </c>
      <c r="GV107">
        <v>0</v>
      </c>
      <c r="GW107">
        <v>2</v>
      </c>
      <c r="GX107">
        <v>78.768577494692195</v>
      </c>
      <c r="GY107">
        <v>2.4909164953832801</v>
      </c>
      <c r="GZ107">
        <v>0.65</v>
      </c>
      <c r="HA107">
        <v>5</v>
      </c>
      <c r="HB107">
        <v>0</v>
      </c>
      <c r="HC107">
        <v>2</v>
      </c>
      <c r="HD107">
        <v>21925.1336898396</v>
      </c>
      <c r="HE107">
        <v>21925.1336898396</v>
      </c>
      <c r="HF107">
        <v>0</v>
      </c>
      <c r="HG107">
        <v>4</v>
      </c>
      <c r="HH107">
        <v>2</v>
      </c>
      <c r="HI107">
        <v>4</v>
      </c>
      <c r="HJ107">
        <v>2</v>
      </c>
      <c r="HK107">
        <v>51</v>
      </c>
      <c r="HL107">
        <v>0</v>
      </c>
      <c r="HM107">
        <v>0</v>
      </c>
      <c r="HN107">
        <v>0.16666666666666699</v>
      </c>
      <c r="HO107">
        <v>0.58333333333333304</v>
      </c>
      <c r="HP107">
        <v>8.3333333333333301E-2</v>
      </c>
      <c r="HQ107">
        <v>9</v>
      </c>
      <c r="HR107">
        <v>0</v>
      </c>
      <c r="HS107">
        <v>9</v>
      </c>
      <c r="HT107">
        <v>12</v>
      </c>
      <c r="HU107">
        <v>0</v>
      </c>
      <c r="HV107">
        <v>2</v>
      </c>
      <c r="HW107">
        <v>11</v>
      </c>
      <c r="HX107">
        <v>4</v>
      </c>
      <c r="HY107">
        <v>1</v>
      </c>
      <c r="HZ107">
        <v>2</v>
      </c>
      <c r="IA107">
        <v>14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0</v>
      </c>
      <c r="IR107">
        <v>0</v>
      </c>
      <c r="IS107">
        <v>12</v>
      </c>
      <c r="IT107">
        <v>0</v>
      </c>
      <c r="IU107">
        <v>0</v>
      </c>
      <c r="IV107">
        <v>100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3</v>
      </c>
      <c r="JC107">
        <v>200</v>
      </c>
      <c r="JD107">
        <v>0</v>
      </c>
      <c r="JE107">
        <v>0</v>
      </c>
      <c r="JF107">
        <v>350</v>
      </c>
      <c r="JG107">
        <v>0</v>
      </c>
      <c r="JH107">
        <v>0</v>
      </c>
      <c r="JI107">
        <v>6</v>
      </c>
      <c r="JJ107">
        <v>2</v>
      </c>
      <c r="JK107">
        <v>15</v>
      </c>
      <c r="JL107">
        <v>0</v>
      </c>
      <c r="JM107">
        <v>0</v>
      </c>
      <c r="JN107">
        <v>1</v>
      </c>
      <c r="JO107">
        <v>0</v>
      </c>
      <c r="JP107">
        <v>1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1</v>
      </c>
      <c r="KE107">
        <v>0</v>
      </c>
      <c r="KF107">
        <v>0</v>
      </c>
    </row>
    <row r="108" spans="1:292" x14ac:dyDescent="0.25">
      <c r="A108" t="s">
        <v>174</v>
      </c>
      <c r="B108" t="str">
        <f>+VLOOKUP(A108,Sheet3!A:B,2,FALSE)</f>
        <v>Frutales</v>
      </c>
      <c r="C108">
        <f>+VLOOKUP(A108,Sheet7!A:F,6,FALSE)</f>
        <v>0</v>
      </c>
      <c r="D108">
        <f>+VLOOKUP(A108,Sheet7!A:G,7,FALSE)</f>
        <v>0</v>
      </c>
      <c r="E108">
        <f>+VLOOKUP(A108,Sheet7!A:H,8,FALSE)</f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5</v>
      </c>
      <c r="V108">
        <v>5</v>
      </c>
      <c r="W108">
        <v>4</v>
      </c>
      <c r="X108">
        <v>5</v>
      </c>
      <c r="Y108">
        <v>4</v>
      </c>
      <c r="Z108">
        <v>5</v>
      </c>
      <c r="AA108">
        <v>4</v>
      </c>
      <c r="AB108">
        <v>4</v>
      </c>
      <c r="AC108">
        <v>2</v>
      </c>
      <c r="AD108">
        <v>5</v>
      </c>
      <c r="AE108">
        <v>4</v>
      </c>
      <c r="AF108">
        <v>4</v>
      </c>
      <c r="AG108">
        <v>5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1</v>
      </c>
      <c r="AW108">
        <v>2</v>
      </c>
      <c r="AX108">
        <v>2</v>
      </c>
      <c r="AY108">
        <v>2</v>
      </c>
      <c r="AZ108">
        <v>2</v>
      </c>
      <c r="BA108">
        <v>1</v>
      </c>
      <c r="BB108">
        <v>2</v>
      </c>
      <c r="BC108">
        <v>0</v>
      </c>
      <c r="BD108">
        <v>0</v>
      </c>
      <c r="BE108">
        <v>6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4</v>
      </c>
      <c r="BL108">
        <v>4</v>
      </c>
      <c r="BM108">
        <v>3</v>
      </c>
      <c r="BN108">
        <v>4</v>
      </c>
      <c r="BO108">
        <v>0</v>
      </c>
      <c r="BP108">
        <v>0</v>
      </c>
      <c r="BQ108">
        <v>0</v>
      </c>
      <c r="BR108">
        <v>1</v>
      </c>
      <c r="BS108" t="s">
        <v>598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 t="s">
        <v>576</v>
      </c>
      <c r="CF108">
        <v>1</v>
      </c>
      <c r="CG108">
        <v>0</v>
      </c>
      <c r="CH108">
        <v>0</v>
      </c>
      <c r="CI108">
        <v>0</v>
      </c>
      <c r="CJ108">
        <v>3</v>
      </c>
      <c r="CK108">
        <v>5</v>
      </c>
      <c r="CL108">
        <v>4</v>
      </c>
      <c r="CM108">
        <v>4</v>
      </c>
      <c r="CN108">
        <v>5</v>
      </c>
      <c r="CO108">
        <v>4</v>
      </c>
      <c r="CP108">
        <v>4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3</v>
      </c>
      <c r="DB108">
        <v>3</v>
      </c>
      <c r="DC108">
        <v>3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5</v>
      </c>
      <c r="DK108">
        <v>5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3</v>
      </c>
      <c r="DS108">
        <v>1</v>
      </c>
      <c r="DT108">
        <v>0</v>
      </c>
      <c r="DU108">
        <v>4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1</v>
      </c>
      <c r="ET108">
        <v>1</v>
      </c>
      <c r="EU108">
        <v>4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3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0</v>
      </c>
      <c r="GA108">
        <v>0</v>
      </c>
      <c r="GB108">
        <v>100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227.85499999999999</v>
      </c>
      <c r="GL108">
        <v>4</v>
      </c>
      <c r="GM108">
        <v>2.8666666666666698</v>
      </c>
      <c r="GN108">
        <v>4.5</v>
      </c>
      <c r="GO108">
        <v>2</v>
      </c>
      <c r="GP108">
        <v>1890</v>
      </c>
      <c r="GQ108">
        <v>0</v>
      </c>
      <c r="GR108">
        <v>6.5</v>
      </c>
      <c r="GS108">
        <v>0</v>
      </c>
      <c r="GT108">
        <v>0</v>
      </c>
      <c r="GU108">
        <v>2</v>
      </c>
      <c r="GV108">
        <v>0</v>
      </c>
      <c r="GW108">
        <v>2</v>
      </c>
      <c r="GX108">
        <v>71.123146710913701</v>
      </c>
      <c r="GY108">
        <v>3.0292195949859599</v>
      </c>
      <c r="GZ108">
        <v>0.2</v>
      </c>
      <c r="HA108">
        <v>4</v>
      </c>
      <c r="HB108">
        <v>0</v>
      </c>
      <c r="HC108">
        <v>1</v>
      </c>
      <c r="HD108">
        <v>5347.5935828877</v>
      </c>
      <c r="HE108">
        <v>5347.5935828877</v>
      </c>
      <c r="HF108">
        <v>0</v>
      </c>
      <c r="HG108">
        <v>4</v>
      </c>
      <c r="HH108">
        <v>0</v>
      </c>
      <c r="HI108">
        <v>4</v>
      </c>
      <c r="HJ108">
        <v>4</v>
      </c>
      <c r="HK108">
        <v>43</v>
      </c>
      <c r="HL108">
        <v>0</v>
      </c>
      <c r="HM108">
        <v>0</v>
      </c>
      <c r="HN108">
        <v>0.5</v>
      </c>
      <c r="HO108">
        <v>0</v>
      </c>
      <c r="HP108">
        <v>0</v>
      </c>
      <c r="HQ108">
        <v>6.5</v>
      </c>
      <c r="HR108">
        <v>0</v>
      </c>
      <c r="HS108">
        <v>6.5</v>
      </c>
      <c r="HT108">
        <v>8</v>
      </c>
      <c r="HU108">
        <v>0</v>
      </c>
      <c r="HV108">
        <v>0.5</v>
      </c>
      <c r="HW108">
        <v>7</v>
      </c>
      <c r="HX108">
        <v>4</v>
      </c>
      <c r="HY108">
        <v>1</v>
      </c>
      <c r="HZ108">
        <v>2</v>
      </c>
      <c r="IA108">
        <v>14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2</v>
      </c>
      <c r="IP108">
        <v>2</v>
      </c>
      <c r="IQ108">
        <v>0</v>
      </c>
      <c r="IR108">
        <v>0</v>
      </c>
      <c r="IS108">
        <v>8</v>
      </c>
      <c r="IT108">
        <v>0</v>
      </c>
      <c r="IU108">
        <v>0</v>
      </c>
      <c r="IV108">
        <v>100</v>
      </c>
      <c r="IW108">
        <v>2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150</v>
      </c>
      <c r="JD108">
        <v>2</v>
      </c>
      <c r="JE108">
        <v>0</v>
      </c>
      <c r="JF108">
        <v>350</v>
      </c>
      <c r="JG108">
        <v>2</v>
      </c>
      <c r="JH108">
        <v>0</v>
      </c>
      <c r="JI108">
        <v>6</v>
      </c>
      <c r="JJ108">
        <v>2</v>
      </c>
      <c r="JK108">
        <v>12</v>
      </c>
      <c r="JL108">
        <v>0</v>
      </c>
      <c r="JM108">
        <v>0</v>
      </c>
      <c r="JN108">
        <v>1</v>
      </c>
      <c r="JO108">
        <v>0</v>
      </c>
      <c r="JP108">
        <v>1</v>
      </c>
      <c r="JQ108">
        <v>0</v>
      </c>
      <c r="JR108">
        <v>0</v>
      </c>
      <c r="JS108">
        <v>1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</row>
    <row r="109" spans="1:292" x14ac:dyDescent="0.25">
      <c r="A109" t="s">
        <v>175</v>
      </c>
      <c r="B109" t="str">
        <f>+VLOOKUP(A109,Sheet3!A:B,2,FALSE)</f>
        <v>Frutales</v>
      </c>
      <c r="C109">
        <f>+VLOOKUP(A109,Sheet7!A:F,6,FALSE)</f>
        <v>0</v>
      </c>
      <c r="D109">
        <f>+VLOOKUP(A109,Sheet7!A:G,7,FALSE)</f>
        <v>0</v>
      </c>
      <c r="E109">
        <f>+VLOOKUP(A109,Sheet7!A:H,8,FALSE)</f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5</v>
      </c>
      <c r="V109">
        <v>4</v>
      </c>
      <c r="W109">
        <v>5</v>
      </c>
      <c r="X109">
        <v>4</v>
      </c>
      <c r="Y109">
        <v>4</v>
      </c>
      <c r="Z109">
        <v>5</v>
      </c>
      <c r="AA109">
        <v>4</v>
      </c>
      <c r="AB109">
        <v>4</v>
      </c>
      <c r="AC109">
        <v>4</v>
      </c>
      <c r="AD109">
        <v>5</v>
      </c>
      <c r="AE109">
        <v>5</v>
      </c>
      <c r="AF109">
        <v>4</v>
      </c>
      <c r="AG109">
        <v>5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1</v>
      </c>
      <c r="AW109">
        <v>2</v>
      </c>
      <c r="AX109">
        <v>2</v>
      </c>
      <c r="AY109">
        <v>2</v>
      </c>
      <c r="AZ109">
        <v>2</v>
      </c>
      <c r="BA109">
        <v>1</v>
      </c>
      <c r="BB109">
        <v>2</v>
      </c>
      <c r="BC109">
        <v>0</v>
      </c>
      <c r="BD109">
        <v>0</v>
      </c>
      <c r="BE109">
        <v>6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4</v>
      </c>
      <c r="BL109">
        <v>5</v>
      </c>
      <c r="BM109">
        <v>4</v>
      </c>
      <c r="BN109">
        <v>2</v>
      </c>
      <c r="BO109">
        <v>0</v>
      </c>
      <c r="BP109">
        <v>0</v>
      </c>
      <c r="BQ109">
        <v>0</v>
      </c>
      <c r="BR109">
        <v>1</v>
      </c>
      <c r="BS109" t="s">
        <v>598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 t="s">
        <v>576</v>
      </c>
      <c r="CF109">
        <v>0</v>
      </c>
      <c r="CG109">
        <v>1</v>
      </c>
      <c r="CH109">
        <v>0</v>
      </c>
      <c r="CI109">
        <v>0</v>
      </c>
      <c r="CJ109">
        <v>3</v>
      </c>
      <c r="CK109">
        <v>4</v>
      </c>
      <c r="CL109">
        <v>4</v>
      </c>
      <c r="CM109">
        <v>4</v>
      </c>
      <c r="CN109">
        <v>3</v>
      </c>
      <c r="CO109">
        <v>3</v>
      </c>
      <c r="CP109">
        <v>3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4</v>
      </c>
      <c r="DB109">
        <v>4</v>
      </c>
      <c r="DC109">
        <v>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5</v>
      </c>
      <c r="DK109">
        <v>5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0</v>
      </c>
      <c r="DR109">
        <v>3</v>
      </c>
      <c r="DS109">
        <v>1</v>
      </c>
      <c r="DT109">
        <v>0</v>
      </c>
      <c r="DU109">
        <v>3</v>
      </c>
      <c r="DV109">
        <v>1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4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3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1</v>
      </c>
      <c r="FZ109">
        <v>0</v>
      </c>
      <c r="GA109">
        <v>0</v>
      </c>
      <c r="GB109">
        <v>100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230.89500000000001</v>
      </c>
      <c r="GL109">
        <v>4</v>
      </c>
      <c r="GM109">
        <v>2.43333333333333</v>
      </c>
      <c r="GN109">
        <v>4.6333333333333302</v>
      </c>
      <c r="GO109">
        <v>4</v>
      </c>
      <c r="GP109">
        <v>1894.6666666666699</v>
      </c>
      <c r="GQ109">
        <v>0</v>
      </c>
      <c r="GR109">
        <v>9</v>
      </c>
      <c r="GS109">
        <v>0</v>
      </c>
      <c r="GT109">
        <v>0</v>
      </c>
      <c r="GU109">
        <v>3</v>
      </c>
      <c r="GV109">
        <v>0</v>
      </c>
      <c r="GW109">
        <v>2</v>
      </c>
      <c r="GX109">
        <v>80.8917197452229</v>
      </c>
      <c r="GY109">
        <v>2.3025768820503298</v>
      </c>
      <c r="GZ109">
        <v>0.35</v>
      </c>
      <c r="HA109">
        <v>6</v>
      </c>
      <c r="HB109">
        <v>0</v>
      </c>
      <c r="HC109">
        <v>1</v>
      </c>
      <c r="HD109">
        <v>14705.8823529412</v>
      </c>
      <c r="HE109">
        <v>14705.8823529412</v>
      </c>
      <c r="HF109">
        <v>1</v>
      </c>
      <c r="HG109">
        <v>4</v>
      </c>
      <c r="HH109">
        <v>0</v>
      </c>
      <c r="HI109">
        <v>3</v>
      </c>
      <c r="HJ109">
        <v>3</v>
      </c>
      <c r="HK109">
        <v>52</v>
      </c>
      <c r="HL109">
        <v>0</v>
      </c>
      <c r="HM109">
        <v>0</v>
      </c>
      <c r="HN109">
        <v>0.33333333333333298</v>
      </c>
      <c r="HO109">
        <v>1</v>
      </c>
      <c r="HP109">
        <v>0</v>
      </c>
      <c r="HQ109">
        <v>8</v>
      </c>
      <c r="HR109">
        <v>0</v>
      </c>
      <c r="HS109">
        <v>9</v>
      </c>
      <c r="HT109">
        <v>9</v>
      </c>
      <c r="HU109">
        <v>0</v>
      </c>
      <c r="HV109">
        <v>0.5</v>
      </c>
      <c r="HW109">
        <v>9.5</v>
      </c>
      <c r="HX109">
        <v>6</v>
      </c>
      <c r="HY109">
        <v>1</v>
      </c>
      <c r="HZ109">
        <v>2</v>
      </c>
      <c r="IA109">
        <v>11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2</v>
      </c>
      <c r="IQ109">
        <v>0</v>
      </c>
      <c r="IR109">
        <v>0</v>
      </c>
      <c r="IS109">
        <v>9</v>
      </c>
      <c r="IT109">
        <v>0</v>
      </c>
      <c r="IU109">
        <v>0</v>
      </c>
      <c r="IV109">
        <v>100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150</v>
      </c>
      <c r="JD109">
        <v>2</v>
      </c>
      <c r="JE109">
        <v>0</v>
      </c>
      <c r="JF109">
        <v>300</v>
      </c>
      <c r="JG109">
        <v>2</v>
      </c>
      <c r="JH109">
        <v>0</v>
      </c>
      <c r="JI109">
        <v>6</v>
      </c>
      <c r="JJ109">
        <v>1</v>
      </c>
      <c r="JK109">
        <v>12</v>
      </c>
      <c r="JL109">
        <v>0</v>
      </c>
      <c r="JM109">
        <v>0</v>
      </c>
      <c r="JN109">
        <v>1</v>
      </c>
      <c r="JO109">
        <v>0</v>
      </c>
      <c r="JP109">
        <v>1</v>
      </c>
      <c r="JQ109">
        <v>0</v>
      </c>
      <c r="JR109">
        <v>0</v>
      </c>
      <c r="JS109">
        <v>1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</row>
    <row r="110" spans="1:292" x14ac:dyDescent="0.25">
      <c r="A110" t="s">
        <v>59</v>
      </c>
      <c r="B110" t="str">
        <f>+VLOOKUP(A110,Sheet3!A:B,2,FALSE)</f>
        <v>Frutales</v>
      </c>
      <c r="C110">
        <f>+VLOOKUP(A110,Sheet7!A:F,6,FALSE)</f>
        <v>0</v>
      </c>
      <c r="D110">
        <f>+VLOOKUP(A110,Sheet7!A:G,7,FALSE)</f>
        <v>0</v>
      </c>
      <c r="E110">
        <f>+VLOOKUP(A110,Sheet7!A:H,8,FALSE)</f>
        <v>0</v>
      </c>
      <c r="F110" t="s">
        <v>576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5</v>
      </c>
      <c r="V110">
        <v>4</v>
      </c>
      <c r="W110">
        <v>4</v>
      </c>
      <c r="X110">
        <v>4</v>
      </c>
      <c r="Y110">
        <v>4</v>
      </c>
      <c r="Z110">
        <v>5</v>
      </c>
      <c r="AA110">
        <v>2</v>
      </c>
      <c r="AB110">
        <v>5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2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0</v>
      </c>
      <c r="BD110">
        <v>0</v>
      </c>
      <c r="BE110">
        <v>3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4</v>
      </c>
      <c r="BL110">
        <v>5</v>
      </c>
      <c r="BM110">
        <v>4</v>
      </c>
      <c r="BN110">
        <v>4</v>
      </c>
      <c r="BO110">
        <v>1</v>
      </c>
      <c r="BP110">
        <v>0</v>
      </c>
      <c r="BQ110">
        <v>0</v>
      </c>
      <c r="BR110">
        <v>1</v>
      </c>
      <c r="BS110" t="s">
        <v>599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1</v>
      </c>
      <c r="CE110" t="s">
        <v>576</v>
      </c>
      <c r="CF110">
        <v>0</v>
      </c>
      <c r="CG110">
        <v>0</v>
      </c>
      <c r="CH110">
        <v>0</v>
      </c>
      <c r="CI110">
        <v>0</v>
      </c>
      <c r="CJ110">
        <v>4</v>
      </c>
      <c r="CK110">
        <v>4</v>
      </c>
      <c r="CL110">
        <v>4</v>
      </c>
      <c r="CM110">
        <v>4</v>
      </c>
      <c r="CN110">
        <v>5</v>
      </c>
      <c r="CO110">
        <v>5</v>
      </c>
      <c r="CP110">
        <v>4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4</v>
      </c>
      <c r="DA110">
        <v>4</v>
      </c>
      <c r="DB110">
        <v>3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5</v>
      </c>
      <c r="DK110">
        <v>5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3</v>
      </c>
      <c r="DS110">
        <v>1</v>
      </c>
      <c r="DT110">
        <v>0</v>
      </c>
      <c r="DU110">
        <v>2</v>
      </c>
      <c r="DV110">
        <v>1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2</v>
      </c>
      <c r="EC110">
        <v>0</v>
      </c>
      <c r="ED110">
        <v>1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1</v>
      </c>
      <c r="EK110">
        <v>-1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4</v>
      </c>
      <c r="EV110">
        <v>0</v>
      </c>
      <c r="EW110">
        <v>0</v>
      </c>
      <c r="EX110">
        <v>1</v>
      </c>
      <c r="EY110">
        <v>1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3</v>
      </c>
      <c r="FK110">
        <v>1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0</v>
      </c>
      <c r="GB110">
        <v>75</v>
      </c>
      <c r="GC110">
        <v>0</v>
      </c>
      <c r="GD110">
        <v>0</v>
      </c>
      <c r="GE110">
        <v>100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243.7</v>
      </c>
      <c r="GL110">
        <v>3</v>
      </c>
      <c r="GM110">
        <v>0.6</v>
      </c>
      <c r="GN110">
        <v>4.7666666666666702</v>
      </c>
      <c r="GO110">
        <v>9</v>
      </c>
      <c r="GP110">
        <v>2284.8000000000002</v>
      </c>
      <c r="GQ110">
        <v>1.5</v>
      </c>
      <c r="GR110">
        <v>0.5</v>
      </c>
      <c r="GS110">
        <v>0</v>
      </c>
      <c r="GT110">
        <v>0</v>
      </c>
      <c r="GU110">
        <v>2</v>
      </c>
      <c r="GV110">
        <v>2</v>
      </c>
      <c r="GW110">
        <v>2</v>
      </c>
      <c r="GX110">
        <v>75.389910496338501</v>
      </c>
      <c r="GY110">
        <v>0.55399656403155795</v>
      </c>
      <c r="GZ110">
        <v>0.47</v>
      </c>
      <c r="HA110">
        <v>3</v>
      </c>
      <c r="HB110">
        <v>0</v>
      </c>
      <c r="HC110">
        <v>2</v>
      </c>
      <c r="HD110">
        <v>1430.4812834224599</v>
      </c>
      <c r="HE110">
        <v>1430.4812834224599</v>
      </c>
      <c r="HF110">
        <v>2</v>
      </c>
      <c r="HG110">
        <v>4</v>
      </c>
      <c r="HH110">
        <v>0</v>
      </c>
      <c r="HI110">
        <v>2</v>
      </c>
      <c r="HJ110">
        <v>2</v>
      </c>
      <c r="HK110">
        <v>42</v>
      </c>
      <c r="HL110">
        <v>0</v>
      </c>
      <c r="HM110">
        <v>0</v>
      </c>
      <c r="HN110">
        <v>0.4</v>
      </c>
      <c r="HO110">
        <v>2</v>
      </c>
      <c r="HP110">
        <v>0</v>
      </c>
      <c r="HQ110">
        <v>3</v>
      </c>
      <c r="HR110">
        <v>0</v>
      </c>
      <c r="HS110">
        <v>2</v>
      </c>
      <c r="HT110">
        <v>5</v>
      </c>
      <c r="HU110">
        <v>0</v>
      </c>
      <c r="HV110">
        <v>0.5</v>
      </c>
      <c r="HW110">
        <v>2.5</v>
      </c>
      <c r="HX110">
        <v>1</v>
      </c>
      <c r="HY110">
        <v>1</v>
      </c>
      <c r="HZ110">
        <v>4</v>
      </c>
      <c r="IA110">
        <v>4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4</v>
      </c>
      <c r="IO110">
        <v>0</v>
      </c>
      <c r="IP110">
        <v>3</v>
      </c>
      <c r="IQ110">
        <v>0</v>
      </c>
      <c r="IR110">
        <v>0</v>
      </c>
      <c r="IS110">
        <v>5</v>
      </c>
      <c r="IT110">
        <v>0</v>
      </c>
      <c r="IU110">
        <v>0</v>
      </c>
      <c r="IV110">
        <v>100</v>
      </c>
      <c r="IW110">
        <v>2</v>
      </c>
      <c r="IX110">
        <v>0</v>
      </c>
      <c r="IY110">
        <v>4</v>
      </c>
      <c r="IZ110">
        <v>6</v>
      </c>
      <c r="JA110">
        <v>0</v>
      </c>
      <c r="JB110">
        <v>1</v>
      </c>
      <c r="JC110">
        <v>400</v>
      </c>
      <c r="JD110">
        <v>20</v>
      </c>
      <c r="JE110">
        <v>0</v>
      </c>
      <c r="JF110">
        <v>400</v>
      </c>
      <c r="JG110">
        <v>2</v>
      </c>
      <c r="JH110">
        <v>0</v>
      </c>
      <c r="JI110">
        <v>0</v>
      </c>
      <c r="JJ110">
        <v>2</v>
      </c>
      <c r="JK110">
        <v>20</v>
      </c>
      <c r="JL110">
        <v>0</v>
      </c>
      <c r="JM110">
        <v>0</v>
      </c>
      <c r="JN110">
        <v>1</v>
      </c>
      <c r="JO110">
        <v>0</v>
      </c>
      <c r="JP110">
        <v>1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1</v>
      </c>
    </row>
    <row r="111" spans="1:292" x14ac:dyDescent="0.25">
      <c r="A111" t="s">
        <v>64</v>
      </c>
      <c r="B111" t="str">
        <f>+VLOOKUP(A111,Sheet3!A:B,2,FALSE)</f>
        <v>Frutales</v>
      </c>
      <c r="C111">
        <f>+VLOOKUP(A111,Sheet7!A:F,6,FALSE)</f>
        <v>0</v>
      </c>
      <c r="D111">
        <f>+VLOOKUP(A111,Sheet7!A:G,7,FALSE)</f>
        <v>0</v>
      </c>
      <c r="E111">
        <f>+VLOOKUP(A111,Sheet7!A:H,8,FALSE)</f>
        <v>0</v>
      </c>
      <c r="F111" t="s">
        <v>576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5</v>
      </c>
      <c r="V111">
        <v>4</v>
      </c>
      <c r="W111">
        <v>4</v>
      </c>
      <c r="X111">
        <v>4</v>
      </c>
      <c r="Y111">
        <v>4</v>
      </c>
      <c r="Z111">
        <v>5</v>
      </c>
      <c r="AA111">
        <v>3</v>
      </c>
      <c r="AB111">
        <v>5</v>
      </c>
      <c r="AC111">
        <v>4</v>
      </c>
      <c r="AD111">
        <v>4</v>
      </c>
      <c r="AE111">
        <v>4</v>
      </c>
      <c r="AF111">
        <v>4</v>
      </c>
      <c r="AG111">
        <v>3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1</v>
      </c>
      <c r="AW111">
        <v>3</v>
      </c>
      <c r="AX111">
        <v>3</v>
      </c>
      <c r="AY111">
        <v>3</v>
      </c>
      <c r="AZ111">
        <v>1</v>
      </c>
      <c r="BA111">
        <v>1</v>
      </c>
      <c r="BB111">
        <v>3</v>
      </c>
      <c r="BC111">
        <v>0</v>
      </c>
      <c r="BD111">
        <v>0</v>
      </c>
      <c r="BE111">
        <v>6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4</v>
      </c>
      <c r="BL111">
        <v>5</v>
      </c>
      <c r="BM111">
        <v>4</v>
      </c>
      <c r="BN111">
        <v>5</v>
      </c>
      <c r="BO111">
        <v>0</v>
      </c>
      <c r="BP111">
        <v>0</v>
      </c>
      <c r="BQ111">
        <v>0</v>
      </c>
      <c r="BR111">
        <v>0</v>
      </c>
      <c r="BS111" t="s">
        <v>599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 t="s">
        <v>576</v>
      </c>
      <c r="CF111">
        <v>0</v>
      </c>
      <c r="CG111">
        <v>0</v>
      </c>
      <c r="CH111">
        <v>0</v>
      </c>
      <c r="CI111">
        <v>0</v>
      </c>
      <c r="CJ111">
        <v>3</v>
      </c>
      <c r="CK111">
        <v>4</v>
      </c>
      <c r="CL111">
        <v>4</v>
      </c>
      <c r="CM111">
        <v>5</v>
      </c>
      <c r="CN111">
        <v>5</v>
      </c>
      <c r="CO111">
        <v>5</v>
      </c>
      <c r="CP111">
        <v>4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2</v>
      </c>
      <c r="DA111">
        <v>4</v>
      </c>
      <c r="DB111">
        <v>2</v>
      </c>
      <c r="DC111">
        <v>4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5</v>
      </c>
      <c r="DK111">
        <v>5</v>
      </c>
      <c r="DL111">
        <v>0</v>
      </c>
      <c r="DM111">
        <v>0</v>
      </c>
      <c r="DN111">
        <v>1</v>
      </c>
      <c r="DO111">
        <v>1</v>
      </c>
      <c r="DP111">
        <v>1</v>
      </c>
      <c r="DQ111">
        <v>0</v>
      </c>
      <c r="DR111">
        <v>4</v>
      </c>
      <c r="DS111">
        <v>1</v>
      </c>
      <c r="DT111">
        <v>1</v>
      </c>
      <c r="DU111">
        <v>5</v>
      </c>
      <c r="DV111">
        <v>1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-1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0</v>
      </c>
      <c r="EU111">
        <v>4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1</v>
      </c>
      <c r="FZ111">
        <v>0</v>
      </c>
      <c r="GA111">
        <v>0</v>
      </c>
      <c r="GB111">
        <v>75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229.88</v>
      </c>
      <c r="GL111">
        <v>4</v>
      </c>
      <c r="GM111">
        <v>1.5333333333333301</v>
      </c>
      <c r="GN111">
        <v>4</v>
      </c>
      <c r="GO111">
        <v>8</v>
      </c>
      <c r="GP111">
        <v>2736</v>
      </c>
      <c r="GQ111">
        <v>2.5</v>
      </c>
      <c r="GR111">
        <v>4.5</v>
      </c>
      <c r="GS111">
        <v>0</v>
      </c>
      <c r="GT111">
        <v>0</v>
      </c>
      <c r="GU111">
        <v>1</v>
      </c>
      <c r="GV111">
        <v>0</v>
      </c>
      <c r="GW111">
        <v>2</v>
      </c>
      <c r="GX111">
        <v>69.362745098039198</v>
      </c>
      <c r="GY111">
        <v>0.912787617128482</v>
      </c>
      <c r="GZ111">
        <v>0.5</v>
      </c>
      <c r="HA111">
        <v>4</v>
      </c>
      <c r="HB111">
        <v>160.427807486631</v>
      </c>
      <c r="HC111">
        <v>2</v>
      </c>
      <c r="HD111">
        <v>16042.780748663101</v>
      </c>
      <c r="HE111">
        <v>16203.208556149701</v>
      </c>
      <c r="HF111">
        <v>2</v>
      </c>
      <c r="HG111">
        <v>4</v>
      </c>
      <c r="HH111">
        <v>0</v>
      </c>
      <c r="HI111">
        <v>2</v>
      </c>
      <c r="HJ111">
        <v>2</v>
      </c>
      <c r="HK111">
        <v>33</v>
      </c>
      <c r="HL111">
        <v>1</v>
      </c>
      <c r="HM111">
        <v>0.42857142857142899</v>
      </c>
      <c r="HN111">
        <v>0.28571428571428598</v>
      </c>
      <c r="HO111">
        <v>0</v>
      </c>
      <c r="HP111">
        <v>0</v>
      </c>
      <c r="HQ111">
        <v>5.5</v>
      </c>
      <c r="HR111">
        <v>0</v>
      </c>
      <c r="HS111">
        <v>7</v>
      </c>
      <c r="HT111">
        <v>7</v>
      </c>
      <c r="HU111">
        <v>0</v>
      </c>
      <c r="HV111">
        <v>0.5</v>
      </c>
      <c r="HW111">
        <v>7.5</v>
      </c>
      <c r="HX111">
        <v>1</v>
      </c>
      <c r="HY111">
        <v>1</v>
      </c>
      <c r="HZ111">
        <v>1</v>
      </c>
      <c r="IA111">
        <v>5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2</v>
      </c>
      <c r="IS111">
        <v>5</v>
      </c>
      <c r="IT111">
        <v>0</v>
      </c>
      <c r="IU111">
        <v>28.571428571428601</v>
      </c>
      <c r="IV111">
        <v>71.428571428571402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600</v>
      </c>
      <c r="JD111">
        <v>150</v>
      </c>
      <c r="JE111">
        <v>0</v>
      </c>
      <c r="JF111">
        <v>450</v>
      </c>
      <c r="JG111">
        <v>1</v>
      </c>
      <c r="JH111">
        <v>0</v>
      </c>
      <c r="JI111">
        <v>0</v>
      </c>
      <c r="JJ111">
        <v>2</v>
      </c>
      <c r="JK111">
        <v>6</v>
      </c>
      <c r="JL111">
        <v>0</v>
      </c>
      <c r="JM111">
        <v>0</v>
      </c>
      <c r="JN111">
        <v>1</v>
      </c>
      <c r="JO111">
        <v>0</v>
      </c>
      <c r="JP111">
        <v>1</v>
      </c>
      <c r="JQ111">
        <v>0</v>
      </c>
      <c r="JR111">
        <v>0</v>
      </c>
      <c r="JS111">
        <v>1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1</v>
      </c>
    </row>
    <row r="112" spans="1:292" x14ac:dyDescent="0.25">
      <c r="A112" t="s">
        <v>66</v>
      </c>
      <c r="B112" t="str">
        <f>+VLOOKUP(A112,Sheet3!A:B,2,FALSE)</f>
        <v>Frutales</v>
      </c>
      <c r="C112">
        <f>+VLOOKUP(A112,Sheet7!A:F,6,FALSE)</f>
        <v>0</v>
      </c>
      <c r="D112">
        <f>+VLOOKUP(A112,Sheet7!A:G,7,FALSE)</f>
        <v>0</v>
      </c>
      <c r="E112">
        <f>+VLOOKUP(A112,Sheet7!A:H,8,FALSE)</f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5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2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3</v>
      </c>
      <c r="AZ112">
        <v>3</v>
      </c>
      <c r="BA112">
        <v>3</v>
      </c>
      <c r="BB112">
        <v>4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5</v>
      </c>
      <c r="BL112">
        <v>5</v>
      </c>
      <c r="BM112">
        <v>3</v>
      </c>
      <c r="BN112">
        <v>4</v>
      </c>
      <c r="BO112">
        <v>0</v>
      </c>
      <c r="BP112">
        <v>0</v>
      </c>
      <c r="BQ112">
        <v>0</v>
      </c>
      <c r="BR112">
        <v>1</v>
      </c>
      <c r="BS112" t="s">
        <v>599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1</v>
      </c>
      <c r="CE112" t="s">
        <v>576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1</v>
      </c>
      <c r="CL112">
        <v>5</v>
      </c>
      <c r="CM112">
        <v>5</v>
      </c>
      <c r="CN112">
        <v>4</v>
      </c>
      <c r="CO112">
        <v>4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4</v>
      </c>
      <c r="DA112">
        <v>5</v>
      </c>
      <c r="DB112">
        <v>1</v>
      </c>
      <c r="DC112">
        <v>3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5</v>
      </c>
      <c r="DK112">
        <v>5</v>
      </c>
      <c r="DL112">
        <v>1</v>
      </c>
      <c r="DM112">
        <v>0</v>
      </c>
      <c r="DN112">
        <v>1</v>
      </c>
      <c r="DO112">
        <v>0</v>
      </c>
      <c r="DP112">
        <v>1</v>
      </c>
      <c r="DQ112">
        <v>0</v>
      </c>
      <c r="DR112">
        <v>3</v>
      </c>
      <c r="DS112">
        <v>1</v>
      </c>
      <c r="DT112">
        <v>0</v>
      </c>
      <c r="DU112">
        <v>2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2</v>
      </c>
      <c r="EC112">
        <v>1</v>
      </c>
      <c r="ED112">
        <v>1</v>
      </c>
      <c r="EE112">
        <v>0</v>
      </c>
      <c r="EF112">
        <v>1</v>
      </c>
      <c r="EG112">
        <v>1</v>
      </c>
      <c r="EH112">
        <v>0</v>
      </c>
      <c r="EI112">
        <v>0</v>
      </c>
      <c r="EJ112">
        <v>1</v>
      </c>
      <c r="EK112">
        <v>-1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0</v>
      </c>
      <c r="EU112">
        <v>4</v>
      </c>
      <c r="EV112">
        <v>0</v>
      </c>
      <c r="EW112">
        <v>0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0</v>
      </c>
      <c r="FX112">
        <v>0</v>
      </c>
      <c r="FY112">
        <v>1</v>
      </c>
      <c r="FZ112">
        <v>1</v>
      </c>
      <c r="GA112">
        <v>0</v>
      </c>
      <c r="GB112">
        <v>25</v>
      </c>
      <c r="GC112">
        <v>0</v>
      </c>
      <c r="GD112">
        <v>0</v>
      </c>
      <c r="GE112">
        <v>25</v>
      </c>
      <c r="GF112">
        <v>0</v>
      </c>
      <c r="GG112">
        <v>2</v>
      </c>
      <c r="GH112">
        <v>0</v>
      </c>
      <c r="GI112">
        <v>0</v>
      </c>
      <c r="GJ112">
        <v>0</v>
      </c>
      <c r="GK112">
        <v>231.125</v>
      </c>
      <c r="GL112">
        <v>3</v>
      </c>
      <c r="GM112">
        <v>0.66666666666666696</v>
      </c>
      <c r="GN112">
        <v>5.0333333333333297</v>
      </c>
      <c r="GO112">
        <v>8</v>
      </c>
      <c r="GP112">
        <v>434</v>
      </c>
      <c r="GQ112">
        <v>0.9</v>
      </c>
      <c r="GR112">
        <v>1.5</v>
      </c>
      <c r="GS112">
        <v>0</v>
      </c>
      <c r="GT112">
        <v>0</v>
      </c>
      <c r="GU112">
        <v>2</v>
      </c>
      <c r="GV112">
        <v>0</v>
      </c>
      <c r="GW112">
        <v>2</v>
      </c>
      <c r="GX112">
        <v>99.165945165945203</v>
      </c>
      <c r="GY112">
        <v>3.01212821378068</v>
      </c>
      <c r="GZ112">
        <v>0.3</v>
      </c>
      <c r="HA112">
        <v>3</v>
      </c>
      <c r="HB112">
        <v>267.37967914438502</v>
      </c>
      <c r="HC112">
        <v>3</v>
      </c>
      <c r="HD112">
        <v>135.02673796791399</v>
      </c>
      <c r="HE112">
        <v>402.40641711229898</v>
      </c>
      <c r="HF112">
        <v>0</v>
      </c>
      <c r="HG112">
        <v>4</v>
      </c>
      <c r="HH112">
        <v>1</v>
      </c>
      <c r="HI112">
        <v>4</v>
      </c>
      <c r="HJ112">
        <v>3</v>
      </c>
      <c r="HK112">
        <v>53</v>
      </c>
      <c r="HL112">
        <v>0</v>
      </c>
      <c r="HM112">
        <v>0</v>
      </c>
      <c r="HN112">
        <v>8.3333333333333301E-2</v>
      </c>
      <c r="HO112">
        <v>0</v>
      </c>
      <c r="HP112">
        <v>8.3333333333333301E-2</v>
      </c>
      <c r="HQ112">
        <v>1.5</v>
      </c>
      <c r="HR112">
        <v>0.50600000000000001</v>
      </c>
      <c r="HS112">
        <v>5.4</v>
      </c>
      <c r="HT112">
        <v>12</v>
      </c>
      <c r="HU112">
        <v>0</v>
      </c>
      <c r="HV112">
        <v>0.5</v>
      </c>
      <c r="HW112">
        <v>5.9</v>
      </c>
      <c r="HX112">
        <v>1</v>
      </c>
      <c r="HY112">
        <v>1</v>
      </c>
      <c r="HZ112">
        <v>1</v>
      </c>
      <c r="IA112">
        <v>42</v>
      </c>
      <c r="IB112">
        <v>0</v>
      </c>
      <c r="IC112">
        <v>0</v>
      </c>
      <c r="ID112">
        <v>0</v>
      </c>
      <c r="IE112">
        <v>0.50600000000000001</v>
      </c>
      <c r="IF112">
        <v>0</v>
      </c>
      <c r="IG112">
        <v>6.0000000000000001E-3</v>
      </c>
      <c r="IH112">
        <v>0</v>
      </c>
      <c r="II112">
        <v>0</v>
      </c>
      <c r="IJ112">
        <v>0.5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12</v>
      </c>
      <c r="IT112">
        <v>0</v>
      </c>
      <c r="IU112">
        <v>0</v>
      </c>
      <c r="IV112">
        <v>100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150</v>
      </c>
      <c r="JD112">
        <v>0</v>
      </c>
      <c r="JE112">
        <v>0</v>
      </c>
      <c r="JF112">
        <v>150</v>
      </c>
      <c r="JG112">
        <v>20</v>
      </c>
      <c r="JH112">
        <v>0</v>
      </c>
      <c r="JI112">
        <v>0</v>
      </c>
      <c r="JJ112">
        <v>5</v>
      </c>
      <c r="JK112">
        <v>48</v>
      </c>
      <c r="JL112">
        <v>0</v>
      </c>
      <c r="JM112">
        <v>0</v>
      </c>
      <c r="JN112">
        <v>1</v>
      </c>
      <c r="JO112">
        <v>0</v>
      </c>
      <c r="JP112">
        <v>1</v>
      </c>
      <c r="JQ112">
        <v>0</v>
      </c>
      <c r="JR112">
        <v>0</v>
      </c>
      <c r="JS112">
        <v>1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1</v>
      </c>
    </row>
    <row r="113" spans="1:292" x14ac:dyDescent="0.25">
      <c r="A113" t="s">
        <v>83</v>
      </c>
      <c r="B113" t="str">
        <f>+VLOOKUP(A113,Sheet3!A:B,2,FALSE)</f>
        <v>Frutales</v>
      </c>
      <c r="C113">
        <f>+VLOOKUP(A113,Sheet7!A:F,6,FALSE)</f>
        <v>0</v>
      </c>
      <c r="D113">
        <f>+VLOOKUP(A113,Sheet7!A:G,7,FALSE)</f>
        <v>0</v>
      </c>
      <c r="E113">
        <f>+VLOOKUP(A113,Sheet7!A:H,8,FALSE)</f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5</v>
      </c>
      <c r="V113">
        <v>4</v>
      </c>
      <c r="W113">
        <v>5</v>
      </c>
      <c r="X113">
        <v>4</v>
      </c>
      <c r="Y113">
        <v>4</v>
      </c>
      <c r="Z113">
        <v>4</v>
      </c>
      <c r="AA113">
        <v>3</v>
      </c>
      <c r="AB113">
        <v>4</v>
      </c>
      <c r="AC113">
        <v>3</v>
      </c>
      <c r="AD113">
        <v>4</v>
      </c>
      <c r="AE113">
        <v>3</v>
      </c>
      <c r="AF113">
        <v>4</v>
      </c>
      <c r="AG113">
        <v>5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>
        <v>0</v>
      </c>
      <c r="AX113">
        <v>0</v>
      </c>
      <c r="AY113">
        <v>2</v>
      </c>
      <c r="AZ113">
        <v>2</v>
      </c>
      <c r="BA113">
        <v>1</v>
      </c>
      <c r="BB113">
        <v>3</v>
      </c>
      <c r="BC113">
        <v>0</v>
      </c>
      <c r="BD113">
        <v>0</v>
      </c>
      <c r="BE113">
        <v>6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5</v>
      </c>
      <c r="BL113">
        <v>2</v>
      </c>
      <c r="BM113">
        <v>4</v>
      </c>
      <c r="BN113">
        <v>4</v>
      </c>
      <c r="BO113">
        <v>0</v>
      </c>
      <c r="BP113">
        <v>0</v>
      </c>
      <c r="BQ113">
        <v>0</v>
      </c>
      <c r="BR113">
        <v>0</v>
      </c>
      <c r="BS113" t="s">
        <v>599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 t="s">
        <v>576</v>
      </c>
      <c r="CF113">
        <v>0</v>
      </c>
      <c r="CG113">
        <v>1</v>
      </c>
      <c r="CH113">
        <v>0</v>
      </c>
      <c r="CI113">
        <v>0</v>
      </c>
      <c r="CJ113">
        <v>4</v>
      </c>
      <c r="CK113">
        <v>3</v>
      </c>
      <c r="CL113">
        <v>4</v>
      </c>
      <c r="CM113">
        <v>4</v>
      </c>
      <c r="CN113">
        <v>4</v>
      </c>
      <c r="CO113">
        <v>4</v>
      </c>
      <c r="CP113">
        <v>4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3</v>
      </c>
      <c r="DB113">
        <v>3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5</v>
      </c>
      <c r="DK113">
        <v>5</v>
      </c>
      <c r="DL113">
        <v>0</v>
      </c>
      <c r="DM113">
        <v>0</v>
      </c>
      <c r="DN113">
        <v>1</v>
      </c>
      <c r="DO113">
        <v>1</v>
      </c>
      <c r="DP113">
        <v>1</v>
      </c>
      <c r="DQ113">
        <v>0</v>
      </c>
      <c r="DR113">
        <v>3</v>
      </c>
      <c r="DS113">
        <v>1</v>
      </c>
      <c r="DT113">
        <v>1</v>
      </c>
      <c r="DU113">
        <v>3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1</v>
      </c>
      <c r="EH113">
        <v>0</v>
      </c>
      <c r="EI113">
        <v>0</v>
      </c>
      <c r="EJ113">
        <v>0</v>
      </c>
      <c r="EK113">
        <v>-1</v>
      </c>
      <c r="EL113">
        <v>0</v>
      </c>
      <c r="EM113">
        <v>1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1</v>
      </c>
      <c r="EU113">
        <v>4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2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1</v>
      </c>
      <c r="FZ113">
        <v>0</v>
      </c>
      <c r="GA113">
        <v>0</v>
      </c>
      <c r="GB113">
        <v>100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222.49700000000001</v>
      </c>
      <c r="GL113">
        <v>1</v>
      </c>
      <c r="GM113">
        <v>1.4666666666666699</v>
      </c>
      <c r="GN113">
        <v>3.9</v>
      </c>
      <c r="GO113">
        <v>4</v>
      </c>
      <c r="GP113">
        <v>3192</v>
      </c>
      <c r="GQ113">
        <v>0</v>
      </c>
      <c r="GR113">
        <v>3</v>
      </c>
      <c r="GS113">
        <v>0</v>
      </c>
      <c r="GT113">
        <v>0</v>
      </c>
      <c r="GU113">
        <v>2</v>
      </c>
      <c r="GV113">
        <v>0</v>
      </c>
      <c r="GW113">
        <v>2</v>
      </c>
      <c r="GX113">
        <v>74.5222929936306</v>
      </c>
      <c r="GY113">
        <v>0.768228024834682</v>
      </c>
      <c r="GZ113">
        <v>0.55000000000000004</v>
      </c>
      <c r="HA113">
        <v>9</v>
      </c>
      <c r="HB113">
        <v>0</v>
      </c>
      <c r="HC113">
        <v>1</v>
      </c>
      <c r="HD113">
        <v>6684.4919786096298</v>
      </c>
      <c r="HE113">
        <v>6684.4919786096298</v>
      </c>
      <c r="HF113">
        <v>1</v>
      </c>
      <c r="HG113">
        <v>5</v>
      </c>
      <c r="HH113">
        <v>3</v>
      </c>
      <c r="HI113">
        <v>4</v>
      </c>
      <c r="HJ113">
        <v>1</v>
      </c>
      <c r="HK113">
        <v>74</v>
      </c>
      <c r="HL113">
        <v>1</v>
      </c>
      <c r="HM113">
        <v>0</v>
      </c>
      <c r="HN113">
        <v>1</v>
      </c>
      <c r="HO113">
        <v>0.66666666666666696</v>
      </c>
      <c r="HP113">
        <v>0</v>
      </c>
      <c r="HQ113">
        <v>2.5</v>
      </c>
      <c r="HR113">
        <v>0</v>
      </c>
      <c r="HS113">
        <v>3</v>
      </c>
      <c r="HT113">
        <v>3</v>
      </c>
      <c r="HU113">
        <v>0</v>
      </c>
      <c r="HV113">
        <v>0.5</v>
      </c>
      <c r="HW113">
        <v>3.5</v>
      </c>
      <c r="HX113">
        <v>5</v>
      </c>
      <c r="HY113">
        <v>1</v>
      </c>
      <c r="HZ113">
        <v>2</v>
      </c>
      <c r="IA113">
        <v>14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3</v>
      </c>
      <c r="IT113">
        <v>0</v>
      </c>
      <c r="IU113">
        <v>0</v>
      </c>
      <c r="IV113">
        <v>100</v>
      </c>
      <c r="IW113">
        <v>2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200</v>
      </c>
      <c r="JD113">
        <v>0</v>
      </c>
      <c r="JE113">
        <v>0</v>
      </c>
      <c r="JF113">
        <v>450</v>
      </c>
      <c r="JG113">
        <v>1</v>
      </c>
      <c r="JH113">
        <v>0</v>
      </c>
      <c r="JI113">
        <v>0</v>
      </c>
      <c r="JJ113">
        <v>1</v>
      </c>
      <c r="JK113">
        <v>23</v>
      </c>
      <c r="JL113">
        <v>0</v>
      </c>
      <c r="JM113">
        <v>0</v>
      </c>
      <c r="JN113">
        <v>1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1</v>
      </c>
    </row>
    <row r="114" spans="1:292" x14ac:dyDescent="0.25">
      <c r="A114" t="s">
        <v>87</v>
      </c>
      <c r="B114" t="str">
        <f>+VLOOKUP(A114,Sheet3!A:B,2,FALSE)</f>
        <v>Frutales</v>
      </c>
      <c r="C114">
        <f>+VLOOKUP(A114,Sheet7!A:F,6,FALSE)</f>
        <v>0</v>
      </c>
      <c r="D114">
        <f>+VLOOKUP(A114,Sheet7!A:G,7,FALSE)</f>
        <v>0</v>
      </c>
      <c r="E114">
        <f>+VLOOKUP(A114,Sheet7!A:H,8,FALSE)</f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5</v>
      </c>
      <c r="V114">
        <v>5</v>
      </c>
      <c r="W114">
        <v>4</v>
      </c>
      <c r="X114">
        <v>4</v>
      </c>
      <c r="Y114">
        <v>4</v>
      </c>
      <c r="Z114">
        <v>4</v>
      </c>
      <c r="AA114">
        <v>2</v>
      </c>
      <c r="AB114">
        <v>3</v>
      </c>
      <c r="AC114">
        <v>3</v>
      </c>
      <c r="AD114">
        <v>4</v>
      </c>
      <c r="AE114">
        <v>4</v>
      </c>
      <c r="AF114">
        <v>4</v>
      </c>
      <c r="AG114">
        <v>5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1</v>
      </c>
      <c r="BA114">
        <v>1</v>
      </c>
      <c r="BB114">
        <v>3</v>
      </c>
      <c r="BC114">
        <v>0</v>
      </c>
      <c r="BD114">
        <v>0</v>
      </c>
      <c r="BE114">
        <v>4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4</v>
      </c>
      <c r="BL114">
        <v>3</v>
      </c>
      <c r="BM114">
        <v>4</v>
      </c>
      <c r="BN114">
        <v>2</v>
      </c>
      <c r="BO114">
        <v>0</v>
      </c>
      <c r="BP114">
        <v>0</v>
      </c>
      <c r="BQ114">
        <v>0</v>
      </c>
      <c r="BR114">
        <v>0</v>
      </c>
      <c r="BS114" t="s">
        <v>599</v>
      </c>
      <c r="BT114">
        <v>1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 t="s">
        <v>576</v>
      </c>
      <c r="CF114">
        <v>0</v>
      </c>
      <c r="CG114">
        <v>1</v>
      </c>
      <c r="CH114">
        <v>0</v>
      </c>
      <c r="CI114">
        <v>0</v>
      </c>
      <c r="CJ114">
        <v>5</v>
      </c>
      <c r="CK114">
        <v>4</v>
      </c>
      <c r="CL114">
        <v>5</v>
      </c>
      <c r="CM114">
        <v>4</v>
      </c>
      <c r="CN114">
        <v>5</v>
      </c>
      <c r="CO114">
        <v>4</v>
      </c>
      <c r="CP114">
        <v>4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5</v>
      </c>
      <c r="DB114">
        <v>3</v>
      </c>
      <c r="DC114">
        <v>3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5</v>
      </c>
      <c r="DK114">
        <v>5</v>
      </c>
      <c r="DL114">
        <v>1</v>
      </c>
      <c r="DM114">
        <v>0</v>
      </c>
      <c r="DN114">
        <v>1</v>
      </c>
      <c r="DO114">
        <v>1</v>
      </c>
      <c r="DP114">
        <v>1</v>
      </c>
      <c r="DQ114">
        <v>0</v>
      </c>
      <c r="DR114">
        <v>3</v>
      </c>
      <c r="DS114">
        <v>1</v>
      </c>
      <c r="DT114">
        <v>1</v>
      </c>
      <c r="DU114">
        <v>4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-1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0</v>
      </c>
      <c r="ER114">
        <v>0</v>
      </c>
      <c r="ES114">
        <v>1</v>
      </c>
      <c r="ET114">
        <v>1</v>
      </c>
      <c r="EU114">
        <v>4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1</v>
      </c>
      <c r="FZ114">
        <v>0</v>
      </c>
      <c r="GA114">
        <v>0</v>
      </c>
      <c r="GB114">
        <v>100</v>
      </c>
      <c r="GC114">
        <v>0</v>
      </c>
      <c r="GD114">
        <v>0</v>
      </c>
      <c r="GE114">
        <v>25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218.952</v>
      </c>
      <c r="GL114">
        <v>2</v>
      </c>
      <c r="GM114">
        <v>1.6</v>
      </c>
      <c r="GN114">
        <v>4.06666666666667</v>
      </c>
      <c r="GO114">
        <v>2</v>
      </c>
      <c r="GP114">
        <v>2646</v>
      </c>
      <c r="GQ114">
        <v>0</v>
      </c>
      <c r="GR114">
        <v>2</v>
      </c>
      <c r="GS114">
        <v>0</v>
      </c>
      <c r="GT114">
        <v>0</v>
      </c>
      <c r="GU114">
        <v>2</v>
      </c>
      <c r="GV114">
        <v>0</v>
      </c>
      <c r="GW114">
        <v>2</v>
      </c>
      <c r="GX114">
        <v>57.983193277310903</v>
      </c>
      <c r="GY114">
        <v>0.76803271020393704</v>
      </c>
      <c r="GZ114">
        <v>1.2</v>
      </c>
      <c r="HA114">
        <v>3</v>
      </c>
      <c r="HB114">
        <v>0</v>
      </c>
      <c r="HC114">
        <v>2</v>
      </c>
      <c r="HD114">
        <v>5471.9251336898396</v>
      </c>
      <c r="HE114">
        <v>5471.9251336898396</v>
      </c>
      <c r="HF114">
        <v>1</v>
      </c>
      <c r="HG114">
        <v>3</v>
      </c>
      <c r="HH114">
        <v>0</v>
      </c>
      <c r="HI114">
        <v>2</v>
      </c>
      <c r="HJ114">
        <v>2</v>
      </c>
      <c r="HK114">
        <v>21</v>
      </c>
      <c r="HL114">
        <v>1</v>
      </c>
      <c r="HM114">
        <v>0</v>
      </c>
      <c r="HN114">
        <v>1</v>
      </c>
      <c r="HO114">
        <v>1.5</v>
      </c>
      <c r="HP114">
        <v>0</v>
      </c>
      <c r="HQ114">
        <v>2</v>
      </c>
      <c r="HR114">
        <v>0</v>
      </c>
      <c r="HS114">
        <v>2</v>
      </c>
      <c r="HT114">
        <v>2</v>
      </c>
      <c r="HU114">
        <v>0</v>
      </c>
      <c r="HV114">
        <v>0.5</v>
      </c>
      <c r="HW114">
        <v>2.5</v>
      </c>
      <c r="HX114">
        <v>6</v>
      </c>
      <c r="HY114">
        <v>1</v>
      </c>
      <c r="HZ114">
        <v>3</v>
      </c>
      <c r="IA114">
        <v>10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6</v>
      </c>
      <c r="IM114">
        <v>0</v>
      </c>
      <c r="IN114">
        <v>0</v>
      </c>
      <c r="IO114">
        <v>0</v>
      </c>
      <c r="IP114">
        <v>2</v>
      </c>
      <c r="IQ114">
        <v>0</v>
      </c>
      <c r="IR114">
        <v>0</v>
      </c>
      <c r="IS114">
        <v>2</v>
      </c>
      <c r="IT114">
        <v>0</v>
      </c>
      <c r="IU114">
        <v>0</v>
      </c>
      <c r="IV114">
        <v>100</v>
      </c>
      <c r="IW114">
        <v>2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200</v>
      </c>
      <c r="JD114">
        <v>5</v>
      </c>
      <c r="JE114">
        <v>0</v>
      </c>
      <c r="JF114">
        <v>500</v>
      </c>
      <c r="JG114">
        <v>20</v>
      </c>
      <c r="JH114">
        <v>0</v>
      </c>
      <c r="JI114">
        <v>2</v>
      </c>
      <c r="JJ114">
        <v>1</v>
      </c>
      <c r="JK114">
        <v>17</v>
      </c>
      <c r="JL114">
        <v>0</v>
      </c>
      <c r="JM114">
        <v>0</v>
      </c>
      <c r="JN114">
        <v>1</v>
      </c>
      <c r="JO114">
        <v>0</v>
      </c>
      <c r="JP114">
        <v>1</v>
      </c>
      <c r="JQ114">
        <v>0</v>
      </c>
      <c r="JR114">
        <v>0</v>
      </c>
      <c r="JS114">
        <v>1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1</v>
      </c>
    </row>
    <row r="115" spans="1:292" x14ac:dyDescent="0.25">
      <c r="A115" t="s">
        <v>184</v>
      </c>
      <c r="B115" t="str">
        <f>+VLOOKUP(A115,Sheet3!A:B,2,FALSE)</f>
        <v>Frutales</v>
      </c>
      <c r="C115">
        <f>+VLOOKUP(A115,Sheet7!A:F,6,FALSE)</f>
        <v>0</v>
      </c>
      <c r="D115">
        <f>+VLOOKUP(A115,Sheet7!A:G,7,FALSE)</f>
        <v>0</v>
      </c>
      <c r="E115">
        <f>+VLOOKUP(A115,Sheet7!A:H,8,FALSE)</f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5</v>
      </c>
      <c r="V115">
        <v>5</v>
      </c>
      <c r="W115">
        <v>4</v>
      </c>
      <c r="X115">
        <v>4</v>
      </c>
      <c r="Y115">
        <v>4</v>
      </c>
      <c r="Z115">
        <v>4</v>
      </c>
      <c r="AA115">
        <v>5</v>
      </c>
      <c r="AB115">
        <v>5</v>
      </c>
      <c r="AC115">
        <v>4</v>
      </c>
      <c r="AD115">
        <v>4</v>
      </c>
      <c r="AE115">
        <v>5</v>
      </c>
      <c r="AF115">
        <v>5</v>
      </c>
      <c r="AG115">
        <v>5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1</v>
      </c>
      <c r="AW115">
        <v>1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0</v>
      </c>
      <c r="BD115">
        <v>0</v>
      </c>
      <c r="BE115">
        <v>6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4</v>
      </c>
      <c r="BL115">
        <v>4</v>
      </c>
      <c r="BM115">
        <v>3</v>
      </c>
      <c r="BN115">
        <v>4</v>
      </c>
      <c r="BO115">
        <v>0</v>
      </c>
      <c r="BP115">
        <v>0</v>
      </c>
      <c r="BQ115">
        <v>0</v>
      </c>
      <c r="BR115">
        <v>1</v>
      </c>
      <c r="BS115" t="s">
        <v>598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 t="s">
        <v>576</v>
      </c>
      <c r="CF115">
        <v>0</v>
      </c>
      <c r="CG115">
        <v>0</v>
      </c>
      <c r="CH115">
        <v>0</v>
      </c>
      <c r="CI115">
        <v>0</v>
      </c>
      <c r="CJ115">
        <v>4</v>
      </c>
      <c r="CK115">
        <v>4</v>
      </c>
      <c r="CL115">
        <v>3</v>
      </c>
      <c r="CM115">
        <v>4</v>
      </c>
      <c r="CN115">
        <v>3</v>
      </c>
      <c r="CO115">
        <v>4</v>
      </c>
      <c r="CP115">
        <v>4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4</v>
      </c>
      <c r="DB115">
        <v>5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5</v>
      </c>
      <c r="DK115">
        <v>5</v>
      </c>
      <c r="DL115">
        <v>0</v>
      </c>
      <c r="DM115">
        <v>0</v>
      </c>
      <c r="DN115">
        <v>1</v>
      </c>
      <c r="DO115">
        <v>1</v>
      </c>
      <c r="DP115">
        <v>1</v>
      </c>
      <c r="DQ115">
        <v>0</v>
      </c>
      <c r="DR115">
        <v>3</v>
      </c>
      <c r="DS115">
        <v>1</v>
      </c>
      <c r="DT115">
        <v>0</v>
      </c>
      <c r="DU115">
        <v>3</v>
      </c>
      <c r="DV115">
        <v>1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1</v>
      </c>
      <c r="EE115">
        <v>0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4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1</v>
      </c>
      <c r="GA115">
        <v>0</v>
      </c>
      <c r="GB115">
        <v>100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231.858</v>
      </c>
      <c r="GL115">
        <v>4</v>
      </c>
      <c r="GM115">
        <v>2.4666666666666699</v>
      </c>
      <c r="GN115">
        <v>4.7333333333333298</v>
      </c>
      <c r="GO115">
        <v>2</v>
      </c>
      <c r="GP115">
        <v>1456</v>
      </c>
      <c r="GQ115">
        <v>0</v>
      </c>
      <c r="GR115">
        <v>7</v>
      </c>
      <c r="GS115">
        <v>0</v>
      </c>
      <c r="GT115">
        <v>0</v>
      </c>
      <c r="GU115">
        <v>2</v>
      </c>
      <c r="GV115">
        <v>0</v>
      </c>
      <c r="GW115">
        <v>2</v>
      </c>
      <c r="GX115">
        <v>40.151515151515099</v>
      </c>
      <c r="GY115">
        <v>1.7593363780119899</v>
      </c>
      <c r="GZ115">
        <v>0.25</v>
      </c>
      <c r="HA115">
        <v>6</v>
      </c>
      <c r="HB115">
        <v>0</v>
      </c>
      <c r="HC115">
        <v>1</v>
      </c>
      <c r="HD115">
        <v>18048.128342246</v>
      </c>
      <c r="HE115">
        <v>18048.128342246</v>
      </c>
      <c r="HF115">
        <v>1</v>
      </c>
      <c r="HG115">
        <v>4</v>
      </c>
      <c r="HH115">
        <v>1</v>
      </c>
      <c r="HI115">
        <v>3</v>
      </c>
      <c r="HJ115">
        <v>2</v>
      </c>
      <c r="HK115">
        <v>39</v>
      </c>
      <c r="HL115">
        <v>0</v>
      </c>
      <c r="HM115">
        <v>0</v>
      </c>
      <c r="HN115">
        <v>0.33333333333333298</v>
      </c>
      <c r="HO115">
        <v>0.33333333333333298</v>
      </c>
      <c r="HP115">
        <v>0</v>
      </c>
      <c r="HQ115">
        <v>7</v>
      </c>
      <c r="HR115">
        <v>0</v>
      </c>
      <c r="HS115">
        <v>7</v>
      </c>
      <c r="HT115">
        <v>9</v>
      </c>
      <c r="HU115">
        <v>0</v>
      </c>
      <c r="HV115">
        <v>1</v>
      </c>
      <c r="HW115">
        <v>8</v>
      </c>
      <c r="HX115">
        <v>5</v>
      </c>
      <c r="HY115">
        <v>1</v>
      </c>
      <c r="HZ115">
        <v>2</v>
      </c>
      <c r="IA115">
        <v>11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9</v>
      </c>
      <c r="IT115">
        <v>0</v>
      </c>
      <c r="IU115">
        <v>0</v>
      </c>
      <c r="IV115">
        <v>100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150</v>
      </c>
      <c r="JD115">
        <v>0</v>
      </c>
      <c r="JE115">
        <v>0</v>
      </c>
      <c r="JF115">
        <v>350</v>
      </c>
      <c r="JG115">
        <v>150</v>
      </c>
      <c r="JH115">
        <v>0</v>
      </c>
      <c r="JI115">
        <v>6</v>
      </c>
      <c r="JJ115">
        <v>1</v>
      </c>
      <c r="JK115">
        <v>15</v>
      </c>
      <c r="JL115">
        <v>0</v>
      </c>
      <c r="JM115">
        <v>0</v>
      </c>
      <c r="JN115">
        <v>1</v>
      </c>
      <c r="JO115">
        <v>0</v>
      </c>
      <c r="JP115">
        <v>1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</row>
    <row r="116" spans="1:292" x14ac:dyDescent="0.25">
      <c r="A116" t="s">
        <v>101</v>
      </c>
      <c r="B116" t="str">
        <f>+VLOOKUP(A116,Sheet3!A:B,2,FALSE)</f>
        <v>Frutales</v>
      </c>
      <c r="C116">
        <f>+VLOOKUP(A116,Sheet7!A:F,6,FALSE)</f>
        <v>0</v>
      </c>
      <c r="D116">
        <f>+VLOOKUP(A116,Sheet7!A:G,7,FALSE)</f>
        <v>0</v>
      </c>
      <c r="E116">
        <f>+VLOOKUP(A116,Sheet7!A:H,8,FALSE)</f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5</v>
      </c>
      <c r="V116">
        <v>4</v>
      </c>
      <c r="W116">
        <v>2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3</v>
      </c>
      <c r="AD116">
        <v>3</v>
      </c>
      <c r="AE116">
        <v>3</v>
      </c>
      <c r="AF116">
        <v>4</v>
      </c>
      <c r="AG116">
        <v>2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1</v>
      </c>
      <c r="AW116">
        <v>2</v>
      </c>
      <c r="AX116">
        <v>1</v>
      </c>
      <c r="AY116">
        <v>2</v>
      </c>
      <c r="AZ116">
        <v>2</v>
      </c>
      <c r="BA116">
        <v>2</v>
      </c>
      <c r="BB116">
        <v>3</v>
      </c>
      <c r="BC116">
        <v>0</v>
      </c>
      <c r="BD116">
        <v>0</v>
      </c>
      <c r="BE116">
        <v>6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4</v>
      </c>
      <c r="BL116">
        <v>4</v>
      </c>
      <c r="BM116">
        <v>3</v>
      </c>
      <c r="BN116">
        <v>4</v>
      </c>
      <c r="BO116">
        <v>0</v>
      </c>
      <c r="BP116">
        <v>0</v>
      </c>
      <c r="BQ116">
        <v>0</v>
      </c>
      <c r="BR116">
        <v>1</v>
      </c>
      <c r="BS116" t="s">
        <v>599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 t="s">
        <v>576</v>
      </c>
      <c r="CF116">
        <v>0</v>
      </c>
      <c r="CG116">
        <v>0</v>
      </c>
      <c r="CH116">
        <v>0</v>
      </c>
      <c r="CI116">
        <v>0</v>
      </c>
      <c r="CJ116">
        <v>3</v>
      </c>
      <c r="CK116">
        <v>4</v>
      </c>
      <c r="CL116">
        <v>4</v>
      </c>
      <c r="CM116">
        <v>4</v>
      </c>
      <c r="CN116">
        <v>4</v>
      </c>
      <c r="CO116">
        <v>3</v>
      </c>
      <c r="CP116">
        <v>3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2</v>
      </c>
      <c r="DB116">
        <v>3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5</v>
      </c>
      <c r="DK116">
        <v>5</v>
      </c>
      <c r="DL116">
        <v>0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3</v>
      </c>
      <c r="DS116">
        <v>1</v>
      </c>
      <c r="DT116">
        <v>0</v>
      </c>
      <c r="DU116">
        <v>5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0</v>
      </c>
      <c r="ER116">
        <v>0</v>
      </c>
      <c r="ES116">
        <v>0</v>
      </c>
      <c r="ET116">
        <v>1</v>
      </c>
      <c r="EU116">
        <v>4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2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0</v>
      </c>
      <c r="GA116">
        <v>0</v>
      </c>
      <c r="GB116">
        <v>100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205.566</v>
      </c>
      <c r="GL116">
        <v>4</v>
      </c>
      <c r="GM116">
        <v>1.4666666666666699</v>
      </c>
      <c r="GN116">
        <v>3.7333333333333298</v>
      </c>
      <c r="GO116">
        <v>2</v>
      </c>
      <c r="GP116">
        <v>3192</v>
      </c>
      <c r="GQ116">
        <v>0</v>
      </c>
      <c r="GR116">
        <v>4</v>
      </c>
      <c r="GS116">
        <v>0</v>
      </c>
      <c r="GT116">
        <v>0</v>
      </c>
      <c r="GU116">
        <v>1</v>
      </c>
      <c r="GV116">
        <v>0</v>
      </c>
      <c r="GW116">
        <v>2</v>
      </c>
      <c r="GX116">
        <v>62.795850663497703</v>
      </c>
      <c r="GY116">
        <v>0.338877625634462</v>
      </c>
      <c r="GZ116">
        <v>0.12</v>
      </c>
      <c r="HA116">
        <v>5</v>
      </c>
      <c r="HB116">
        <v>0</v>
      </c>
      <c r="HC116">
        <v>1</v>
      </c>
      <c r="HD116">
        <v>5347.5935828877</v>
      </c>
      <c r="HE116">
        <v>5347.5935828877</v>
      </c>
      <c r="HF116">
        <v>2</v>
      </c>
      <c r="HG116">
        <v>5</v>
      </c>
      <c r="HH116">
        <v>0</v>
      </c>
      <c r="HI116">
        <v>3</v>
      </c>
      <c r="HJ116">
        <v>3</v>
      </c>
      <c r="HK116">
        <v>49</v>
      </c>
      <c r="HL116">
        <v>0</v>
      </c>
      <c r="HM116">
        <v>0</v>
      </c>
      <c r="HN116">
        <v>0.75</v>
      </c>
      <c r="HO116">
        <v>1</v>
      </c>
      <c r="HP116">
        <v>0</v>
      </c>
      <c r="HQ116">
        <v>4</v>
      </c>
      <c r="HR116">
        <v>0</v>
      </c>
      <c r="HS116">
        <v>4</v>
      </c>
      <c r="HT116">
        <v>4</v>
      </c>
      <c r="HU116">
        <v>0</v>
      </c>
      <c r="HV116">
        <v>0.5</v>
      </c>
      <c r="HW116">
        <v>4.5</v>
      </c>
      <c r="HX116">
        <v>4</v>
      </c>
      <c r="HY116">
        <v>1</v>
      </c>
      <c r="HZ116">
        <v>2</v>
      </c>
      <c r="IA116">
        <v>10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4</v>
      </c>
      <c r="IT116">
        <v>0</v>
      </c>
      <c r="IU116">
        <v>0</v>
      </c>
      <c r="IV116">
        <v>100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300</v>
      </c>
      <c r="JD116">
        <v>5</v>
      </c>
      <c r="JE116">
        <v>0</v>
      </c>
      <c r="JF116">
        <v>500</v>
      </c>
      <c r="JG116">
        <v>2</v>
      </c>
      <c r="JH116">
        <v>0</v>
      </c>
      <c r="JI116">
        <v>0</v>
      </c>
      <c r="JJ116">
        <v>1</v>
      </c>
      <c r="JK116">
        <v>8</v>
      </c>
      <c r="JL116">
        <v>0</v>
      </c>
      <c r="JM116">
        <v>0</v>
      </c>
      <c r="JN116">
        <v>1</v>
      </c>
      <c r="JO116">
        <v>0</v>
      </c>
      <c r="JP116">
        <v>1</v>
      </c>
      <c r="JQ116">
        <v>0</v>
      </c>
      <c r="JR116">
        <v>0</v>
      </c>
      <c r="JS116">
        <v>1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1</v>
      </c>
    </row>
    <row r="117" spans="1:292" x14ac:dyDescent="0.25">
      <c r="A117" t="s">
        <v>114</v>
      </c>
      <c r="B117" t="str">
        <f>+VLOOKUP(A117,Sheet3!A:B,2,FALSE)</f>
        <v>Frutales</v>
      </c>
      <c r="C117">
        <f>+VLOOKUP(A117,Sheet7!A:F,6,FALSE)</f>
        <v>0</v>
      </c>
      <c r="D117">
        <f>+VLOOKUP(A117,Sheet7!A:G,7,FALSE)</f>
        <v>0</v>
      </c>
      <c r="E117">
        <f>+VLOOKUP(A117,Sheet7!A:H,8,FALSE)</f>
        <v>0</v>
      </c>
      <c r="F117" t="s">
        <v>576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4</v>
      </c>
      <c r="AG117">
        <v>4</v>
      </c>
      <c r="AH117">
        <v>2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4</v>
      </c>
      <c r="BC117">
        <v>0</v>
      </c>
      <c r="BD117">
        <v>0</v>
      </c>
      <c r="BE117">
        <v>5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4</v>
      </c>
      <c r="BL117">
        <v>3</v>
      </c>
      <c r="BM117">
        <v>4</v>
      </c>
      <c r="BN117">
        <v>4</v>
      </c>
      <c r="BO117">
        <v>0</v>
      </c>
      <c r="BP117">
        <v>0</v>
      </c>
      <c r="BQ117">
        <v>0</v>
      </c>
      <c r="BR117">
        <v>1</v>
      </c>
      <c r="BS117" t="s">
        <v>599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 t="s">
        <v>576</v>
      </c>
      <c r="CF117">
        <v>0</v>
      </c>
      <c r="CG117">
        <v>0</v>
      </c>
      <c r="CH117">
        <v>0</v>
      </c>
      <c r="CI117">
        <v>0</v>
      </c>
      <c r="CJ117">
        <v>3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3</v>
      </c>
      <c r="DA117">
        <v>3</v>
      </c>
      <c r="DB117">
        <v>4</v>
      </c>
      <c r="DC117">
        <v>3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5</v>
      </c>
      <c r="DK117">
        <v>5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3</v>
      </c>
      <c r="DS117">
        <v>1</v>
      </c>
      <c r="DT117">
        <v>0</v>
      </c>
      <c r="DU117">
        <v>3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-1</v>
      </c>
      <c r="EL117">
        <v>1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4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100</v>
      </c>
      <c r="GC117">
        <v>0</v>
      </c>
      <c r="GD117">
        <v>0</v>
      </c>
      <c r="GE117">
        <v>100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251.816</v>
      </c>
      <c r="GL117">
        <v>3</v>
      </c>
      <c r="GM117">
        <v>1.4666666666666699</v>
      </c>
      <c r="GN117">
        <v>4.1333333333333302</v>
      </c>
      <c r="GO117">
        <v>2</v>
      </c>
      <c r="GP117">
        <v>1239</v>
      </c>
      <c r="GQ117">
        <v>0</v>
      </c>
      <c r="GR117">
        <v>8</v>
      </c>
      <c r="GS117">
        <v>0</v>
      </c>
      <c r="GT117">
        <v>0</v>
      </c>
      <c r="GU117">
        <v>3</v>
      </c>
      <c r="GV117">
        <v>0</v>
      </c>
      <c r="GW117">
        <v>2</v>
      </c>
      <c r="GX117">
        <v>85.251688863153802</v>
      </c>
      <c r="GY117">
        <v>2.2424974219367599</v>
      </c>
      <c r="GZ117">
        <v>1.3</v>
      </c>
      <c r="HA117">
        <v>3</v>
      </c>
      <c r="HB117">
        <v>0</v>
      </c>
      <c r="HC117">
        <v>2</v>
      </c>
      <c r="HD117">
        <v>4520.8556149732603</v>
      </c>
      <c r="HE117">
        <v>4520.8556149732603</v>
      </c>
      <c r="HF117">
        <v>1</v>
      </c>
      <c r="HG117">
        <v>5</v>
      </c>
      <c r="HH117">
        <v>0</v>
      </c>
      <c r="HI117">
        <v>4</v>
      </c>
      <c r="HJ117">
        <v>4</v>
      </c>
      <c r="HK117">
        <v>67</v>
      </c>
      <c r="HL117">
        <v>0</v>
      </c>
      <c r="HM117">
        <v>0</v>
      </c>
      <c r="HN117">
        <v>0.25</v>
      </c>
      <c r="HO117">
        <v>0.5</v>
      </c>
      <c r="HP117">
        <v>0</v>
      </c>
      <c r="HQ117">
        <v>8</v>
      </c>
      <c r="HR117">
        <v>0</v>
      </c>
      <c r="HS117">
        <v>8</v>
      </c>
      <c r="HT117">
        <v>8</v>
      </c>
      <c r="HU117">
        <v>0</v>
      </c>
      <c r="HV117">
        <v>0.25</v>
      </c>
      <c r="HW117">
        <v>8.25</v>
      </c>
      <c r="HX117">
        <v>1</v>
      </c>
      <c r="HY117">
        <v>1</v>
      </c>
      <c r="HZ117">
        <v>1</v>
      </c>
      <c r="IA117">
        <v>22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8</v>
      </c>
      <c r="IT117">
        <v>0</v>
      </c>
      <c r="IU117">
        <v>0</v>
      </c>
      <c r="IV117">
        <v>100</v>
      </c>
      <c r="IW117">
        <v>1</v>
      </c>
      <c r="IX117">
        <v>0</v>
      </c>
      <c r="IY117">
        <v>4</v>
      </c>
      <c r="IZ117">
        <v>0</v>
      </c>
      <c r="JA117">
        <v>0</v>
      </c>
      <c r="JB117">
        <v>1</v>
      </c>
      <c r="JC117">
        <v>100</v>
      </c>
      <c r="JD117">
        <v>0</v>
      </c>
      <c r="JE117">
        <v>0</v>
      </c>
      <c r="JF117">
        <v>100</v>
      </c>
      <c r="JG117">
        <v>2</v>
      </c>
      <c r="JH117">
        <v>0</v>
      </c>
      <c r="JI117">
        <v>0</v>
      </c>
      <c r="JJ117">
        <v>0</v>
      </c>
      <c r="JK117">
        <v>45</v>
      </c>
      <c r="JL117">
        <v>0</v>
      </c>
      <c r="JM117">
        <v>0</v>
      </c>
      <c r="JN117">
        <v>1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1</v>
      </c>
    </row>
    <row r="118" spans="1:292" x14ac:dyDescent="0.25">
      <c r="A118" t="s">
        <v>193</v>
      </c>
      <c r="B118" t="str">
        <f>+VLOOKUP(A118,Sheet3!A:B,2,FALSE)</f>
        <v>Frutales</v>
      </c>
      <c r="C118">
        <f>+VLOOKUP(A118,Sheet7!A:F,6,FALSE)</f>
        <v>0</v>
      </c>
      <c r="D118">
        <f>+VLOOKUP(A118,Sheet7!A:G,7,FALSE)</f>
        <v>0</v>
      </c>
      <c r="E118">
        <f>+VLOOKUP(A118,Sheet7!A:H,8,FALSE)</f>
        <v>0</v>
      </c>
      <c r="F118" t="s">
        <v>576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4</v>
      </c>
      <c r="AA118">
        <v>5</v>
      </c>
      <c r="AB118">
        <v>5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1</v>
      </c>
      <c r="AW118">
        <v>2</v>
      </c>
      <c r="AX118">
        <v>2</v>
      </c>
      <c r="AY118">
        <v>2</v>
      </c>
      <c r="AZ118">
        <v>2</v>
      </c>
      <c r="BA118">
        <v>1</v>
      </c>
      <c r="BB118">
        <v>3</v>
      </c>
      <c r="BC118">
        <v>0</v>
      </c>
      <c r="BD118">
        <v>0</v>
      </c>
      <c r="BE118">
        <v>6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4</v>
      </c>
      <c r="BL118">
        <v>4</v>
      </c>
      <c r="BM118">
        <v>4</v>
      </c>
      <c r="BN118">
        <v>4</v>
      </c>
      <c r="BO118">
        <v>0</v>
      </c>
      <c r="BP118">
        <v>0</v>
      </c>
      <c r="BQ118">
        <v>0</v>
      </c>
      <c r="BR118">
        <v>1</v>
      </c>
      <c r="BS118" t="s">
        <v>598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 t="s">
        <v>576</v>
      </c>
      <c r="CF118">
        <v>0</v>
      </c>
      <c r="CG118">
        <v>0</v>
      </c>
      <c r="CH118">
        <v>0</v>
      </c>
      <c r="CI118">
        <v>0</v>
      </c>
      <c r="CJ118">
        <v>4</v>
      </c>
      <c r="CK118">
        <v>5</v>
      </c>
      <c r="CL118">
        <v>5</v>
      </c>
      <c r="CM118">
        <v>4</v>
      </c>
      <c r="CN118">
        <v>5</v>
      </c>
      <c r="CO118">
        <v>5</v>
      </c>
      <c r="CP118">
        <v>4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3</v>
      </c>
      <c r="DB118">
        <v>4</v>
      </c>
      <c r="DC118">
        <v>3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5</v>
      </c>
      <c r="DK118">
        <v>5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0</v>
      </c>
      <c r="DR118">
        <v>3</v>
      </c>
      <c r="DS118">
        <v>1</v>
      </c>
      <c r="DT118">
        <v>0</v>
      </c>
      <c r="DU118">
        <v>2</v>
      </c>
      <c r="DV118">
        <v>1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4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1</v>
      </c>
      <c r="FZ118">
        <v>0</v>
      </c>
      <c r="GA118">
        <v>0</v>
      </c>
      <c r="GB118">
        <v>100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227.09700000000001</v>
      </c>
      <c r="GL118">
        <v>4</v>
      </c>
      <c r="GM118">
        <v>2.8666666666666698</v>
      </c>
      <c r="GN118">
        <v>4.56666666666667</v>
      </c>
      <c r="GO118">
        <v>3</v>
      </c>
      <c r="GP118">
        <v>957.6</v>
      </c>
      <c r="GQ118">
        <v>0</v>
      </c>
      <c r="GR118">
        <v>10</v>
      </c>
      <c r="GS118">
        <v>0</v>
      </c>
      <c r="GT118">
        <v>0</v>
      </c>
      <c r="GU118">
        <v>2</v>
      </c>
      <c r="GV118">
        <v>0</v>
      </c>
      <c r="GW118">
        <v>2</v>
      </c>
      <c r="GX118">
        <v>80.187908496732007</v>
      </c>
      <c r="GY118">
        <v>1.6250462386706901</v>
      </c>
      <c r="GZ118">
        <v>0.18</v>
      </c>
      <c r="HA118">
        <v>4</v>
      </c>
      <c r="HB118">
        <v>0</v>
      </c>
      <c r="HC118">
        <v>1</v>
      </c>
      <c r="HD118">
        <v>4278.0748663101604</v>
      </c>
      <c r="HE118">
        <v>4278.0748663101604</v>
      </c>
      <c r="HF118">
        <v>2</v>
      </c>
      <c r="HG118">
        <v>4</v>
      </c>
      <c r="HH118">
        <v>0</v>
      </c>
      <c r="HI118">
        <v>2</v>
      </c>
      <c r="HJ118">
        <v>2</v>
      </c>
      <c r="HK118">
        <v>33</v>
      </c>
      <c r="HL118">
        <v>0</v>
      </c>
      <c r="HM118">
        <v>0</v>
      </c>
      <c r="HN118">
        <v>0.2</v>
      </c>
      <c r="HO118">
        <v>0.4</v>
      </c>
      <c r="HP118">
        <v>0</v>
      </c>
      <c r="HQ118">
        <v>10</v>
      </c>
      <c r="HR118">
        <v>0</v>
      </c>
      <c r="HS118">
        <v>10</v>
      </c>
      <c r="HT118">
        <v>10</v>
      </c>
      <c r="HU118">
        <v>0</v>
      </c>
      <c r="HV118">
        <v>0.5</v>
      </c>
      <c r="HW118">
        <v>10.5</v>
      </c>
      <c r="HX118">
        <v>5</v>
      </c>
      <c r="HY118">
        <v>1</v>
      </c>
      <c r="HZ118">
        <v>2</v>
      </c>
      <c r="IA118">
        <v>14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10</v>
      </c>
      <c r="IT118">
        <v>0</v>
      </c>
      <c r="IU118">
        <v>0</v>
      </c>
      <c r="IV118">
        <v>100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150</v>
      </c>
      <c r="JD118">
        <v>100</v>
      </c>
      <c r="JE118">
        <v>0</v>
      </c>
      <c r="JF118">
        <v>350</v>
      </c>
      <c r="JG118">
        <v>5</v>
      </c>
      <c r="JH118">
        <v>0</v>
      </c>
      <c r="JI118">
        <v>6</v>
      </c>
      <c r="JJ118">
        <v>2</v>
      </c>
      <c r="JK118">
        <v>9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0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1</v>
      </c>
      <c r="KE118">
        <v>0</v>
      </c>
      <c r="KF118">
        <v>0</v>
      </c>
    </row>
    <row r="119" spans="1:292" x14ac:dyDescent="0.25">
      <c r="A119" t="s">
        <v>195</v>
      </c>
      <c r="B119" t="str">
        <f>+VLOOKUP(A119,Sheet3!A:B,2,FALSE)</f>
        <v>Frutales</v>
      </c>
      <c r="C119">
        <f>+VLOOKUP(A119,Sheet7!A:F,6,FALSE)</f>
        <v>0</v>
      </c>
      <c r="D119">
        <f>+VLOOKUP(A119,Sheet7!A:G,7,FALSE)</f>
        <v>0</v>
      </c>
      <c r="E119">
        <f>+VLOOKUP(A119,Sheet7!A:H,8,FALSE)</f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4</v>
      </c>
      <c r="V119">
        <v>5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3</v>
      </c>
      <c r="AD119">
        <v>5</v>
      </c>
      <c r="AE119">
        <v>5</v>
      </c>
      <c r="AF119">
        <v>5</v>
      </c>
      <c r="AG119">
        <v>4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1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2</v>
      </c>
      <c r="BC119">
        <v>0</v>
      </c>
      <c r="BD119">
        <v>0</v>
      </c>
      <c r="BE119">
        <v>6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4</v>
      </c>
      <c r="BL119">
        <v>4</v>
      </c>
      <c r="BM119">
        <v>4</v>
      </c>
      <c r="BN119">
        <v>4</v>
      </c>
      <c r="BO119">
        <v>0</v>
      </c>
      <c r="BP119">
        <v>0</v>
      </c>
      <c r="BQ119">
        <v>0</v>
      </c>
      <c r="BR119">
        <v>1</v>
      </c>
      <c r="BS119" t="s">
        <v>598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 t="s">
        <v>576</v>
      </c>
      <c r="CF119">
        <v>0</v>
      </c>
      <c r="CG119">
        <v>1</v>
      </c>
      <c r="CH119">
        <v>0</v>
      </c>
      <c r="CI119">
        <v>0</v>
      </c>
      <c r="CJ119">
        <v>4</v>
      </c>
      <c r="CK119">
        <v>5</v>
      </c>
      <c r="CL119">
        <v>5</v>
      </c>
      <c r="CM119">
        <v>4</v>
      </c>
      <c r="CN119">
        <v>4</v>
      </c>
      <c r="CO119">
        <v>5</v>
      </c>
      <c r="CP119">
        <v>4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2</v>
      </c>
      <c r="DB119">
        <v>3</v>
      </c>
      <c r="DC119">
        <v>3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5</v>
      </c>
      <c r="DK119">
        <v>5</v>
      </c>
      <c r="DL119">
        <v>0</v>
      </c>
      <c r="DM119">
        <v>0</v>
      </c>
      <c r="DN119">
        <v>1</v>
      </c>
      <c r="DO119">
        <v>1</v>
      </c>
      <c r="DP119">
        <v>1</v>
      </c>
      <c r="DQ119">
        <v>0</v>
      </c>
      <c r="DR119">
        <v>3</v>
      </c>
      <c r="DS119">
        <v>1</v>
      </c>
      <c r="DT119">
        <v>0</v>
      </c>
      <c r="DU119">
        <v>4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4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0</v>
      </c>
      <c r="GA119">
        <v>0</v>
      </c>
      <c r="GB119">
        <v>100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228.51499999999999</v>
      </c>
      <c r="GL119">
        <v>4</v>
      </c>
      <c r="GM119">
        <v>2.8666666666666698</v>
      </c>
      <c r="GN119">
        <v>4.5</v>
      </c>
      <c r="GO119">
        <v>3</v>
      </c>
      <c r="GP119">
        <v>1602</v>
      </c>
      <c r="GQ119">
        <v>0</v>
      </c>
      <c r="GR119">
        <v>6</v>
      </c>
      <c r="GS119">
        <v>0</v>
      </c>
      <c r="GT119">
        <v>0</v>
      </c>
      <c r="GU119">
        <v>2</v>
      </c>
      <c r="GV119">
        <v>0</v>
      </c>
      <c r="GW119">
        <v>2</v>
      </c>
      <c r="GX119">
        <v>80.800653594771205</v>
      </c>
      <c r="GY119">
        <v>1.65119703434641</v>
      </c>
      <c r="GZ119">
        <v>0.4</v>
      </c>
      <c r="HA119">
        <v>4</v>
      </c>
      <c r="HB119">
        <v>0</v>
      </c>
      <c r="HC119">
        <v>1</v>
      </c>
      <c r="HD119">
        <v>2673.79679144385</v>
      </c>
      <c r="HE119">
        <v>2673.79679144385</v>
      </c>
      <c r="HF119">
        <v>2</v>
      </c>
      <c r="HG119">
        <v>4</v>
      </c>
      <c r="HH119">
        <v>0</v>
      </c>
      <c r="HI119">
        <v>2</v>
      </c>
      <c r="HJ119">
        <v>2</v>
      </c>
      <c r="HK119">
        <v>35</v>
      </c>
      <c r="HL119">
        <v>0</v>
      </c>
      <c r="HM119">
        <v>0</v>
      </c>
      <c r="HN119">
        <v>0.28571428571428598</v>
      </c>
      <c r="HO119">
        <v>0.71428571428571397</v>
      </c>
      <c r="HP119">
        <v>0</v>
      </c>
      <c r="HQ119">
        <v>6</v>
      </c>
      <c r="HR119">
        <v>0</v>
      </c>
      <c r="HS119">
        <v>6</v>
      </c>
      <c r="HT119">
        <v>7</v>
      </c>
      <c r="HU119">
        <v>0</v>
      </c>
      <c r="HV119">
        <v>0.5</v>
      </c>
      <c r="HW119">
        <v>6.5</v>
      </c>
      <c r="HX119">
        <v>5</v>
      </c>
      <c r="HY119">
        <v>1</v>
      </c>
      <c r="HZ119">
        <v>2</v>
      </c>
      <c r="IA119">
        <v>5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7</v>
      </c>
      <c r="IT119">
        <v>0</v>
      </c>
      <c r="IU119">
        <v>0</v>
      </c>
      <c r="IV119">
        <v>100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100</v>
      </c>
      <c r="JD119">
        <v>50</v>
      </c>
      <c r="JE119">
        <v>0</v>
      </c>
      <c r="JF119">
        <v>300</v>
      </c>
      <c r="JG119">
        <v>10</v>
      </c>
      <c r="JH119">
        <v>0</v>
      </c>
      <c r="JI119">
        <v>5</v>
      </c>
      <c r="JJ119">
        <v>1</v>
      </c>
      <c r="JK119">
        <v>8</v>
      </c>
      <c r="JL119">
        <v>0</v>
      </c>
      <c r="JM119">
        <v>0</v>
      </c>
      <c r="JN119">
        <v>1</v>
      </c>
      <c r="JO119">
        <v>0</v>
      </c>
      <c r="JP119">
        <v>1</v>
      </c>
      <c r="JQ119">
        <v>0</v>
      </c>
      <c r="JR119">
        <v>0</v>
      </c>
      <c r="JS119">
        <v>1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1</v>
      </c>
      <c r="KE119">
        <v>0</v>
      </c>
      <c r="KF119">
        <v>0</v>
      </c>
    </row>
    <row r="120" spans="1:292" x14ac:dyDescent="0.25">
      <c r="A120" t="s">
        <v>197</v>
      </c>
      <c r="B120" t="str">
        <f>+VLOOKUP(A120,Sheet3!A:B,2,FALSE)</f>
        <v>Frutales</v>
      </c>
      <c r="C120">
        <f>+VLOOKUP(A120,Sheet7!A:F,6,FALSE)</f>
        <v>0</v>
      </c>
      <c r="D120">
        <f>+VLOOKUP(A120,Sheet7!A:G,7,FALSE)</f>
        <v>0</v>
      </c>
      <c r="E120">
        <f>+VLOOKUP(A120,Sheet7!A:H,8,FALSE)</f>
        <v>0</v>
      </c>
      <c r="F120" t="s">
        <v>576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4</v>
      </c>
      <c r="AA120">
        <v>4</v>
      </c>
      <c r="AB120">
        <v>5</v>
      </c>
      <c r="AC120">
        <v>3</v>
      </c>
      <c r="AD120">
        <v>5</v>
      </c>
      <c r="AE120">
        <v>4</v>
      </c>
      <c r="AF120">
        <v>5</v>
      </c>
      <c r="AG120">
        <v>5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1</v>
      </c>
      <c r="AW120">
        <v>2</v>
      </c>
      <c r="AX120">
        <v>2</v>
      </c>
      <c r="AY120">
        <v>2</v>
      </c>
      <c r="AZ120">
        <v>2</v>
      </c>
      <c r="BA120">
        <v>1</v>
      </c>
      <c r="BB120">
        <v>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4</v>
      </c>
      <c r="BL120">
        <v>4</v>
      </c>
      <c r="BM120">
        <v>3</v>
      </c>
      <c r="BN120">
        <v>4</v>
      </c>
      <c r="BO120">
        <v>0</v>
      </c>
      <c r="BP120">
        <v>0</v>
      </c>
      <c r="BQ120">
        <v>0</v>
      </c>
      <c r="BR120">
        <v>1</v>
      </c>
      <c r="BS120" t="s">
        <v>598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 t="s">
        <v>576</v>
      </c>
      <c r="CF120">
        <v>0</v>
      </c>
      <c r="CG120">
        <v>0</v>
      </c>
      <c r="CH120">
        <v>0</v>
      </c>
      <c r="CI120">
        <v>0</v>
      </c>
      <c r="CJ120">
        <v>5</v>
      </c>
      <c r="CK120">
        <v>5</v>
      </c>
      <c r="CL120">
        <v>4</v>
      </c>
      <c r="CM120">
        <v>4</v>
      </c>
      <c r="CN120">
        <v>5</v>
      </c>
      <c r="CO120">
        <v>4</v>
      </c>
      <c r="CP120">
        <v>4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5</v>
      </c>
      <c r="DB120">
        <v>5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5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4</v>
      </c>
      <c r="DS120">
        <v>1</v>
      </c>
      <c r="DT120">
        <v>0</v>
      </c>
      <c r="DU120">
        <v>5</v>
      </c>
      <c r="DV120">
        <v>1</v>
      </c>
      <c r="DW120">
        <v>0</v>
      </c>
      <c r="DX120">
        <v>1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4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1</v>
      </c>
      <c r="FZ120">
        <v>0</v>
      </c>
      <c r="GA120">
        <v>0</v>
      </c>
      <c r="GB120">
        <v>100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221.49600000000001</v>
      </c>
      <c r="GL120">
        <v>4</v>
      </c>
      <c r="GM120">
        <v>2.7</v>
      </c>
      <c r="GN120">
        <v>4.4666666666666703</v>
      </c>
      <c r="GO120">
        <v>6</v>
      </c>
      <c r="GP120">
        <v>1478.4</v>
      </c>
      <c r="GQ120">
        <v>0</v>
      </c>
      <c r="GR120">
        <v>10</v>
      </c>
      <c r="GS120">
        <v>0</v>
      </c>
      <c r="GT120">
        <v>0</v>
      </c>
      <c r="GU120">
        <v>2</v>
      </c>
      <c r="GV120">
        <v>0</v>
      </c>
      <c r="GW120">
        <v>1</v>
      </c>
      <c r="GX120">
        <v>51.428571428571402</v>
      </c>
      <c r="GY120">
        <v>1.61367640689285</v>
      </c>
      <c r="GZ120">
        <v>0</v>
      </c>
      <c r="HA120">
        <v>6</v>
      </c>
      <c r="HB120">
        <v>0</v>
      </c>
      <c r="HC120">
        <v>1</v>
      </c>
      <c r="HD120">
        <v>24759.358288770101</v>
      </c>
      <c r="HE120">
        <v>24759.358288770101</v>
      </c>
      <c r="HF120">
        <v>1</v>
      </c>
      <c r="HG120">
        <v>4</v>
      </c>
      <c r="HH120">
        <v>1</v>
      </c>
      <c r="HI120">
        <v>3</v>
      </c>
      <c r="HJ120">
        <v>2</v>
      </c>
      <c r="HK120">
        <v>49</v>
      </c>
      <c r="HL120">
        <v>0</v>
      </c>
      <c r="HM120">
        <v>0</v>
      </c>
      <c r="HN120">
        <v>0.3</v>
      </c>
      <c r="HO120">
        <v>0.4</v>
      </c>
      <c r="HP120">
        <v>0</v>
      </c>
      <c r="HQ120">
        <v>8</v>
      </c>
      <c r="HR120">
        <v>0</v>
      </c>
      <c r="HS120">
        <v>10</v>
      </c>
      <c r="HT120">
        <v>10</v>
      </c>
      <c r="HU120">
        <v>0</v>
      </c>
      <c r="HV120">
        <v>0</v>
      </c>
      <c r="HW120">
        <v>10</v>
      </c>
      <c r="HX120">
        <v>4</v>
      </c>
      <c r="HY120">
        <v>1</v>
      </c>
      <c r="HZ120">
        <v>2</v>
      </c>
      <c r="IA120">
        <v>14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2</v>
      </c>
      <c r="IQ120">
        <v>0</v>
      </c>
      <c r="IR120">
        <v>0</v>
      </c>
      <c r="IS120">
        <v>10</v>
      </c>
      <c r="IT120">
        <v>0</v>
      </c>
      <c r="IU120">
        <v>0</v>
      </c>
      <c r="IV120">
        <v>100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150</v>
      </c>
      <c r="JD120">
        <v>150</v>
      </c>
      <c r="JE120">
        <v>0</v>
      </c>
      <c r="JF120">
        <v>350</v>
      </c>
      <c r="JG120">
        <v>50</v>
      </c>
      <c r="JH120">
        <v>0</v>
      </c>
      <c r="JI120">
        <v>8</v>
      </c>
      <c r="JJ120">
        <v>1</v>
      </c>
      <c r="JK120">
        <v>15</v>
      </c>
      <c r="JL120">
        <v>0</v>
      </c>
      <c r="JM120">
        <v>0</v>
      </c>
      <c r="JN120">
        <v>1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0</v>
      </c>
    </row>
    <row r="121" spans="1:292" x14ac:dyDescent="0.25">
      <c r="A121" t="s">
        <v>122</v>
      </c>
      <c r="B121" t="str">
        <f>+VLOOKUP(A121,Sheet3!A:B,2,FALSE)</f>
        <v>Frutales</v>
      </c>
      <c r="C121">
        <f>+VLOOKUP(A121,Sheet7!A:F,6,FALSE)</f>
        <v>1</v>
      </c>
      <c r="D121">
        <f>+VLOOKUP(A121,Sheet7!A:G,7,FALSE)</f>
        <v>0</v>
      </c>
      <c r="E121">
        <f>+VLOOKUP(A121,Sheet7!A:H,8,FALSE)</f>
        <v>1</v>
      </c>
      <c r="F121" t="s">
        <v>576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5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2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4</v>
      </c>
      <c r="BC121">
        <v>0</v>
      </c>
      <c r="BD121">
        <v>0</v>
      </c>
      <c r="BE121">
        <v>4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4</v>
      </c>
      <c r="BL121">
        <v>4</v>
      </c>
      <c r="BM121">
        <v>3</v>
      </c>
      <c r="BN121">
        <v>3</v>
      </c>
      <c r="BO121">
        <v>0</v>
      </c>
      <c r="BP121">
        <v>0</v>
      </c>
      <c r="BQ121">
        <v>0</v>
      </c>
      <c r="BR121">
        <v>1</v>
      </c>
      <c r="BS121" t="s">
        <v>599</v>
      </c>
      <c r="BT121">
        <v>1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 t="s">
        <v>576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4</v>
      </c>
      <c r="CL121">
        <v>4</v>
      </c>
      <c r="CM121">
        <v>4</v>
      </c>
      <c r="CN121">
        <v>5</v>
      </c>
      <c r="CO121">
        <v>4</v>
      </c>
      <c r="CP121">
        <v>4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3</v>
      </c>
      <c r="DA121">
        <v>3</v>
      </c>
      <c r="DB121">
        <v>2</v>
      </c>
      <c r="DC121">
        <v>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5</v>
      </c>
      <c r="DK121">
        <v>5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0</v>
      </c>
      <c r="DR121">
        <v>2</v>
      </c>
      <c r="DS121">
        <v>1</v>
      </c>
      <c r="DT121">
        <v>0</v>
      </c>
      <c r="DU121">
        <v>2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-1</v>
      </c>
      <c r="EL121">
        <v>1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0</v>
      </c>
      <c r="EU121">
        <v>4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100</v>
      </c>
      <c r="GC121">
        <v>0</v>
      </c>
      <c r="GD121">
        <v>0</v>
      </c>
      <c r="GE121">
        <v>100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239.535</v>
      </c>
      <c r="GL121">
        <v>3</v>
      </c>
      <c r="GM121">
        <v>1.36666666666667</v>
      </c>
      <c r="GN121">
        <v>4.2666666666666702</v>
      </c>
      <c r="GO121">
        <v>9</v>
      </c>
      <c r="GP121">
        <v>10080</v>
      </c>
      <c r="GQ121">
        <v>0.25</v>
      </c>
      <c r="GR121">
        <v>0.75</v>
      </c>
      <c r="GS121">
        <v>0</v>
      </c>
      <c r="GT121">
        <v>0</v>
      </c>
      <c r="GU121">
        <v>2</v>
      </c>
      <c r="GV121">
        <v>0</v>
      </c>
      <c r="GW121">
        <v>2</v>
      </c>
      <c r="GX121">
        <v>92.647058823529406</v>
      </c>
      <c r="GY121">
        <v>1.51977689065393</v>
      </c>
      <c r="GZ121">
        <v>1.5</v>
      </c>
      <c r="HA121">
        <v>5</v>
      </c>
      <c r="HB121">
        <v>0</v>
      </c>
      <c r="HC121">
        <v>3</v>
      </c>
      <c r="HD121">
        <v>2471.6577540107</v>
      </c>
      <c r="HE121">
        <v>2471.6577540107</v>
      </c>
      <c r="HF121">
        <v>1</v>
      </c>
      <c r="HG121">
        <v>4</v>
      </c>
      <c r="HH121">
        <v>0</v>
      </c>
      <c r="HI121">
        <v>3</v>
      </c>
      <c r="HJ121">
        <v>3</v>
      </c>
      <c r="HK121">
        <v>38</v>
      </c>
      <c r="HL121">
        <v>0</v>
      </c>
      <c r="HM121">
        <v>0</v>
      </c>
      <c r="HN121">
        <v>3</v>
      </c>
      <c r="HO121">
        <v>0</v>
      </c>
      <c r="HP121">
        <v>0</v>
      </c>
      <c r="HQ121">
        <v>0.75</v>
      </c>
      <c r="HR121">
        <v>0</v>
      </c>
      <c r="HS121">
        <v>1</v>
      </c>
      <c r="HT121">
        <v>1</v>
      </c>
      <c r="HU121">
        <v>0</v>
      </c>
      <c r="HV121">
        <v>0.25</v>
      </c>
      <c r="HW121">
        <v>1.25</v>
      </c>
      <c r="HX121">
        <v>1</v>
      </c>
      <c r="HY121">
        <v>1</v>
      </c>
      <c r="HZ121">
        <v>1</v>
      </c>
      <c r="IA121">
        <v>17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2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100</v>
      </c>
      <c r="IW121">
        <v>1</v>
      </c>
      <c r="IX121">
        <v>0</v>
      </c>
      <c r="IY121">
        <v>2</v>
      </c>
      <c r="IZ121">
        <v>0</v>
      </c>
      <c r="JA121">
        <v>0</v>
      </c>
      <c r="JB121">
        <v>1</v>
      </c>
      <c r="JC121">
        <v>150</v>
      </c>
      <c r="JD121">
        <v>0</v>
      </c>
      <c r="JE121">
        <v>0</v>
      </c>
      <c r="JF121">
        <v>150</v>
      </c>
      <c r="JG121">
        <v>5</v>
      </c>
      <c r="JH121">
        <v>0</v>
      </c>
      <c r="JI121">
        <v>0</v>
      </c>
      <c r="JJ121">
        <v>0</v>
      </c>
      <c r="JK121">
        <v>19</v>
      </c>
      <c r="JL121">
        <v>0</v>
      </c>
      <c r="JM121">
        <v>0</v>
      </c>
      <c r="JN121">
        <v>1</v>
      </c>
      <c r="JO121">
        <v>0</v>
      </c>
      <c r="JP121">
        <v>1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1</v>
      </c>
    </row>
    <row r="122" spans="1:292" x14ac:dyDescent="0.25">
      <c r="A122" t="s">
        <v>201</v>
      </c>
      <c r="B122" t="str">
        <f>+VLOOKUP(A122,Sheet3!A:B,2,FALSE)</f>
        <v>Frutales</v>
      </c>
      <c r="C122">
        <f>+VLOOKUP(A122,Sheet7!A:F,6,FALSE)</f>
        <v>0</v>
      </c>
      <c r="D122">
        <f>+VLOOKUP(A122,Sheet7!A:G,7,FALSE)</f>
        <v>0</v>
      </c>
      <c r="E122">
        <f>+VLOOKUP(A122,Sheet7!A:H,8,FALSE)</f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4</v>
      </c>
      <c r="AA122">
        <v>4</v>
      </c>
      <c r="AB122">
        <v>4</v>
      </c>
      <c r="AC122">
        <v>2</v>
      </c>
      <c r="AD122">
        <v>4</v>
      </c>
      <c r="AE122">
        <v>4</v>
      </c>
      <c r="AF122">
        <v>4</v>
      </c>
      <c r="AG122">
        <v>5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1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3</v>
      </c>
      <c r="BC122">
        <v>0</v>
      </c>
      <c r="BD122">
        <v>0</v>
      </c>
      <c r="BE122">
        <v>6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4</v>
      </c>
      <c r="BL122">
        <v>4</v>
      </c>
      <c r="BM122">
        <v>3</v>
      </c>
      <c r="BN122">
        <v>4</v>
      </c>
      <c r="BO122">
        <v>0</v>
      </c>
      <c r="BP122">
        <v>0</v>
      </c>
      <c r="BQ122">
        <v>0</v>
      </c>
      <c r="BR122">
        <v>1</v>
      </c>
      <c r="BS122" t="s">
        <v>598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 t="s">
        <v>576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4</v>
      </c>
      <c r="CL122">
        <v>3</v>
      </c>
      <c r="CM122">
        <v>4</v>
      </c>
      <c r="CN122">
        <v>4</v>
      </c>
      <c r="CO122">
        <v>5</v>
      </c>
      <c r="CP122">
        <v>3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3</v>
      </c>
      <c r="DB122">
        <v>5</v>
      </c>
      <c r="DC122">
        <v>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5</v>
      </c>
      <c r="DK122">
        <v>5</v>
      </c>
      <c r="DL122">
        <v>0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3</v>
      </c>
      <c r="DS122">
        <v>1</v>
      </c>
      <c r="DT122">
        <v>0</v>
      </c>
      <c r="DU122">
        <v>3</v>
      </c>
      <c r="DV122">
        <v>1</v>
      </c>
      <c r="DW122">
        <v>0</v>
      </c>
      <c r="DX122">
        <v>1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4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1</v>
      </c>
      <c r="GA122">
        <v>0</v>
      </c>
      <c r="GB122">
        <v>100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211.923</v>
      </c>
      <c r="GL122">
        <v>4</v>
      </c>
      <c r="GM122">
        <v>3.0333333333333301</v>
      </c>
      <c r="GN122">
        <v>4.43333333333333</v>
      </c>
      <c r="GO122">
        <v>6</v>
      </c>
      <c r="GP122">
        <v>1018.08</v>
      </c>
      <c r="GQ122">
        <v>1.5</v>
      </c>
      <c r="GR122">
        <v>11</v>
      </c>
      <c r="GS122">
        <v>0</v>
      </c>
      <c r="GT122">
        <v>0</v>
      </c>
      <c r="GU122">
        <v>2</v>
      </c>
      <c r="GV122">
        <v>0</v>
      </c>
      <c r="GW122">
        <v>2</v>
      </c>
      <c r="GX122">
        <v>45.142857142857103</v>
      </c>
      <c r="GY122">
        <v>1.8272298924017201</v>
      </c>
      <c r="GZ122">
        <v>0.22</v>
      </c>
      <c r="HA122">
        <v>5</v>
      </c>
      <c r="HB122">
        <v>0</v>
      </c>
      <c r="HC122">
        <v>1</v>
      </c>
      <c r="HD122">
        <v>22727.272727272699</v>
      </c>
      <c r="HE122">
        <v>22727.272727272699</v>
      </c>
      <c r="HF122">
        <v>3</v>
      </c>
      <c r="HG122">
        <v>14</v>
      </c>
      <c r="HH122">
        <v>0</v>
      </c>
      <c r="HI122">
        <v>11</v>
      </c>
      <c r="HJ122">
        <v>11</v>
      </c>
      <c r="HK122">
        <v>37</v>
      </c>
      <c r="HL122">
        <v>0</v>
      </c>
      <c r="HM122">
        <v>0</v>
      </c>
      <c r="HN122">
        <v>0.16</v>
      </c>
      <c r="HO122">
        <v>0.48</v>
      </c>
      <c r="HP122">
        <v>0</v>
      </c>
      <c r="HQ122">
        <v>8</v>
      </c>
      <c r="HR122">
        <v>0</v>
      </c>
      <c r="HS122">
        <v>12.5</v>
      </c>
      <c r="HT122">
        <v>12.5</v>
      </c>
      <c r="HU122">
        <v>0</v>
      </c>
      <c r="HV122">
        <v>0.5</v>
      </c>
      <c r="HW122">
        <v>13</v>
      </c>
      <c r="HX122">
        <v>4</v>
      </c>
      <c r="HY122">
        <v>1</v>
      </c>
      <c r="HZ122">
        <v>2</v>
      </c>
      <c r="IA122">
        <v>10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12.5</v>
      </c>
      <c r="IT122">
        <v>0</v>
      </c>
      <c r="IU122">
        <v>0</v>
      </c>
      <c r="IV122">
        <v>100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150</v>
      </c>
      <c r="JD122">
        <v>100</v>
      </c>
      <c r="JE122">
        <v>0</v>
      </c>
      <c r="JF122">
        <v>250</v>
      </c>
      <c r="JG122">
        <v>50</v>
      </c>
      <c r="JH122">
        <v>0</v>
      </c>
      <c r="JI122">
        <v>8</v>
      </c>
      <c r="JJ122">
        <v>1</v>
      </c>
      <c r="JK122">
        <v>14</v>
      </c>
      <c r="JL122">
        <v>0</v>
      </c>
      <c r="JM122">
        <v>0</v>
      </c>
      <c r="JN122">
        <v>1</v>
      </c>
      <c r="JO122">
        <v>0</v>
      </c>
      <c r="JP122">
        <v>1</v>
      </c>
      <c r="JQ122">
        <v>0</v>
      </c>
      <c r="JR122">
        <v>0</v>
      </c>
      <c r="JS122">
        <v>1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</row>
    <row r="123" spans="1:292" x14ac:dyDescent="0.25">
      <c r="A123" t="s">
        <v>123</v>
      </c>
      <c r="B123" t="str">
        <f>+VLOOKUP(A123,Sheet3!A:B,2,FALSE)</f>
        <v>Frutales</v>
      </c>
      <c r="C123">
        <f>+VLOOKUP(A123,Sheet7!A:F,6,FALSE)</f>
        <v>0</v>
      </c>
      <c r="D123">
        <f>+VLOOKUP(A123,Sheet7!A:G,7,FALSE)</f>
        <v>0</v>
      </c>
      <c r="E123">
        <f>+VLOOKUP(A123,Sheet7!A:H,8,FALSE)</f>
        <v>0</v>
      </c>
      <c r="F123" t="s">
        <v>576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3</v>
      </c>
      <c r="AF123">
        <v>4</v>
      </c>
      <c r="AG123">
        <v>4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1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3</v>
      </c>
      <c r="BC123">
        <v>0</v>
      </c>
      <c r="BD123">
        <v>0</v>
      </c>
      <c r="BE123">
        <v>6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4</v>
      </c>
      <c r="BL123">
        <v>3</v>
      </c>
      <c r="BM123">
        <v>3</v>
      </c>
      <c r="BN123">
        <v>5</v>
      </c>
      <c r="BO123">
        <v>0</v>
      </c>
      <c r="BP123">
        <v>0</v>
      </c>
      <c r="BQ123">
        <v>0</v>
      </c>
      <c r="BR123">
        <v>0</v>
      </c>
      <c r="BS123" t="s">
        <v>599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 t="s">
        <v>576</v>
      </c>
      <c r="CF123">
        <v>0</v>
      </c>
      <c r="CG123">
        <v>0</v>
      </c>
      <c r="CH123">
        <v>0</v>
      </c>
      <c r="CI123">
        <v>0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5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5</v>
      </c>
      <c r="DB123">
        <v>5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5</v>
      </c>
      <c r="DK123">
        <v>5</v>
      </c>
      <c r="DL123">
        <v>0</v>
      </c>
      <c r="DM123">
        <v>0</v>
      </c>
      <c r="DN123">
        <v>1</v>
      </c>
      <c r="DO123">
        <v>1</v>
      </c>
      <c r="DP123">
        <v>1</v>
      </c>
      <c r="DQ123">
        <v>0</v>
      </c>
      <c r="DR123">
        <v>4</v>
      </c>
      <c r="DS123">
        <v>1</v>
      </c>
      <c r="DT123">
        <v>1</v>
      </c>
      <c r="DU123">
        <v>5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4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100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2</v>
      </c>
      <c r="GK123">
        <v>195.53299999999999</v>
      </c>
      <c r="GL123">
        <v>4</v>
      </c>
      <c r="GM123">
        <v>1.0333333333333301</v>
      </c>
      <c r="GN123">
        <v>5</v>
      </c>
      <c r="GO123">
        <v>5</v>
      </c>
      <c r="GP123">
        <v>1596</v>
      </c>
      <c r="GQ123">
        <v>2</v>
      </c>
      <c r="GR123">
        <v>4</v>
      </c>
      <c r="GS123">
        <v>0</v>
      </c>
      <c r="GT123">
        <v>0</v>
      </c>
      <c r="GU123">
        <v>2</v>
      </c>
      <c r="GV123">
        <v>0</v>
      </c>
      <c r="GW123">
        <v>2</v>
      </c>
      <c r="GX123">
        <v>51.1544011544011</v>
      </c>
      <c r="GY123">
        <v>0.70779568587157704</v>
      </c>
      <c r="GZ123">
        <v>0.25</v>
      </c>
      <c r="HA123">
        <v>5</v>
      </c>
      <c r="HB123">
        <v>0</v>
      </c>
      <c r="HC123">
        <v>1</v>
      </c>
      <c r="HD123">
        <v>13368.9839572193</v>
      </c>
      <c r="HE123">
        <v>13368.9839572193</v>
      </c>
      <c r="HF123">
        <v>1</v>
      </c>
      <c r="HG123">
        <v>3</v>
      </c>
      <c r="HH123">
        <v>0</v>
      </c>
      <c r="HI123">
        <v>2</v>
      </c>
      <c r="HJ123">
        <v>2</v>
      </c>
      <c r="HK123">
        <v>41</v>
      </c>
      <c r="HL123">
        <v>1</v>
      </c>
      <c r="HM123">
        <v>0</v>
      </c>
      <c r="HN123">
        <v>0.33333333333333298</v>
      </c>
      <c r="HO123">
        <v>0.66666666666666696</v>
      </c>
      <c r="HP123">
        <v>0</v>
      </c>
      <c r="HQ123">
        <v>4</v>
      </c>
      <c r="HR123">
        <v>0</v>
      </c>
      <c r="HS123">
        <v>6</v>
      </c>
      <c r="HT123">
        <v>6</v>
      </c>
      <c r="HU123">
        <v>0</v>
      </c>
      <c r="HV123">
        <v>1</v>
      </c>
      <c r="HW123">
        <v>7</v>
      </c>
      <c r="HX123">
        <v>4</v>
      </c>
      <c r="HY123">
        <v>1</v>
      </c>
      <c r="HZ123">
        <v>2</v>
      </c>
      <c r="IA123">
        <v>7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6</v>
      </c>
      <c r="IT123">
        <v>0</v>
      </c>
      <c r="IU123">
        <v>0</v>
      </c>
      <c r="IV123">
        <v>100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300</v>
      </c>
      <c r="JD123">
        <v>0</v>
      </c>
      <c r="JE123">
        <v>0</v>
      </c>
      <c r="JF123">
        <v>500</v>
      </c>
      <c r="JG123">
        <v>5</v>
      </c>
      <c r="JH123">
        <v>0</v>
      </c>
      <c r="JI123">
        <v>0</v>
      </c>
      <c r="JJ123">
        <v>2</v>
      </c>
      <c r="JK123">
        <v>13</v>
      </c>
      <c r="JL123">
        <v>0</v>
      </c>
      <c r="JM123">
        <v>0</v>
      </c>
      <c r="JN123">
        <v>1</v>
      </c>
      <c r="JO123">
        <v>0</v>
      </c>
      <c r="JP123">
        <v>1</v>
      </c>
      <c r="JQ123">
        <v>0</v>
      </c>
      <c r="JR123">
        <v>0</v>
      </c>
      <c r="JS123">
        <v>1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1</v>
      </c>
    </row>
    <row r="124" spans="1:292" x14ac:dyDescent="0.25">
      <c r="A124" t="s">
        <v>204</v>
      </c>
      <c r="B124" t="str">
        <f>+VLOOKUP(A124,Sheet3!A:B,2,FALSE)</f>
        <v>Frutales</v>
      </c>
      <c r="C124">
        <f>+VLOOKUP(A124,Sheet7!A:F,6,FALSE)</f>
        <v>0</v>
      </c>
      <c r="D124">
        <f>+VLOOKUP(A124,Sheet7!A:G,7,FALSE)</f>
        <v>0</v>
      </c>
      <c r="E124">
        <f>+VLOOKUP(A124,Sheet7!A:H,8,FALSE)</f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5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5</v>
      </c>
      <c r="AC124">
        <v>3</v>
      </c>
      <c r="AD124">
        <v>5</v>
      </c>
      <c r="AE124">
        <v>3</v>
      </c>
      <c r="AF124">
        <v>5</v>
      </c>
      <c r="AG124">
        <v>5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1</v>
      </c>
      <c r="BB124">
        <v>3</v>
      </c>
      <c r="BC124">
        <v>0</v>
      </c>
      <c r="BD124">
        <v>0</v>
      </c>
      <c r="BE124">
        <v>6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4</v>
      </c>
      <c r="BL124">
        <v>4</v>
      </c>
      <c r="BM124">
        <v>4</v>
      </c>
      <c r="BN124">
        <v>4</v>
      </c>
      <c r="BO124">
        <v>0</v>
      </c>
      <c r="BP124">
        <v>0</v>
      </c>
      <c r="BQ124">
        <v>0</v>
      </c>
      <c r="BR124">
        <v>1</v>
      </c>
      <c r="BS124" t="s">
        <v>598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 t="s">
        <v>576</v>
      </c>
      <c r="CF124">
        <v>0</v>
      </c>
      <c r="CG124">
        <v>0</v>
      </c>
      <c r="CH124">
        <v>0</v>
      </c>
      <c r="CI124">
        <v>0</v>
      </c>
      <c r="CJ124">
        <v>3</v>
      </c>
      <c r="CK124">
        <v>5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5</v>
      </c>
      <c r="DB124">
        <v>5</v>
      </c>
      <c r="DC124">
        <v>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5</v>
      </c>
      <c r="DK124">
        <v>5</v>
      </c>
      <c r="DL124">
        <v>0</v>
      </c>
      <c r="DM124">
        <v>0</v>
      </c>
      <c r="DN124">
        <v>1</v>
      </c>
      <c r="DO124">
        <v>1</v>
      </c>
      <c r="DP124">
        <v>1</v>
      </c>
      <c r="DQ124">
        <v>0</v>
      </c>
      <c r="DR124">
        <v>3</v>
      </c>
      <c r="DS124">
        <v>1</v>
      </c>
      <c r="DT124">
        <v>0</v>
      </c>
      <c r="DU124">
        <v>4</v>
      </c>
      <c r="DV124">
        <v>1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1</v>
      </c>
      <c r="EN124">
        <v>0</v>
      </c>
      <c r="EO124">
        <v>1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4</v>
      </c>
      <c r="EV124">
        <v>0</v>
      </c>
      <c r="EW124">
        <v>0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1</v>
      </c>
      <c r="FZ124">
        <v>0</v>
      </c>
      <c r="GA124">
        <v>0</v>
      </c>
      <c r="GB124">
        <v>100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217.518</v>
      </c>
      <c r="GL124">
        <v>3</v>
      </c>
      <c r="GM124">
        <v>2.4</v>
      </c>
      <c r="GN124">
        <v>4.6666666666666696</v>
      </c>
      <c r="GO124">
        <v>6</v>
      </c>
      <c r="GP124">
        <v>1663.2</v>
      </c>
      <c r="GQ124">
        <v>2</v>
      </c>
      <c r="GR124">
        <v>8</v>
      </c>
      <c r="GS124">
        <v>0</v>
      </c>
      <c r="GT124">
        <v>0</v>
      </c>
      <c r="GU124">
        <v>2</v>
      </c>
      <c r="GV124">
        <v>0</v>
      </c>
      <c r="GW124">
        <v>2</v>
      </c>
      <c r="GX124">
        <v>38.857142857142897</v>
      </c>
      <c r="GY124">
        <v>2.05512666086674</v>
      </c>
      <c r="GZ124">
        <v>0.26</v>
      </c>
      <c r="HA124">
        <v>6</v>
      </c>
      <c r="HB124">
        <v>0</v>
      </c>
      <c r="HC124">
        <v>1</v>
      </c>
      <c r="HD124">
        <v>2139.0374331550802</v>
      </c>
      <c r="HE124">
        <v>2139.0374331550802</v>
      </c>
      <c r="HF124">
        <v>1</v>
      </c>
      <c r="HG124">
        <v>5</v>
      </c>
      <c r="HH124">
        <v>2</v>
      </c>
      <c r="HI124">
        <v>4</v>
      </c>
      <c r="HJ124">
        <v>2</v>
      </c>
      <c r="HK124">
        <v>36</v>
      </c>
      <c r="HL124">
        <v>0</v>
      </c>
      <c r="HM124">
        <v>0</v>
      </c>
      <c r="HN124">
        <v>0.4</v>
      </c>
      <c r="HO124">
        <v>0.5</v>
      </c>
      <c r="HP124">
        <v>0</v>
      </c>
      <c r="HQ124">
        <v>6</v>
      </c>
      <c r="HR124">
        <v>0</v>
      </c>
      <c r="HS124">
        <v>10</v>
      </c>
      <c r="HT124">
        <v>10</v>
      </c>
      <c r="HU124">
        <v>0</v>
      </c>
      <c r="HV124">
        <v>1</v>
      </c>
      <c r="HW124">
        <v>11</v>
      </c>
      <c r="HX124">
        <v>4</v>
      </c>
      <c r="HY124">
        <v>1</v>
      </c>
      <c r="HZ124">
        <v>2</v>
      </c>
      <c r="IA124">
        <v>7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10</v>
      </c>
      <c r="IT124">
        <v>0</v>
      </c>
      <c r="IU124">
        <v>0</v>
      </c>
      <c r="IV124">
        <v>100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100</v>
      </c>
      <c r="JD124">
        <v>100</v>
      </c>
      <c r="JE124">
        <v>0</v>
      </c>
      <c r="JF124">
        <v>300</v>
      </c>
      <c r="JG124">
        <v>0</v>
      </c>
      <c r="JH124">
        <v>0</v>
      </c>
      <c r="JI124">
        <v>7</v>
      </c>
      <c r="JJ124">
        <v>1</v>
      </c>
      <c r="JK124">
        <v>6</v>
      </c>
      <c r="JL124">
        <v>0</v>
      </c>
      <c r="JM124">
        <v>0</v>
      </c>
      <c r="JN124">
        <v>1</v>
      </c>
      <c r="JO124">
        <v>0</v>
      </c>
      <c r="JP124">
        <v>1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1</v>
      </c>
      <c r="KE124">
        <v>0</v>
      </c>
      <c r="KF124">
        <v>0</v>
      </c>
    </row>
    <row r="125" spans="1:292" x14ac:dyDescent="0.25">
      <c r="A125" t="s">
        <v>124</v>
      </c>
      <c r="B125" t="str">
        <f>+VLOOKUP(A125,Sheet3!A:B,2,FALSE)</f>
        <v>Frutales</v>
      </c>
      <c r="C125">
        <f>+VLOOKUP(A125,Sheet7!A:F,6,FALSE)</f>
        <v>0</v>
      </c>
      <c r="D125">
        <f>+VLOOKUP(A125,Sheet7!A:G,7,FALSE)</f>
        <v>0</v>
      </c>
      <c r="E125">
        <f>+VLOOKUP(A125,Sheet7!A:H,8,FALSE)</f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5</v>
      </c>
      <c r="V125">
        <v>3</v>
      </c>
      <c r="W125">
        <v>4</v>
      </c>
      <c r="X125">
        <v>3</v>
      </c>
      <c r="Y125">
        <v>4</v>
      </c>
      <c r="Z125">
        <v>5</v>
      </c>
      <c r="AA125">
        <v>5</v>
      </c>
      <c r="AB125">
        <v>4</v>
      </c>
      <c r="AC125">
        <v>5</v>
      </c>
      <c r="AD125">
        <v>4</v>
      </c>
      <c r="AE125">
        <v>3</v>
      </c>
      <c r="AF125">
        <v>3</v>
      </c>
      <c r="AG125">
        <v>4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1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3</v>
      </c>
      <c r="BL125">
        <v>4</v>
      </c>
      <c r="BM125">
        <v>4</v>
      </c>
      <c r="BN125">
        <v>4</v>
      </c>
      <c r="BO125">
        <v>0</v>
      </c>
      <c r="BP125">
        <v>0</v>
      </c>
      <c r="BQ125">
        <v>0</v>
      </c>
      <c r="BR125">
        <v>1</v>
      </c>
      <c r="BS125" t="s">
        <v>599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 t="s">
        <v>576</v>
      </c>
      <c r="CF125">
        <v>0</v>
      </c>
      <c r="CG125">
        <v>0</v>
      </c>
      <c r="CH125">
        <v>0</v>
      </c>
      <c r="CI125">
        <v>0</v>
      </c>
      <c r="CJ125">
        <v>4</v>
      </c>
      <c r="CK125">
        <v>4</v>
      </c>
      <c r="CL125">
        <v>5</v>
      </c>
      <c r="CM125">
        <v>4</v>
      </c>
      <c r="CN125">
        <v>5</v>
      </c>
      <c r="CO125">
        <v>5</v>
      </c>
      <c r="CP125">
        <v>3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3</v>
      </c>
      <c r="DB125">
        <v>5</v>
      </c>
      <c r="DC125">
        <v>3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5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3</v>
      </c>
      <c r="DS125">
        <v>1</v>
      </c>
      <c r="DT125">
        <v>0</v>
      </c>
      <c r="DU125">
        <v>4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1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1</v>
      </c>
      <c r="EQ125">
        <v>0</v>
      </c>
      <c r="ER125">
        <v>0</v>
      </c>
      <c r="ES125">
        <v>1</v>
      </c>
      <c r="ET125">
        <v>1</v>
      </c>
      <c r="EU125">
        <v>4</v>
      </c>
      <c r="EV125">
        <v>0</v>
      </c>
      <c r="EW125">
        <v>0</v>
      </c>
      <c r="EX125">
        <v>1</v>
      </c>
      <c r="EY125">
        <v>1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1</v>
      </c>
      <c r="FZ125">
        <v>0</v>
      </c>
      <c r="GA125">
        <v>0</v>
      </c>
      <c r="GB125">
        <v>100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183.464</v>
      </c>
      <c r="GL125">
        <v>3</v>
      </c>
      <c r="GM125">
        <v>1.4666666666666699</v>
      </c>
      <c r="GN125">
        <v>4.7666666666666702</v>
      </c>
      <c r="GO125">
        <v>6</v>
      </c>
      <c r="GP125">
        <v>756</v>
      </c>
      <c r="GQ125">
        <v>2</v>
      </c>
      <c r="GR125">
        <v>9.5</v>
      </c>
      <c r="GS125">
        <v>0</v>
      </c>
      <c r="GT125">
        <v>0</v>
      </c>
      <c r="GU125">
        <v>2</v>
      </c>
      <c r="GV125">
        <v>0</v>
      </c>
      <c r="GW125">
        <v>1</v>
      </c>
      <c r="GX125">
        <v>50</v>
      </c>
      <c r="GY125">
        <v>4.30425417044518</v>
      </c>
      <c r="GZ125">
        <v>0</v>
      </c>
      <c r="HA125">
        <v>6</v>
      </c>
      <c r="HB125">
        <v>0</v>
      </c>
      <c r="HC125">
        <v>1</v>
      </c>
      <c r="HD125">
        <v>21390.3743315508</v>
      </c>
      <c r="HE125">
        <v>21390.3743315508</v>
      </c>
      <c r="HF125">
        <v>2</v>
      </c>
      <c r="HG125">
        <v>4</v>
      </c>
      <c r="HH125">
        <v>0</v>
      </c>
      <c r="HI125">
        <v>2</v>
      </c>
      <c r="HJ125">
        <v>2</v>
      </c>
      <c r="HK125">
        <v>43</v>
      </c>
      <c r="HL125">
        <v>0</v>
      </c>
      <c r="HM125">
        <v>0</v>
      </c>
      <c r="HN125">
        <v>0.173913043478261</v>
      </c>
      <c r="HO125">
        <v>0.434782608695652</v>
      </c>
      <c r="HP125">
        <v>0</v>
      </c>
      <c r="HQ125">
        <v>6.5</v>
      </c>
      <c r="HR125">
        <v>0</v>
      </c>
      <c r="HS125">
        <v>11.5</v>
      </c>
      <c r="HT125">
        <v>11.5</v>
      </c>
      <c r="HU125">
        <v>0</v>
      </c>
      <c r="HV125">
        <v>0</v>
      </c>
      <c r="HW125">
        <v>11.5</v>
      </c>
      <c r="HX125">
        <v>4</v>
      </c>
      <c r="HY125">
        <v>1</v>
      </c>
      <c r="HZ125">
        <v>2</v>
      </c>
      <c r="IA125">
        <v>10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2</v>
      </c>
      <c r="IM125">
        <v>0</v>
      </c>
      <c r="IN125">
        <v>0</v>
      </c>
      <c r="IO125">
        <v>0</v>
      </c>
      <c r="IP125">
        <v>2</v>
      </c>
      <c r="IQ125">
        <v>0</v>
      </c>
      <c r="IR125">
        <v>0</v>
      </c>
      <c r="IS125">
        <v>11.5</v>
      </c>
      <c r="IT125">
        <v>0</v>
      </c>
      <c r="IU125">
        <v>0</v>
      </c>
      <c r="IV125">
        <v>100</v>
      </c>
      <c r="IW125">
        <v>2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300</v>
      </c>
      <c r="JD125">
        <v>200</v>
      </c>
      <c r="JE125">
        <v>0</v>
      </c>
      <c r="JF125">
        <v>500</v>
      </c>
      <c r="JG125">
        <v>5</v>
      </c>
      <c r="JH125">
        <v>0</v>
      </c>
      <c r="JI125">
        <v>4</v>
      </c>
      <c r="JJ125">
        <v>0</v>
      </c>
      <c r="JK125">
        <v>8</v>
      </c>
      <c r="JL125">
        <v>0</v>
      </c>
      <c r="JM125">
        <v>0</v>
      </c>
      <c r="JN125">
        <v>1</v>
      </c>
      <c r="JO125">
        <v>0</v>
      </c>
      <c r="JP125">
        <v>1</v>
      </c>
      <c r="JQ125">
        <v>0</v>
      </c>
      <c r="JR125">
        <v>0</v>
      </c>
      <c r="JS125">
        <v>1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1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1</v>
      </c>
    </row>
    <row r="126" spans="1:292" x14ac:dyDescent="0.25">
      <c r="A126" t="s">
        <v>206</v>
      </c>
      <c r="B126" t="str">
        <f>+VLOOKUP(A126,Sheet3!A:B,2,FALSE)</f>
        <v>Frutales</v>
      </c>
      <c r="C126">
        <f>+VLOOKUP(A126,Sheet7!A:F,6,FALSE)</f>
        <v>0</v>
      </c>
      <c r="D126">
        <f>+VLOOKUP(A126,Sheet7!A:G,7,FALSE)</f>
        <v>0</v>
      </c>
      <c r="E126">
        <f>+VLOOKUP(A126,Sheet7!A:H,8,FALSE)</f>
        <v>0</v>
      </c>
      <c r="F126" t="s">
        <v>576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5</v>
      </c>
      <c r="V126">
        <v>5</v>
      </c>
      <c r="W126">
        <v>3</v>
      </c>
      <c r="X126">
        <v>3</v>
      </c>
      <c r="Y126">
        <v>3</v>
      </c>
      <c r="Z126">
        <v>5</v>
      </c>
      <c r="AA126">
        <v>4</v>
      </c>
      <c r="AB126">
        <v>4</v>
      </c>
      <c r="AC126">
        <v>3</v>
      </c>
      <c r="AD126">
        <v>4</v>
      </c>
      <c r="AE126">
        <v>5</v>
      </c>
      <c r="AF126">
        <v>4</v>
      </c>
      <c r="AG126">
        <v>5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1</v>
      </c>
      <c r="BB126">
        <v>3</v>
      </c>
      <c r="BC126">
        <v>0</v>
      </c>
      <c r="BD126">
        <v>0</v>
      </c>
      <c r="BE126">
        <v>6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4</v>
      </c>
      <c r="BL126">
        <v>4</v>
      </c>
      <c r="BM126">
        <v>4</v>
      </c>
      <c r="BN126">
        <v>4</v>
      </c>
      <c r="BO126">
        <v>0</v>
      </c>
      <c r="BP126">
        <v>0</v>
      </c>
      <c r="BQ126">
        <v>0</v>
      </c>
      <c r="BR126">
        <v>1</v>
      </c>
      <c r="BS126" t="s">
        <v>598</v>
      </c>
      <c r="BT126">
        <v>1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 t="s">
        <v>576</v>
      </c>
      <c r="CF126">
        <v>0</v>
      </c>
      <c r="CG126">
        <v>1</v>
      </c>
      <c r="CH126">
        <v>0</v>
      </c>
      <c r="CI126">
        <v>0</v>
      </c>
      <c r="CJ126">
        <v>4</v>
      </c>
      <c r="CK126">
        <v>4</v>
      </c>
      <c r="CL126">
        <v>3</v>
      </c>
      <c r="CM126">
        <v>4</v>
      </c>
      <c r="CN126">
        <v>5</v>
      </c>
      <c r="CO126">
        <v>4</v>
      </c>
      <c r="CP126">
        <v>5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4</v>
      </c>
      <c r="DB126">
        <v>5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5</v>
      </c>
      <c r="DK126">
        <v>5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0</v>
      </c>
      <c r="DR126">
        <v>3</v>
      </c>
      <c r="DS126">
        <v>1</v>
      </c>
      <c r="DT126">
        <v>0</v>
      </c>
      <c r="DU126">
        <v>4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4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0</v>
      </c>
      <c r="GA126">
        <v>0</v>
      </c>
      <c r="GB126">
        <v>100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207.37700000000001</v>
      </c>
      <c r="GL126">
        <v>4</v>
      </c>
      <c r="GM126">
        <v>2.93333333333333</v>
      </c>
      <c r="GN126">
        <v>4.4666666666666703</v>
      </c>
      <c r="GO126">
        <v>6</v>
      </c>
      <c r="GP126">
        <v>1067.2941176470599</v>
      </c>
      <c r="GQ126">
        <v>0</v>
      </c>
      <c r="GR126">
        <v>7.5</v>
      </c>
      <c r="GS126">
        <v>0</v>
      </c>
      <c r="GT126">
        <v>0</v>
      </c>
      <c r="GU126">
        <v>2</v>
      </c>
      <c r="GV126">
        <v>0</v>
      </c>
      <c r="GW126">
        <v>2</v>
      </c>
      <c r="GX126">
        <v>8.5714285714285694</v>
      </c>
      <c r="GY126">
        <v>3.0231283846422898</v>
      </c>
      <c r="GZ126">
        <v>0.18</v>
      </c>
      <c r="HA126">
        <v>5</v>
      </c>
      <c r="HB126">
        <v>0</v>
      </c>
      <c r="HC126">
        <v>1</v>
      </c>
      <c r="HD126">
        <v>10695.1871657754</v>
      </c>
      <c r="HE126">
        <v>10695.1871657754</v>
      </c>
      <c r="HF126">
        <v>3</v>
      </c>
      <c r="HG126">
        <v>5</v>
      </c>
      <c r="HH126">
        <v>0</v>
      </c>
      <c r="HI126">
        <v>2</v>
      </c>
      <c r="HJ126">
        <v>2</v>
      </c>
      <c r="HK126">
        <v>38</v>
      </c>
      <c r="HL126">
        <v>0</v>
      </c>
      <c r="HM126">
        <v>0</v>
      </c>
      <c r="HN126">
        <v>0.23529411764705899</v>
      </c>
      <c r="HO126">
        <v>0.23529411764705899</v>
      </c>
      <c r="HP126">
        <v>0</v>
      </c>
      <c r="HQ126">
        <v>2.5</v>
      </c>
      <c r="HR126">
        <v>0</v>
      </c>
      <c r="HS126">
        <v>7.5</v>
      </c>
      <c r="HT126">
        <v>8.5</v>
      </c>
      <c r="HU126">
        <v>0</v>
      </c>
      <c r="HV126">
        <v>1</v>
      </c>
      <c r="HW126">
        <v>8.5</v>
      </c>
      <c r="HX126">
        <v>4</v>
      </c>
      <c r="HY126">
        <v>1</v>
      </c>
      <c r="HZ126">
        <v>2</v>
      </c>
      <c r="IA126">
        <v>10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8.5</v>
      </c>
      <c r="IT126">
        <v>0</v>
      </c>
      <c r="IU126">
        <v>0</v>
      </c>
      <c r="IV126">
        <v>100</v>
      </c>
      <c r="IW126">
        <v>1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100</v>
      </c>
      <c r="JD126">
        <v>50</v>
      </c>
      <c r="JE126">
        <v>0</v>
      </c>
      <c r="JF126">
        <v>300</v>
      </c>
      <c r="JG126">
        <v>5</v>
      </c>
      <c r="JH126">
        <v>0</v>
      </c>
      <c r="JI126">
        <v>6</v>
      </c>
      <c r="JJ126">
        <v>1</v>
      </c>
      <c r="JK126">
        <v>11</v>
      </c>
      <c r="JL126">
        <v>0</v>
      </c>
      <c r="JM126">
        <v>0</v>
      </c>
      <c r="JN126">
        <v>1</v>
      </c>
      <c r="JO126">
        <v>0</v>
      </c>
      <c r="JP126">
        <v>1</v>
      </c>
      <c r="JQ126">
        <v>0</v>
      </c>
      <c r="JR126">
        <v>0</v>
      </c>
      <c r="JS126">
        <v>1</v>
      </c>
      <c r="JT126">
        <v>0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</row>
    <row r="127" spans="1:292" x14ac:dyDescent="0.25">
      <c r="A127" t="s">
        <v>207</v>
      </c>
      <c r="B127" t="str">
        <f>+VLOOKUP(A127,Sheet3!A:B,2,FALSE)</f>
        <v>Frutales</v>
      </c>
      <c r="C127">
        <f>+VLOOKUP(A127,Sheet7!A:F,6,FALSE)</f>
        <v>0</v>
      </c>
      <c r="D127">
        <f>+VLOOKUP(A127,Sheet7!A:G,7,FALSE)</f>
        <v>0</v>
      </c>
      <c r="E127">
        <f>+VLOOKUP(A127,Sheet7!A:H,8,FALSE)</f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5</v>
      </c>
      <c r="V127">
        <v>5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4</v>
      </c>
      <c r="AC127">
        <v>2</v>
      </c>
      <c r="AD127">
        <v>5</v>
      </c>
      <c r="AE127">
        <v>3</v>
      </c>
      <c r="AF127">
        <v>4</v>
      </c>
      <c r="AG127">
        <v>5</v>
      </c>
      <c r="AH127">
        <v>1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4</v>
      </c>
      <c r="BL127">
        <v>4</v>
      </c>
      <c r="BM127">
        <v>4</v>
      </c>
      <c r="BN127">
        <v>4</v>
      </c>
      <c r="BO127">
        <v>0</v>
      </c>
      <c r="BP127">
        <v>0</v>
      </c>
      <c r="BQ127">
        <v>0</v>
      </c>
      <c r="BR127">
        <v>1</v>
      </c>
      <c r="BS127" t="s">
        <v>598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 t="s">
        <v>576</v>
      </c>
      <c r="CF127">
        <v>0</v>
      </c>
      <c r="CG127">
        <v>1</v>
      </c>
      <c r="CH127">
        <v>0</v>
      </c>
      <c r="CI127">
        <v>0</v>
      </c>
      <c r="CJ127">
        <v>4</v>
      </c>
      <c r="CK127">
        <v>4</v>
      </c>
      <c r="CL127">
        <v>4</v>
      </c>
      <c r="CM127">
        <v>3</v>
      </c>
      <c r="CN127">
        <v>5</v>
      </c>
      <c r="CO127">
        <v>3</v>
      </c>
      <c r="CP127">
        <v>4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4</v>
      </c>
      <c r="DB127">
        <v>4</v>
      </c>
      <c r="DC127">
        <v>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5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3</v>
      </c>
      <c r="DS127">
        <v>1</v>
      </c>
      <c r="DT127">
        <v>0</v>
      </c>
      <c r="DU127">
        <v>3</v>
      </c>
      <c r="DV127">
        <v>1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4</v>
      </c>
      <c r="EV127">
        <v>0</v>
      </c>
      <c r="EW127">
        <v>0</v>
      </c>
      <c r="EX127">
        <v>1</v>
      </c>
      <c r="EY127">
        <v>1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1</v>
      </c>
      <c r="FZ127">
        <v>0</v>
      </c>
      <c r="GA127">
        <v>0</v>
      </c>
      <c r="GB127">
        <v>100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217.4</v>
      </c>
      <c r="GL127">
        <v>4</v>
      </c>
      <c r="GM127">
        <v>3.1666666666666701</v>
      </c>
      <c r="GN127">
        <v>4.4000000000000004</v>
      </c>
      <c r="GO127">
        <v>5</v>
      </c>
      <c r="GP127">
        <v>1953</v>
      </c>
      <c r="GQ127">
        <v>1</v>
      </c>
      <c r="GR127">
        <v>5</v>
      </c>
      <c r="GS127">
        <v>0</v>
      </c>
      <c r="GT127">
        <v>0</v>
      </c>
      <c r="GU127">
        <v>2</v>
      </c>
      <c r="GV127">
        <v>0</v>
      </c>
      <c r="GW127">
        <v>1</v>
      </c>
      <c r="GX127">
        <v>40</v>
      </c>
      <c r="GY127">
        <v>2.62224347212512</v>
      </c>
      <c r="GZ127">
        <v>0</v>
      </c>
      <c r="HA127">
        <v>4</v>
      </c>
      <c r="HB127">
        <v>0</v>
      </c>
      <c r="HC127">
        <v>1</v>
      </c>
      <c r="HD127">
        <v>12834.224598930499</v>
      </c>
      <c r="HE127">
        <v>12834.224598930499</v>
      </c>
      <c r="HF127">
        <v>0</v>
      </c>
      <c r="HG127">
        <v>2</v>
      </c>
      <c r="HH127">
        <v>0</v>
      </c>
      <c r="HI127">
        <v>2</v>
      </c>
      <c r="HJ127">
        <v>2</v>
      </c>
      <c r="HK127">
        <v>55</v>
      </c>
      <c r="HL127">
        <v>0</v>
      </c>
      <c r="HM127">
        <v>0</v>
      </c>
      <c r="HN127">
        <v>0.33333333333333298</v>
      </c>
      <c r="HO127">
        <v>0.83333333333333304</v>
      </c>
      <c r="HP127">
        <v>0</v>
      </c>
      <c r="HQ127">
        <v>3.5</v>
      </c>
      <c r="HR127">
        <v>0</v>
      </c>
      <c r="HS127">
        <v>6</v>
      </c>
      <c r="HT127">
        <v>6</v>
      </c>
      <c r="HU127">
        <v>0</v>
      </c>
      <c r="HV127">
        <v>0</v>
      </c>
      <c r="HW127">
        <v>6</v>
      </c>
      <c r="HX127">
        <v>6</v>
      </c>
      <c r="HY127">
        <v>1</v>
      </c>
      <c r="HZ127">
        <v>3</v>
      </c>
      <c r="IA127">
        <v>14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6</v>
      </c>
      <c r="IT127">
        <v>0</v>
      </c>
      <c r="IU127">
        <v>0</v>
      </c>
      <c r="IV127">
        <v>100</v>
      </c>
      <c r="IW127">
        <v>1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150</v>
      </c>
      <c r="JD127">
        <v>80</v>
      </c>
      <c r="JE127">
        <v>0</v>
      </c>
      <c r="JF127">
        <v>350</v>
      </c>
      <c r="JG127">
        <v>5</v>
      </c>
      <c r="JH127">
        <v>0</v>
      </c>
      <c r="JI127">
        <v>6</v>
      </c>
      <c r="JJ127">
        <v>1</v>
      </c>
      <c r="JK127">
        <v>9</v>
      </c>
      <c r="JL127">
        <v>0</v>
      </c>
      <c r="JM127">
        <v>0</v>
      </c>
      <c r="JN127">
        <v>1</v>
      </c>
      <c r="JO127">
        <v>0</v>
      </c>
      <c r="JP127">
        <v>1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</row>
    <row r="128" spans="1:292" x14ac:dyDescent="0.25">
      <c r="A128" t="s">
        <v>139</v>
      </c>
      <c r="B128" t="str">
        <f>+VLOOKUP(A128,Sheet3!A:B,2,FALSE)</f>
        <v>Frutales</v>
      </c>
      <c r="C128">
        <f>+VLOOKUP(A128,Sheet7!A:F,6,FALSE)</f>
        <v>0</v>
      </c>
      <c r="D128">
        <f>+VLOOKUP(A128,Sheet7!A:G,7,FALSE)</f>
        <v>3</v>
      </c>
      <c r="E128">
        <f>+VLOOKUP(A128,Sheet7!A:H,8,FALSE)</f>
        <v>3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4</v>
      </c>
      <c r="V128">
        <v>5</v>
      </c>
      <c r="W128">
        <v>5</v>
      </c>
      <c r="X128">
        <v>5</v>
      </c>
      <c r="Y128">
        <v>4</v>
      </c>
      <c r="Z128">
        <v>4</v>
      </c>
      <c r="AA128">
        <v>3</v>
      </c>
      <c r="AB128">
        <v>3</v>
      </c>
      <c r="AC128">
        <v>3</v>
      </c>
      <c r="AD128">
        <v>5</v>
      </c>
      <c r="AE128">
        <v>4</v>
      </c>
      <c r="AF128">
        <v>3</v>
      </c>
      <c r="AG128">
        <v>5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3</v>
      </c>
      <c r="BC128">
        <v>0</v>
      </c>
      <c r="BD128">
        <v>0</v>
      </c>
      <c r="BE128">
        <v>6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2</v>
      </c>
      <c r="BL128">
        <v>3</v>
      </c>
      <c r="BM128">
        <v>3</v>
      </c>
      <c r="BN128">
        <v>4</v>
      </c>
      <c r="BO128">
        <v>0</v>
      </c>
      <c r="BP128">
        <v>0</v>
      </c>
      <c r="BQ128">
        <v>0</v>
      </c>
      <c r="BR128">
        <v>0</v>
      </c>
      <c r="BS128" t="s">
        <v>599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 t="s">
        <v>576</v>
      </c>
      <c r="CF128">
        <v>0</v>
      </c>
      <c r="CG128">
        <v>1</v>
      </c>
      <c r="CH128">
        <v>0</v>
      </c>
      <c r="CI128">
        <v>0</v>
      </c>
      <c r="CJ128">
        <v>4</v>
      </c>
      <c r="CK128">
        <v>3</v>
      </c>
      <c r="CL128">
        <v>4</v>
      </c>
      <c r="CM128">
        <v>3</v>
      </c>
      <c r="CN128">
        <v>4</v>
      </c>
      <c r="CO128">
        <v>3</v>
      </c>
      <c r="CP128">
        <v>4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5</v>
      </c>
      <c r="DB128">
        <v>4</v>
      </c>
      <c r="DC128">
        <v>4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5</v>
      </c>
      <c r="DK128">
        <v>5</v>
      </c>
      <c r="DL128">
        <v>0</v>
      </c>
      <c r="DM128">
        <v>0</v>
      </c>
      <c r="DN128">
        <v>1</v>
      </c>
      <c r="DO128">
        <v>1</v>
      </c>
      <c r="DP128">
        <v>1</v>
      </c>
      <c r="DQ128">
        <v>0</v>
      </c>
      <c r="DR128">
        <v>3</v>
      </c>
      <c r="DS128">
        <v>1</v>
      </c>
      <c r="DT128">
        <v>1</v>
      </c>
      <c r="DU128">
        <v>4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4</v>
      </c>
      <c r="EV128">
        <v>0</v>
      </c>
      <c r="EW128">
        <v>0</v>
      </c>
      <c r="EX128">
        <v>1</v>
      </c>
      <c r="EY128">
        <v>1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0</v>
      </c>
      <c r="GB128">
        <v>100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210.065</v>
      </c>
      <c r="GL128">
        <v>4</v>
      </c>
      <c r="GM128">
        <v>2.6</v>
      </c>
      <c r="GN128">
        <v>4.0333333333333297</v>
      </c>
      <c r="GO128">
        <v>7</v>
      </c>
      <c r="GP128">
        <v>1001</v>
      </c>
      <c r="GQ128">
        <v>1</v>
      </c>
      <c r="GR128">
        <v>11</v>
      </c>
      <c r="GS128">
        <v>0</v>
      </c>
      <c r="GT128">
        <v>0</v>
      </c>
      <c r="GU128">
        <v>2</v>
      </c>
      <c r="GV128">
        <v>0</v>
      </c>
      <c r="GW128">
        <v>2</v>
      </c>
      <c r="GX128">
        <v>78.323699421965301</v>
      </c>
      <c r="GY128">
        <v>0.53376790944346697</v>
      </c>
      <c r="GZ128">
        <v>0.34</v>
      </c>
      <c r="HA128">
        <v>8</v>
      </c>
      <c r="HB128">
        <v>0</v>
      </c>
      <c r="HC128">
        <v>1</v>
      </c>
      <c r="HD128">
        <v>32085.561497326202</v>
      </c>
      <c r="HE128">
        <v>32085.561497326202</v>
      </c>
      <c r="HF128">
        <v>3</v>
      </c>
      <c r="HG128">
        <v>5</v>
      </c>
      <c r="HH128">
        <v>0</v>
      </c>
      <c r="HI128">
        <v>2</v>
      </c>
      <c r="HJ128">
        <v>2</v>
      </c>
      <c r="HK128">
        <v>44</v>
      </c>
      <c r="HL128">
        <v>1</v>
      </c>
      <c r="HM128">
        <v>0</v>
      </c>
      <c r="HN128">
        <v>0.16666666666666699</v>
      </c>
      <c r="HO128">
        <v>0.33333333333333298</v>
      </c>
      <c r="HP128">
        <v>0.25</v>
      </c>
      <c r="HQ128">
        <v>27</v>
      </c>
      <c r="HR128">
        <v>0</v>
      </c>
      <c r="HS128">
        <v>12</v>
      </c>
      <c r="HT128">
        <v>12</v>
      </c>
      <c r="HU128">
        <v>0</v>
      </c>
      <c r="HV128">
        <v>1</v>
      </c>
      <c r="HW128">
        <v>13</v>
      </c>
      <c r="HX128">
        <v>5</v>
      </c>
      <c r="HY128">
        <v>1</v>
      </c>
      <c r="HZ128">
        <v>2</v>
      </c>
      <c r="IA128">
        <v>14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2</v>
      </c>
      <c r="IQ128">
        <v>0</v>
      </c>
      <c r="IR128">
        <v>0</v>
      </c>
      <c r="IS128">
        <v>12</v>
      </c>
      <c r="IT128">
        <v>0</v>
      </c>
      <c r="IU128">
        <v>0</v>
      </c>
      <c r="IV128">
        <v>100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400</v>
      </c>
      <c r="JD128">
        <v>2</v>
      </c>
      <c r="JE128">
        <v>0</v>
      </c>
      <c r="JF128">
        <v>600</v>
      </c>
      <c r="JG128">
        <v>2</v>
      </c>
      <c r="JH128">
        <v>0</v>
      </c>
      <c r="JI128">
        <v>4</v>
      </c>
      <c r="JJ128">
        <v>1</v>
      </c>
      <c r="JK128">
        <v>13</v>
      </c>
      <c r="JL128">
        <v>0</v>
      </c>
      <c r="JM128">
        <v>0</v>
      </c>
      <c r="JN128">
        <v>1</v>
      </c>
      <c r="JO128">
        <v>0</v>
      </c>
      <c r="JP128">
        <v>1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1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</row>
    <row r="129" spans="1:292" x14ac:dyDescent="0.25">
      <c r="A129" t="s">
        <v>181</v>
      </c>
      <c r="B129" t="str">
        <f>+VLOOKUP(A129,Sheet3!A:B,2,FALSE)</f>
        <v>Frutales</v>
      </c>
      <c r="C129">
        <f>+VLOOKUP(A129,Sheet7!A:F,6,FALSE)</f>
        <v>0</v>
      </c>
      <c r="D129">
        <f>+VLOOKUP(A129,Sheet7!A:G,7,FALSE)</f>
        <v>0</v>
      </c>
      <c r="E129">
        <f>+VLOOKUP(A129,Sheet7!A:H,8,FALSE)</f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5</v>
      </c>
      <c r="V129">
        <v>5</v>
      </c>
      <c r="W129">
        <v>5</v>
      </c>
      <c r="X129">
        <v>4</v>
      </c>
      <c r="Y129">
        <v>5</v>
      </c>
      <c r="Z129">
        <v>5</v>
      </c>
      <c r="AA129">
        <v>5</v>
      </c>
      <c r="AB129">
        <v>5</v>
      </c>
      <c r="AC129">
        <v>4</v>
      </c>
      <c r="AD129">
        <v>4</v>
      </c>
      <c r="AE129">
        <v>4</v>
      </c>
      <c r="AF129">
        <v>4</v>
      </c>
      <c r="AG129">
        <v>5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1</v>
      </c>
      <c r="AW129">
        <v>2</v>
      </c>
      <c r="AX129">
        <v>2</v>
      </c>
      <c r="AY129">
        <v>2</v>
      </c>
      <c r="AZ129">
        <v>0</v>
      </c>
      <c r="BA129">
        <v>1</v>
      </c>
      <c r="BB129">
        <v>3</v>
      </c>
      <c r="BC129">
        <v>0</v>
      </c>
      <c r="BD129">
        <v>0</v>
      </c>
      <c r="BE129">
        <v>6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5</v>
      </c>
      <c r="BL129">
        <v>0</v>
      </c>
      <c r="BM129">
        <v>4</v>
      </c>
      <c r="BN129">
        <v>4</v>
      </c>
      <c r="BO129">
        <v>0</v>
      </c>
      <c r="BP129">
        <v>0</v>
      </c>
      <c r="BQ129">
        <v>0</v>
      </c>
      <c r="BR129">
        <v>1</v>
      </c>
      <c r="BS129" t="s">
        <v>599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 t="s">
        <v>576</v>
      </c>
      <c r="CF129">
        <v>0</v>
      </c>
      <c r="CG129">
        <v>0</v>
      </c>
      <c r="CH129">
        <v>0</v>
      </c>
      <c r="CI129">
        <v>0</v>
      </c>
      <c r="CJ129">
        <v>3</v>
      </c>
      <c r="CK129">
        <v>5</v>
      </c>
      <c r="CL129">
        <v>5</v>
      </c>
      <c r="CM129">
        <v>5</v>
      </c>
      <c r="CN129">
        <v>5</v>
      </c>
      <c r="CO129">
        <v>5</v>
      </c>
      <c r="CP129">
        <v>5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3</v>
      </c>
      <c r="DB129">
        <v>3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5</v>
      </c>
      <c r="DK129">
        <v>5</v>
      </c>
      <c r="DL129">
        <v>0</v>
      </c>
      <c r="DM129">
        <v>0</v>
      </c>
      <c r="DN129">
        <v>1</v>
      </c>
      <c r="DO129">
        <v>1</v>
      </c>
      <c r="DP129">
        <v>1</v>
      </c>
      <c r="DQ129">
        <v>0</v>
      </c>
      <c r="DR129">
        <v>3</v>
      </c>
      <c r="DS129">
        <v>1</v>
      </c>
      <c r="DT129">
        <v>0</v>
      </c>
      <c r="DU129">
        <v>3</v>
      </c>
      <c r="DV129">
        <v>1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1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4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0</v>
      </c>
      <c r="GB129">
        <v>100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228.68799999999999</v>
      </c>
      <c r="GL129">
        <v>4</v>
      </c>
      <c r="GM129">
        <v>2.6666666666666701</v>
      </c>
      <c r="GN129">
        <v>4.5</v>
      </c>
      <c r="GO129">
        <v>3</v>
      </c>
      <c r="GP129">
        <v>882</v>
      </c>
      <c r="GQ129">
        <v>0</v>
      </c>
      <c r="GR129">
        <v>7</v>
      </c>
      <c r="GS129">
        <v>0</v>
      </c>
      <c r="GT129">
        <v>0</v>
      </c>
      <c r="GU129">
        <v>2</v>
      </c>
      <c r="GV129">
        <v>0</v>
      </c>
      <c r="GW129">
        <v>2</v>
      </c>
      <c r="GX129">
        <v>75.925925925925895</v>
      </c>
      <c r="GY129">
        <v>2.1648171585787699</v>
      </c>
      <c r="GZ129">
        <v>0.45</v>
      </c>
      <c r="HA129">
        <v>3</v>
      </c>
      <c r="HB129">
        <v>0</v>
      </c>
      <c r="HC129">
        <v>1</v>
      </c>
      <c r="HD129">
        <v>4278.0748663101604</v>
      </c>
      <c r="HE129">
        <v>4278.0748663101604</v>
      </c>
      <c r="HF129">
        <v>1</v>
      </c>
      <c r="HG129">
        <v>2</v>
      </c>
      <c r="HH129">
        <v>0</v>
      </c>
      <c r="HI129">
        <v>1</v>
      </c>
      <c r="HJ129">
        <v>1</v>
      </c>
      <c r="HK129">
        <v>37</v>
      </c>
      <c r="HL129">
        <v>0</v>
      </c>
      <c r="HM129">
        <v>0</v>
      </c>
      <c r="HN129">
        <v>0.125</v>
      </c>
      <c r="HO129">
        <v>0.5</v>
      </c>
      <c r="HP129">
        <v>0</v>
      </c>
      <c r="HQ129">
        <v>7</v>
      </c>
      <c r="HR129">
        <v>0</v>
      </c>
      <c r="HS129">
        <v>7</v>
      </c>
      <c r="HT129">
        <v>8</v>
      </c>
      <c r="HU129">
        <v>0</v>
      </c>
      <c r="HV129">
        <v>1</v>
      </c>
      <c r="HW129">
        <v>8</v>
      </c>
      <c r="HX129">
        <v>5</v>
      </c>
      <c r="HY129">
        <v>1</v>
      </c>
      <c r="HZ129">
        <v>3</v>
      </c>
      <c r="IA129">
        <v>12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2</v>
      </c>
      <c r="IQ129">
        <v>0</v>
      </c>
      <c r="IR129">
        <v>0</v>
      </c>
      <c r="IS129">
        <v>8</v>
      </c>
      <c r="IT129">
        <v>0</v>
      </c>
      <c r="IU129">
        <v>0</v>
      </c>
      <c r="IV129">
        <v>100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150</v>
      </c>
      <c r="JD129">
        <v>0</v>
      </c>
      <c r="JE129">
        <v>0</v>
      </c>
      <c r="JF129">
        <v>350</v>
      </c>
      <c r="JG129">
        <v>2</v>
      </c>
      <c r="JH129">
        <v>0</v>
      </c>
      <c r="JI129">
        <v>4</v>
      </c>
      <c r="JJ129">
        <v>1</v>
      </c>
      <c r="JK129">
        <v>7</v>
      </c>
      <c r="JL129">
        <v>0</v>
      </c>
      <c r="JM129">
        <v>0</v>
      </c>
      <c r="JN129">
        <v>1</v>
      </c>
      <c r="JO129">
        <v>0</v>
      </c>
      <c r="JP129">
        <v>1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1</v>
      </c>
      <c r="KE129">
        <v>0</v>
      </c>
      <c r="KF129">
        <v>0</v>
      </c>
    </row>
    <row r="130" spans="1:292" x14ac:dyDescent="0.25">
      <c r="A130" t="s">
        <v>190</v>
      </c>
      <c r="B130" t="str">
        <f>+VLOOKUP(A130,Sheet3!A:B,2,FALSE)</f>
        <v>Frutales</v>
      </c>
      <c r="C130">
        <f>+VLOOKUP(A130,Sheet7!A:F,6,FALSE)</f>
        <v>0</v>
      </c>
      <c r="D130">
        <f>+VLOOKUP(A130,Sheet7!A:G,7,FALSE)</f>
        <v>0</v>
      </c>
      <c r="E130">
        <f>+VLOOKUP(A130,Sheet7!A:H,8,FALSE)</f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5</v>
      </c>
      <c r="V130">
        <v>4</v>
      </c>
      <c r="W130">
        <v>4</v>
      </c>
      <c r="X130">
        <v>5</v>
      </c>
      <c r="Y130">
        <v>4</v>
      </c>
      <c r="Z130">
        <v>4</v>
      </c>
      <c r="AA130">
        <v>5</v>
      </c>
      <c r="AB130">
        <v>5</v>
      </c>
      <c r="AC130">
        <v>5</v>
      </c>
      <c r="AD130">
        <v>4</v>
      </c>
      <c r="AE130">
        <v>5</v>
      </c>
      <c r="AF130">
        <v>4</v>
      </c>
      <c r="AG130">
        <v>5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2</v>
      </c>
      <c r="BC130">
        <v>0</v>
      </c>
      <c r="BD130">
        <v>0</v>
      </c>
      <c r="BE130">
        <v>4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4</v>
      </c>
      <c r="BL130">
        <v>4</v>
      </c>
      <c r="BM130">
        <v>3</v>
      </c>
      <c r="BN130">
        <v>4</v>
      </c>
      <c r="BO130">
        <v>0</v>
      </c>
      <c r="BP130">
        <v>0</v>
      </c>
      <c r="BQ130">
        <v>0</v>
      </c>
      <c r="BR130">
        <v>1</v>
      </c>
      <c r="BS130" t="s">
        <v>599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 t="s">
        <v>576</v>
      </c>
      <c r="CF130">
        <v>0</v>
      </c>
      <c r="CG130">
        <v>0</v>
      </c>
      <c r="CH130">
        <v>0</v>
      </c>
      <c r="CI130">
        <v>0</v>
      </c>
      <c r="CJ130">
        <v>3</v>
      </c>
      <c r="CK130">
        <v>4</v>
      </c>
      <c r="CL130">
        <v>4</v>
      </c>
      <c r="CM130">
        <v>3</v>
      </c>
      <c r="CN130">
        <v>4</v>
      </c>
      <c r="CO130">
        <v>4</v>
      </c>
      <c r="CP130">
        <v>4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4</v>
      </c>
      <c r="DB130">
        <v>4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5</v>
      </c>
      <c r="DK130">
        <v>5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0</v>
      </c>
      <c r="DR130">
        <v>3</v>
      </c>
      <c r="DS130">
        <v>1</v>
      </c>
      <c r="DT130">
        <v>0</v>
      </c>
      <c r="DU130">
        <v>2</v>
      </c>
      <c r="DV130">
        <v>1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4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100</v>
      </c>
      <c r="GC130">
        <v>0</v>
      </c>
      <c r="GD130">
        <v>0</v>
      </c>
      <c r="GE130">
        <v>75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229.655</v>
      </c>
      <c r="GL130">
        <v>4</v>
      </c>
      <c r="GM130">
        <v>2.6</v>
      </c>
      <c r="GN130">
        <v>4.56666666666667</v>
      </c>
      <c r="GO130">
        <v>3</v>
      </c>
      <c r="GP130">
        <v>1704</v>
      </c>
      <c r="GQ130">
        <v>0</v>
      </c>
      <c r="GR130">
        <v>7</v>
      </c>
      <c r="GS130">
        <v>0</v>
      </c>
      <c r="GT130">
        <v>0</v>
      </c>
      <c r="GU130">
        <v>2</v>
      </c>
      <c r="GV130">
        <v>0</v>
      </c>
      <c r="GW130">
        <v>2</v>
      </c>
      <c r="GX130">
        <v>79.865319865319904</v>
      </c>
      <c r="GY130">
        <v>1.9728130420905501</v>
      </c>
      <c r="GZ130">
        <v>2.0499999999999998</v>
      </c>
      <c r="HA130">
        <v>4</v>
      </c>
      <c r="HB130">
        <v>0</v>
      </c>
      <c r="HC130">
        <v>2</v>
      </c>
      <c r="HD130">
        <v>5481.2834224598901</v>
      </c>
      <c r="HE130">
        <v>5481.2834224598901</v>
      </c>
      <c r="HF130">
        <v>0</v>
      </c>
      <c r="HG130">
        <v>2</v>
      </c>
      <c r="HH130">
        <v>0</v>
      </c>
      <c r="HI130">
        <v>2</v>
      </c>
      <c r="HJ130">
        <v>2</v>
      </c>
      <c r="HK130">
        <v>43</v>
      </c>
      <c r="HL130">
        <v>0</v>
      </c>
      <c r="HM130">
        <v>0</v>
      </c>
      <c r="HN130">
        <v>0.28571428571428598</v>
      </c>
      <c r="HO130">
        <v>0.71428571428571397</v>
      </c>
      <c r="HP130">
        <v>0</v>
      </c>
      <c r="HQ130">
        <v>7</v>
      </c>
      <c r="HR130">
        <v>0</v>
      </c>
      <c r="HS130">
        <v>7</v>
      </c>
      <c r="HT130">
        <v>7</v>
      </c>
      <c r="HU130">
        <v>0</v>
      </c>
      <c r="HV130">
        <v>0.5</v>
      </c>
      <c r="HW130">
        <v>7.5</v>
      </c>
      <c r="HX130">
        <v>6</v>
      </c>
      <c r="HY130">
        <v>1</v>
      </c>
      <c r="HZ130">
        <v>2</v>
      </c>
      <c r="IA130">
        <v>11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2</v>
      </c>
      <c r="IQ130">
        <v>0</v>
      </c>
      <c r="IR130">
        <v>0</v>
      </c>
      <c r="IS130">
        <v>7</v>
      </c>
      <c r="IT130">
        <v>0</v>
      </c>
      <c r="IU130">
        <v>0</v>
      </c>
      <c r="IV130">
        <v>100</v>
      </c>
      <c r="IW130">
        <v>1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150</v>
      </c>
      <c r="JD130">
        <v>0</v>
      </c>
      <c r="JE130">
        <v>0</v>
      </c>
      <c r="JF130">
        <v>300</v>
      </c>
      <c r="JG130">
        <v>2</v>
      </c>
      <c r="JH130">
        <v>0</v>
      </c>
      <c r="JI130">
        <v>6</v>
      </c>
      <c r="JJ130">
        <v>1</v>
      </c>
      <c r="JK130">
        <v>5</v>
      </c>
      <c r="JL130">
        <v>0</v>
      </c>
      <c r="JM130">
        <v>0</v>
      </c>
      <c r="JN130">
        <v>1</v>
      </c>
      <c r="JO130">
        <v>0</v>
      </c>
      <c r="JP130">
        <v>1</v>
      </c>
      <c r="JQ130">
        <v>0</v>
      </c>
      <c r="JR130">
        <v>0</v>
      </c>
      <c r="JS130">
        <v>1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1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</row>
    <row r="131" spans="1:292" x14ac:dyDescent="0.25">
      <c r="A131" t="s">
        <v>203</v>
      </c>
      <c r="B131" t="str">
        <f>+VLOOKUP(A131,Sheet3!A:B,2,FALSE)</f>
        <v>Frutales</v>
      </c>
      <c r="C131">
        <f>+VLOOKUP(A131,Sheet7!A:F,6,FALSE)</f>
        <v>0</v>
      </c>
      <c r="D131">
        <f>+VLOOKUP(A131,Sheet7!A:G,7,FALSE)</f>
        <v>0</v>
      </c>
      <c r="E131">
        <f>+VLOOKUP(A131,Sheet7!A:H,8,FALSE)</f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5</v>
      </c>
      <c r="V131">
        <v>5</v>
      </c>
      <c r="W131">
        <v>5</v>
      </c>
      <c r="X131">
        <v>4</v>
      </c>
      <c r="Y131">
        <v>3</v>
      </c>
      <c r="Z131">
        <v>5</v>
      </c>
      <c r="AA131">
        <v>4</v>
      </c>
      <c r="AB131">
        <v>5</v>
      </c>
      <c r="AC131">
        <v>3</v>
      </c>
      <c r="AD131">
        <v>5</v>
      </c>
      <c r="AE131">
        <v>4</v>
      </c>
      <c r="AF131">
        <v>4</v>
      </c>
      <c r="AG131">
        <v>5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1</v>
      </c>
      <c r="AW131">
        <v>2</v>
      </c>
      <c r="AX131">
        <v>1</v>
      </c>
      <c r="AY131">
        <v>2</v>
      </c>
      <c r="AZ131">
        <v>1</v>
      </c>
      <c r="BA131">
        <v>1</v>
      </c>
      <c r="BB131">
        <v>4</v>
      </c>
      <c r="BC131">
        <v>0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4</v>
      </c>
      <c r="BL131">
        <v>4</v>
      </c>
      <c r="BM131">
        <v>4</v>
      </c>
      <c r="BN131">
        <v>4</v>
      </c>
      <c r="BO131">
        <v>0</v>
      </c>
      <c r="BP131">
        <v>0</v>
      </c>
      <c r="BQ131">
        <v>0</v>
      </c>
      <c r="BR131">
        <v>1</v>
      </c>
      <c r="BS131" t="s">
        <v>599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 t="s">
        <v>576</v>
      </c>
      <c r="CF131">
        <v>0</v>
      </c>
      <c r="CG131">
        <v>1</v>
      </c>
      <c r="CH131">
        <v>0</v>
      </c>
      <c r="CI131">
        <v>0</v>
      </c>
      <c r="CJ131">
        <v>5</v>
      </c>
      <c r="CK131">
        <v>4</v>
      </c>
      <c r="CL131">
        <v>5</v>
      </c>
      <c r="CM131">
        <v>4</v>
      </c>
      <c r="CN131">
        <v>3</v>
      </c>
      <c r="CO131">
        <v>5</v>
      </c>
      <c r="CP131">
        <v>5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5</v>
      </c>
      <c r="DB131">
        <v>5</v>
      </c>
      <c r="DC131">
        <v>4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5</v>
      </c>
      <c r="DK131">
        <v>5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3</v>
      </c>
      <c r="DS131">
        <v>1</v>
      </c>
      <c r="DT131">
        <v>0</v>
      </c>
      <c r="DU131">
        <v>4</v>
      </c>
      <c r="DV131">
        <v>1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1</v>
      </c>
      <c r="ED131">
        <v>1</v>
      </c>
      <c r="EE131">
        <v>0</v>
      </c>
      <c r="EF131">
        <v>1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4</v>
      </c>
      <c r="EV131">
        <v>0</v>
      </c>
      <c r="EW131">
        <v>0</v>
      </c>
      <c r="EX131">
        <v>1</v>
      </c>
      <c r="EY131">
        <v>1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1</v>
      </c>
      <c r="FZ131">
        <v>0</v>
      </c>
      <c r="GA131">
        <v>0</v>
      </c>
      <c r="GB131">
        <v>100</v>
      </c>
      <c r="GC131">
        <v>0</v>
      </c>
      <c r="GD131">
        <v>0</v>
      </c>
      <c r="GE131">
        <v>75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217.648</v>
      </c>
      <c r="GL131">
        <v>4</v>
      </c>
      <c r="GM131">
        <v>2.8333333333333299</v>
      </c>
      <c r="GN131">
        <v>4.56666666666667</v>
      </c>
      <c r="GO131">
        <v>4</v>
      </c>
      <c r="GP131">
        <v>1733.05263157895</v>
      </c>
      <c r="GQ131">
        <v>2.5</v>
      </c>
      <c r="GR131">
        <v>7</v>
      </c>
      <c r="GS131">
        <v>0</v>
      </c>
      <c r="GT131">
        <v>0</v>
      </c>
      <c r="GU131">
        <v>2</v>
      </c>
      <c r="GV131">
        <v>0</v>
      </c>
      <c r="GW131">
        <v>2</v>
      </c>
      <c r="GX131">
        <v>73.080808080808097</v>
      </c>
      <c r="GY131">
        <v>2.4600605589226601</v>
      </c>
      <c r="GZ131">
        <v>1.55</v>
      </c>
      <c r="HA131">
        <v>6</v>
      </c>
      <c r="HB131">
        <v>0</v>
      </c>
      <c r="HC131">
        <v>2</v>
      </c>
      <c r="HD131">
        <v>19518.716577540101</v>
      </c>
      <c r="HE131">
        <v>19518.716577540101</v>
      </c>
      <c r="HF131">
        <v>0</v>
      </c>
      <c r="HG131">
        <v>4</v>
      </c>
      <c r="HH131">
        <v>1</v>
      </c>
      <c r="HI131">
        <v>4</v>
      </c>
      <c r="HJ131">
        <v>3</v>
      </c>
      <c r="HK131">
        <v>61</v>
      </c>
      <c r="HL131">
        <v>0</v>
      </c>
      <c r="HM131">
        <v>0</v>
      </c>
      <c r="HN131">
        <v>0.42105263157894701</v>
      </c>
      <c r="HO131">
        <v>0.31578947368421101</v>
      </c>
      <c r="HP131">
        <v>0</v>
      </c>
      <c r="HQ131">
        <v>7</v>
      </c>
      <c r="HR131">
        <v>0</v>
      </c>
      <c r="HS131">
        <v>9.5</v>
      </c>
      <c r="HT131">
        <v>9.5</v>
      </c>
      <c r="HU131">
        <v>0</v>
      </c>
      <c r="HV131">
        <v>2</v>
      </c>
      <c r="HW131">
        <v>11.5</v>
      </c>
      <c r="HX131">
        <v>6</v>
      </c>
      <c r="HY131">
        <v>1</v>
      </c>
      <c r="HZ131">
        <v>2</v>
      </c>
      <c r="IA131">
        <v>14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9.5</v>
      </c>
      <c r="IT131">
        <v>0</v>
      </c>
      <c r="IU131">
        <v>0</v>
      </c>
      <c r="IV131">
        <v>100</v>
      </c>
      <c r="IW131">
        <v>1</v>
      </c>
      <c r="IX131">
        <v>0</v>
      </c>
      <c r="IY131">
        <v>0</v>
      </c>
      <c r="IZ131">
        <v>0</v>
      </c>
      <c r="JA131">
        <v>0</v>
      </c>
      <c r="JB131">
        <v>1</v>
      </c>
      <c r="JC131">
        <v>50</v>
      </c>
      <c r="JD131">
        <v>100</v>
      </c>
      <c r="JE131">
        <v>0</v>
      </c>
      <c r="JF131">
        <v>300</v>
      </c>
      <c r="JG131">
        <v>50</v>
      </c>
      <c r="JH131">
        <v>0</v>
      </c>
      <c r="JI131">
        <v>10</v>
      </c>
      <c r="JJ131">
        <v>2</v>
      </c>
      <c r="JK131">
        <v>20</v>
      </c>
      <c r="JL131">
        <v>0</v>
      </c>
      <c r="JM131">
        <v>0</v>
      </c>
      <c r="JN131">
        <v>1</v>
      </c>
      <c r="JO131">
        <v>0</v>
      </c>
      <c r="JP131">
        <v>1</v>
      </c>
      <c r="JQ131">
        <v>0</v>
      </c>
      <c r="JR131">
        <v>0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</row>
  </sheetData>
  <sortState xmlns:xlrd2="http://schemas.microsoft.com/office/spreadsheetml/2017/richdata2" ref="A2:KF131">
    <sortCondition ref="B2:B13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A2C7-E650-44BE-8CA4-1CED9F3D7943}">
  <dimension ref="A1:G16"/>
  <sheetViews>
    <sheetView workbookViewId="0">
      <selection activeCell="F15" sqref="F15:G15"/>
    </sheetView>
  </sheetViews>
  <sheetFormatPr defaultRowHeight="15" x14ac:dyDescent="0.25"/>
  <cols>
    <col min="1" max="1" width="13.42578125" bestFit="1" customWidth="1"/>
    <col min="2" max="3" width="23.5703125" bestFit="1" customWidth="1"/>
    <col min="4" max="4" width="19.85546875" bestFit="1" customWidth="1"/>
    <col min="5" max="5" width="14.140625" bestFit="1" customWidth="1"/>
    <col min="6" max="6" width="41.140625" bestFit="1" customWidth="1"/>
    <col min="7" max="7" width="40.5703125" bestFit="1" customWidth="1"/>
  </cols>
  <sheetData>
    <row r="1" spans="1:7" x14ac:dyDescent="0.25">
      <c r="A1" s="2" t="s">
        <v>17</v>
      </c>
      <c r="B1" t="s">
        <v>600</v>
      </c>
      <c r="C1" t="s">
        <v>579</v>
      </c>
      <c r="D1" t="s">
        <v>581</v>
      </c>
      <c r="E1" t="s">
        <v>580</v>
      </c>
      <c r="F1" t="s">
        <v>597</v>
      </c>
      <c r="G1" t="s">
        <v>601</v>
      </c>
    </row>
    <row r="2" spans="1:7" x14ac:dyDescent="0.25">
      <c r="A2" s="3">
        <v>0</v>
      </c>
      <c r="B2" s="11">
        <v>75</v>
      </c>
      <c r="C2" s="11">
        <v>1.1333333333333333</v>
      </c>
      <c r="D2" s="11">
        <v>4</v>
      </c>
      <c r="E2" s="11">
        <v>50.25333333333333</v>
      </c>
      <c r="F2" s="9">
        <v>0.16</v>
      </c>
      <c r="G2" s="11">
        <v>0.52091395772368332</v>
      </c>
    </row>
    <row r="3" spans="1:7" x14ac:dyDescent="0.25">
      <c r="A3" s="7" t="s">
        <v>599</v>
      </c>
      <c r="B3" s="11">
        <v>23</v>
      </c>
      <c r="C3" s="11">
        <v>1.3913043478260869</v>
      </c>
      <c r="D3" s="11">
        <v>3</v>
      </c>
      <c r="E3" s="11">
        <v>47.086956521739133</v>
      </c>
      <c r="F3" s="11">
        <v>0.30434782608695654</v>
      </c>
      <c r="G3" s="11">
        <v>0.70290194639441661</v>
      </c>
    </row>
    <row r="4" spans="1:7" x14ac:dyDescent="0.25">
      <c r="A4" s="8">
        <v>0</v>
      </c>
      <c r="B4" s="11">
        <v>17</v>
      </c>
      <c r="C4" s="11">
        <v>1.1764705882352942</v>
      </c>
      <c r="D4" s="11">
        <v>3</v>
      </c>
      <c r="E4" s="11">
        <v>48.352941176470587</v>
      </c>
      <c r="F4" s="9">
        <v>0.29411764705882354</v>
      </c>
      <c r="G4" s="11">
        <v>0.7717436331412898</v>
      </c>
    </row>
    <row r="5" spans="1:7" x14ac:dyDescent="0.25">
      <c r="A5" s="8">
        <v>1</v>
      </c>
      <c r="B5" s="11">
        <v>6</v>
      </c>
      <c r="C5" s="11">
        <v>2</v>
      </c>
      <c r="D5" s="11">
        <v>3</v>
      </c>
      <c r="E5" s="11">
        <v>43.5</v>
      </c>
      <c r="F5" s="9">
        <v>0.33333333333333331</v>
      </c>
      <c r="G5" s="11">
        <v>0.51639777949432231</v>
      </c>
    </row>
    <row r="6" spans="1:7" x14ac:dyDescent="0.25">
      <c r="A6" s="7" t="s">
        <v>598</v>
      </c>
      <c r="B6" s="11">
        <v>52</v>
      </c>
      <c r="C6" s="11">
        <v>1.0192307692307692</v>
      </c>
      <c r="D6" s="11">
        <v>4</v>
      </c>
      <c r="E6" s="11">
        <v>51.653846153846153</v>
      </c>
      <c r="F6" s="11">
        <v>9.6153846153846159E-2</v>
      </c>
      <c r="G6" s="11">
        <v>0.40870984888200623</v>
      </c>
    </row>
    <row r="7" spans="1:7" x14ac:dyDescent="0.25">
      <c r="A7" s="8">
        <v>0</v>
      </c>
      <c r="B7" s="11">
        <v>42</v>
      </c>
      <c r="C7" s="11">
        <v>0.88095238095238093</v>
      </c>
      <c r="D7" s="11">
        <v>3</v>
      </c>
      <c r="E7" s="11">
        <v>54.285714285714285</v>
      </c>
      <c r="F7" s="9">
        <v>4.7619047619047616E-2</v>
      </c>
      <c r="G7" s="11">
        <v>0.30860669992418382</v>
      </c>
    </row>
    <row r="8" spans="1:7" x14ac:dyDescent="0.25">
      <c r="A8" s="8">
        <v>1</v>
      </c>
      <c r="B8" s="11">
        <v>10</v>
      </c>
      <c r="C8" s="11">
        <v>1.6</v>
      </c>
      <c r="D8" s="11">
        <v>4</v>
      </c>
      <c r="E8" s="11">
        <v>40.6</v>
      </c>
      <c r="F8" s="9">
        <v>0.3</v>
      </c>
      <c r="G8" s="11">
        <v>0.67494855771055284</v>
      </c>
    </row>
    <row r="9" spans="1:7" x14ac:dyDescent="0.25">
      <c r="A9" s="3">
        <v>1</v>
      </c>
      <c r="B9" s="11">
        <v>55</v>
      </c>
      <c r="C9" s="11">
        <v>1.8727272727272728</v>
      </c>
      <c r="D9" s="11">
        <v>6</v>
      </c>
      <c r="E9" s="11">
        <v>51.745454545454542</v>
      </c>
      <c r="F9" s="9">
        <v>0.38181818181818183</v>
      </c>
      <c r="G9" s="11">
        <v>0.827555729149696</v>
      </c>
    </row>
    <row r="10" spans="1:7" x14ac:dyDescent="0.25">
      <c r="A10" s="7" t="s">
        <v>599</v>
      </c>
      <c r="B10" s="11">
        <v>11</v>
      </c>
      <c r="C10" s="11">
        <v>2.3636363636363638</v>
      </c>
      <c r="D10" s="11">
        <v>5</v>
      </c>
      <c r="E10" s="11">
        <v>42.81818181818182</v>
      </c>
      <c r="F10" s="11">
        <v>0.54545454545454541</v>
      </c>
      <c r="G10" s="11">
        <v>1.2933395813657265</v>
      </c>
    </row>
    <row r="11" spans="1:7" x14ac:dyDescent="0.25">
      <c r="A11" s="8">
        <v>0</v>
      </c>
      <c r="B11" s="12">
        <v>7</v>
      </c>
      <c r="C11" s="12">
        <v>2.7142857142857144</v>
      </c>
      <c r="D11" s="12">
        <v>5</v>
      </c>
      <c r="E11" s="12">
        <v>42.714285714285715</v>
      </c>
      <c r="F11" s="12">
        <v>0.5714285714285714</v>
      </c>
      <c r="G11" s="12">
        <v>1.511857892036909</v>
      </c>
    </row>
    <row r="12" spans="1:7" x14ac:dyDescent="0.25">
      <c r="A12" s="8">
        <v>1</v>
      </c>
      <c r="B12" s="12">
        <v>4</v>
      </c>
      <c r="C12" s="12">
        <v>1.75</v>
      </c>
      <c r="D12" s="12">
        <v>3</v>
      </c>
      <c r="E12" s="12">
        <v>43</v>
      </c>
      <c r="F12" s="13">
        <v>0.5</v>
      </c>
      <c r="G12" s="13">
        <v>1</v>
      </c>
    </row>
    <row r="13" spans="1:7" x14ac:dyDescent="0.25">
      <c r="A13" s="7" t="s">
        <v>598</v>
      </c>
      <c r="B13" s="11">
        <v>44</v>
      </c>
      <c r="C13" s="11">
        <v>1.75</v>
      </c>
      <c r="D13" s="11">
        <v>6</v>
      </c>
      <c r="E13" s="11">
        <v>53.977272727272727</v>
      </c>
      <c r="F13" s="10">
        <v>0.34090909090909088</v>
      </c>
      <c r="G13" s="11">
        <v>0.68005409559732033</v>
      </c>
    </row>
    <row r="14" spans="1:7" x14ac:dyDescent="0.25">
      <c r="A14" s="8">
        <v>0</v>
      </c>
      <c r="B14" s="12">
        <v>8</v>
      </c>
      <c r="C14" s="12">
        <v>0.75</v>
      </c>
      <c r="D14" s="12">
        <v>2</v>
      </c>
      <c r="E14" s="12">
        <v>52.75</v>
      </c>
      <c r="F14" s="12">
        <v>0.125</v>
      </c>
      <c r="G14" s="12">
        <v>0.35355339059327379</v>
      </c>
    </row>
    <row r="15" spans="1:7" x14ac:dyDescent="0.25">
      <c r="A15" s="8">
        <v>1</v>
      </c>
      <c r="B15" s="12">
        <v>36</v>
      </c>
      <c r="C15" s="12">
        <v>1.9722222222222223</v>
      </c>
      <c r="D15" s="12">
        <v>6</v>
      </c>
      <c r="E15" s="12">
        <v>54.25</v>
      </c>
      <c r="F15" s="13">
        <v>0.3888888888888889</v>
      </c>
      <c r="G15" s="13">
        <v>0.72811999708752007</v>
      </c>
    </row>
    <row r="16" spans="1:7" x14ac:dyDescent="0.25">
      <c r="A16" s="3" t="s">
        <v>18</v>
      </c>
      <c r="B16" s="11">
        <v>130</v>
      </c>
      <c r="C16" s="11">
        <v>1.4461538461538461</v>
      </c>
      <c r="D16" s="11">
        <v>6</v>
      </c>
      <c r="E16" s="11">
        <v>50.884615384615387</v>
      </c>
      <c r="F16" s="11">
        <v>0.25384615384615383</v>
      </c>
      <c r="G16" s="11">
        <v>0.6741234729395188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Sheet3</vt:lpstr>
      <vt:lpstr>Sheet4</vt:lpstr>
      <vt:lpstr>projects_participation</vt:lpstr>
      <vt:lpstr>Sheet8</vt:lpstr>
      <vt:lpstr>Sheet5</vt:lpstr>
      <vt:lpstr>Sheet2</vt:lpstr>
      <vt:lpstr>Sheet1</vt:lpstr>
      <vt:lpstr>Sheet7</vt:lpstr>
      <vt:lpstr>per_data_binary</vt:lpstr>
      <vt:lpstr>by_gender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2025-07-31T08:33:51Z</dcterms:created>
  <dcterms:modified xsi:type="dcterms:W3CDTF">2025-09-08T13:40:00Z</dcterms:modified>
</cp:coreProperties>
</file>