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4.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leS1" sheetId="1" state="visible" r:id="rId2"/>
    <sheet name="TableS2" sheetId="2" state="visible" r:id="rId3"/>
    <sheet name="TableS3" sheetId="3" state="visible" r:id="rId4"/>
    <sheet name="TableS4" sheetId="4" state="visible" r:id="rId5"/>
    <sheet name="TableS5" sheetId="5" state="visible" r:id="rId6"/>
    <sheet name="TableS6" sheetId="6" state="visible" r:id="rId7"/>
    <sheet name="TableS7" sheetId="7" state="visible" r:id="rId8"/>
    <sheet name="Sheet11" sheetId="8" state="visible" r:id="rId9"/>
    <sheet name="TableS8" sheetId="9" state="visible" r:id="rId10"/>
    <sheet name="TableS9" sheetId="10" state="visible" r:id="rId11"/>
    <sheet name="TableS10" sheetId="11" state="visible" r:id="rId1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<sst xmlns="http://schemas.openxmlformats.org/spreadsheetml/2006/main" count="603" uniqueCount="258">
  <si>
    <t xml:space="preserve">Species </t>
  </si>
  <si>
    <t xml:space="preserve">Sampling location</t>
  </si>
  <si>
    <t xml:space="preserve">Accession number</t>
  </si>
  <si>
    <t xml:space="preserve">Sample from </t>
  </si>
  <si>
    <t xml:space="preserve">Aphrodroma brevirostris</t>
  </si>
  <si>
    <t xml:space="preserve">Gough Island</t>
  </si>
  <si>
    <t xml:space="preserve">KGP-1</t>
  </si>
  <si>
    <t xml:space="preserve">Gary Nunn</t>
  </si>
  <si>
    <t xml:space="preserve">Bulweria bulwerii</t>
  </si>
  <si>
    <t xml:space="preserve">Madeira</t>
  </si>
  <si>
    <t xml:space="preserve">E006980</t>
  </si>
  <si>
    <t xml:space="preserve">Vincent Bretagnolle</t>
  </si>
  <si>
    <t xml:space="preserve">Calonectris diomedea</t>
  </si>
  <si>
    <t xml:space="preserve">Off Cape Hatteras National Seashore, NC, USA</t>
  </si>
  <si>
    <t xml:space="preserve">USNM_620710</t>
  </si>
  <si>
    <t xml:space="preserve">Smithsonian Institution</t>
  </si>
  <si>
    <t xml:space="preserve">Calonectris leucomelas</t>
  </si>
  <si>
    <t xml:space="preserve">Mikura Islands, Japan</t>
  </si>
  <si>
    <t xml:space="preserve">Cleu15</t>
  </si>
  <si>
    <t xml:space="preserve">Jacob Gonzalez-Solis</t>
  </si>
  <si>
    <t xml:space="preserve">Daption capense</t>
  </si>
  <si>
    <t xml:space="preserve">Muriwai Beach, North Island, New Zealand</t>
  </si>
  <si>
    <t xml:space="preserve">KU_21827</t>
  </si>
  <si>
    <t xml:space="preserve">The University of Kansas Natural History Museum</t>
  </si>
  <si>
    <t xml:space="preserve">Diomedea dabbenena</t>
  </si>
  <si>
    <t xml:space="preserve">Nunn_WA-3</t>
  </si>
  <si>
    <t xml:space="preserve">Fregetta grallaria leucogaster</t>
  </si>
  <si>
    <t xml:space="preserve">Nunn_WBSP2</t>
  </si>
  <si>
    <t xml:space="preserve">Fulmarus glacialis auduboni</t>
  </si>
  <si>
    <t xml:space="preserve">North of Keflavik, Iceland</t>
  </si>
  <si>
    <t xml:space="preserve">USNM_623297</t>
  </si>
  <si>
    <t xml:space="preserve">Garrodia nereis</t>
  </si>
  <si>
    <t xml:space="preserve">Nunn_GBSP3</t>
  </si>
  <si>
    <t xml:space="preserve">Halobaena caerulea</t>
  </si>
  <si>
    <t xml:space="preserve">South Georgia</t>
  </si>
  <si>
    <t xml:space="preserve">UWBM_61675</t>
  </si>
  <si>
    <t xml:space="preserve">Burke Museum, University of Washington</t>
  </si>
  <si>
    <t xml:space="preserve">Hydrobates pelagicus</t>
  </si>
  <si>
    <t xml:space="preserve">Malta</t>
  </si>
  <si>
    <t xml:space="preserve">Bretagnolle_MSP1</t>
  </si>
  <si>
    <t xml:space="preserve">Macronectes giganteus</t>
  </si>
  <si>
    <t xml:space="preserve">Nunn_SPG-G-1</t>
  </si>
  <si>
    <t xml:space="preserve">Nesofregetta fuliginosa</t>
  </si>
  <si>
    <t xml:space="preserve">South Pacific</t>
  </si>
  <si>
    <t xml:space="preserve">USNM_614206</t>
  </si>
  <si>
    <t xml:space="preserve">Oceanites oceanicus oceanicus</t>
  </si>
  <si>
    <t xml:space="preserve">San Antonio, Region de Valparaiso, Chile</t>
  </si>
  <si>
    <t xml:space="preserve">AMNH_DOT3175</t>
  </si>
  <si>
    <t xml:space="preserve">American Museum of Natural History</t>
  </si>
  <si>
    <t xml:space="preserve">Oceanodroma castro</t>
  </si>
  <si>
    <t xml:space="preserve">Nelson, Virginia, USA</t>
  </si>
  <si>
    <t xml:space="preserve">USNM_602013</t>
  </si>
  <si>
    <t xml:space="preserve">Oceanodroma furcata furcata</t>
  </si>
  <si>
    <t xml:space="preserve">Alaska, USA</t>
  </si>
  <si>
    <t xml:space="preserve">USNM_638711</t>
  </si>
  <si>
    <t xml:space="preserve">Oceanodroma leucorhoa</t>
  </si>
  <si>
    <t xml:space="preserve">Unalga Pass, East of Dutch Harbor, Alaska, USA</t>
  </si>
  <si>
    <t xml:space="preserve">USNM_639040</t>
  </si>
  <si>
    <t xml:space="preserve">Oceanodroma tethys tethys</t>
  </si>
  <si>
    <t xml:space="preserve">Galapagos Islands, Ecuador</t>
  </si>
  <si>
    <t xml:space="preserve">LSU_B15454</t>
  </si>
  <si>
    <t xml:space="preserve">Louisiana State University</t>
  </si>
  <si>
    <t xml:space="preserve">Pachyptila desolata</t>
  </si>
  <si>
    <t xml:space="preserve">Towradgi, New South Wales, Australia</t>
  </si>
  <si>
    <t xml:space="preserve">UWBM_76646</t>
  </si>
  <si>
    <t xml:space="preserve">Pachyptila turtur</t>
  </si>
  <si>
    <t xml:space="preserve">Southwest of Cape Foulwind, New Zealand</t>
  </si>
  <si>
    <t xml:space="preserve">UWBM_81011</t>
  </si>
  <si>
    <t xml:space="preserve">Pagodroma nivea</t>
  </si>
  <si>
    <t xml:space="preserve">UWBM_61674</t>
  </si>
  <si>
    <t xml:space="preserve">Pelagodroma marina maoriana</t>
  </si>
  <si>
    <t xml:space="preserve">North Pacific Ocean</t>
  </si>
  <si>
    <t xml:space="preserve">USNM_614205</t>
  </si>
  <si>
    <t xml:space="preserve">Pelecanoides magellani</t>
  </si>
  <si>
    <t xml:space="preserve">Puerto Williams, Navarino Island, Chile</t>
  </si>
  <si>
    <t xml:space="preserve">AMNH_DOT3211</t>
  </si>
  <si>
    <t xml:space="preserve">Pelecanoides urinatrix</t>
  </si>
  <si>
    <t xml:space="preserve">Annenkov Island, South Georgia</t>
  </si>
  <si>
    <t xml:space="preserve">UWBM_60517</t>
  </si>
  <si>
    <t xml:space="preserve">Burke Museum, University</t>
  </si>
  <si>
    <t xml:space="preserve">Phoebastria albatrus</t>
  </si>
  <si>
    <t xml:space="preserve">Aleutian Islands, Alaska, USA</t>
  </si>
  <si>
    <t xml:space="preserve">UWBM_55909</t>
  </si>
  <si>
    <t xml:space="preserve">Phoebastria immutabilis</t>
  </si>
  <si>
    <t xml:space="preserve">Hawaii, USA</t>
  </si>
  <si>
    <t xml:space="preserve">USNM_643358</t>
  </si>
  <si>
    <t xml:space="preserve">Phoebetria fusca</t>
  </si>
  <si>
    <t xml:space="preserve">Nunn_SA-3</t>
  </si>
  <si>
    <t xml:space="preserve">Procellaria cinerea</t>
  </si>
  <si>
    <t xml:space="preserve">Nunn_GYP-2</t>
  </si>
  <si>
    <t xml:space="preserve">Procellaria westlandica</t>
  </si>
  <si>
    <t xml:space="preserve">East Cape, New Zealand</t>
  </si>
  <si>
    <t xml:space="preserve">UWBM_82803</t>
  </si>
  <si>
    <t xml:space="preserve">Pseudobulweria becki</t>
  </si>
  <si>
    <t xml:space="preserve">At sea</t>
  </si>
  <si>
    <t xml:space="preserve">Bretagnolle_beckiS1</t>
  </si>
  <si>
    <t xml:space="preserve">Hadoram Shirihai</t>
  </si>
  <si>
    <t xml:space="preserve">Pseudobulweria macgillivrayi</t>
  </si>
  <si>
    <t xml:space="preserve">Fiji</t>
  </si>
  <si>
    <t xml:space="preserve">KU_22549</t>
  </si>
  <si>
    <t xml:space="preserve">Pseudobulweria rostrata rostrata</t>
  </si>
  <si>
    <t xml:space="preserve">American Samoa</t>
  </si>
  <si>
    <t xml:space="preserve">NZP_7491</t>
  </si>
  <si>
    <t xml:space="preserve">Smithsonian’s National Zoo</t>
  </si>
  <si>
    <t xml:space="preserve">Pterodroma cookii</t>
  </si>
  <si>
    <t xml:space="preserve">Grayland, Washington, USA</t>
  </si>
  <si>
    <t xml:space="preserve">UWBM_70582</t>
  </si>
  <si>
    <t xml:space="preserve">Pterodroma hasitata hasitata</t>
  </si>
  <si>
    <t xml:space="preserve">St Michaels, Miles River, Maryland, USA</t>
  </si>
  <si>
    <t xml:space="preserve">USNM_621363</t>
  </si>
  <si>
    <t xml:space="preserve">Pterodroma hypoleuca</t>
  </si>
  <si>
    <t xml:space="preserve">UWBM_55680</t>
  </si>
  <si>
    <t xml:space="preserve">Pterodroma incerta</t>
  </si>
  <si>
    <t xml:space="preserve">Nunn_ATP-3</t>
  </si>
  <si>
    <t xml:space="preserve">Pterodroma neglecta neglecta</t>
  </si>
  <si>
    <t xml:space="preserve">Pitcairn Islands</t>
  </si>
  <si>
    <t xml:space="preserve">USNM_562779</t>
  </si>
  <si>
    <t xml:space="preserve">Pterodroma nigripennis</t>
  </si>
  <si>
    <t xml:space="preserve">New Caledonia</t>
  </si>
  <si>
    <t xml:space="preserve">Bretagnolle_PEAN12</t>
  </si>
  <si>
    <t xml:space="preserve">Pterodroma sandwichensis</t>
  </si>
  <si>
    <t xml:space="preserve">Maui, Hawaii</t>
  </si>
  <si>
    <t xml:space="preserve">NZP_HAPE 21298</t>
  </si>
  <si>
    <t xml:space="preserve">Andreanna Welch</t>
  </si>
  <si>
    <t xml:space="preserve">Pterodroma ultima</t>
  </si>
  <si>
    <t xml:space="preserve">USNM_562778</t>
  </si>
  <si>
    <t xml:space="preserve">Puffinus assimilis elegans</t>
  </si>
  <si>
    <t xml:space="preserve">Amsterdam Island</t>
  </si>
  <si>
    <t xml:space="preserve">MNHN1990-796</t>
  </si>
  <si>
    <t xml:space="preserve">Puffinus carneipes</t>
  </si>
  <si>
    <t xml:space="preserve">Ocean off Albany, Western Australia</t>
  </si>
  <si>
    <t xml:space="preserve">AMNH_DOT17805</t>
  </si>
  <si>
    <t xml:space="preserve">Puffinus griseus</t>
  </si>
  <si>
    <t xml:space="preserve">Kidney island, Falklands</t>
  </si>
  <si>
    <t xml:space="preserve">Agri2</t>
  </si>
  <si>
    <t xml:space="preserve">Puffinus huttoni</t>
  </si>
  <si>
    <t xml:space="preserve">New Zealand</t>
  </si>
  <si>
    <t xml:space="preserve">LSU_B23388</t>
  </si>
  <si>
    <t xml:space="preserve">Puffinus lherminieri baroli</t>
  </si>
  <si>
    <t xml:space="preserve">Tenerife, Canary Islands</t>
  </si>
  <si>
    <t xml:space="preserve">PAAs91</t>
  </si>
  <si>
    <t xml:space="preserve">Jeremy Austin </t>
  </si>
  <si>
    <t xml:space="preserve">Puffinus nativitatis</t>
  </si>
  <si>
    <t xml:space="preserve">USNM_613922</t>
  </si>
  <si>
    <t xml:space="preserve">Puffinus newelli</t>
  </si>
  <si>
    <t xml:space="preserve">Kauai, Hawaii</t>
  </si>
  <si>
    <t xml:space="preserve">NESH_10250</t>
  </si>
  <si>
    <t xml:space="preserve">Puffinus pacificus</t>
  </si>
  <si>
    <t xml:space="preserve">Sand Island, Johnston Atoll</t>
  </si>
  <si>
    <t xml:space="preserve">Apac76</t>
  </si>
  <si>
    <t xml:space="preserve">Thalassarche cauta salvini</t>
  </si>
  <si>
    <t xml:space="preserve">Bounty Platform, New Zealand</t>
  </si>
  <si>
    <t xml:space="preserve">UWBM_81006</t>
  </si>
  <si>
    <t xml:space="preserve">Thalassarche chrysostoma</t>
  </si>
  <si>
    <t xml:space="preserve">Diego Ramirez, Chile</t>
  </si>
  <si>
    <t xml:space="preserve">AMNH_DOT2584</t>
  </si>
  <si>
    <t xml:space="preserve">Ciconia maguari (outgroup)</t>
  </si>
  <si>
    <t xml:space="preserve">Estancia El Tala, Near Puerto Constanza, Entre Rios, Argentina</t>
  </si>
  <si>
    <t xml:space="preserve">USNM_614527</t>
  </si>
  <si>
    <t xml:space="preserve">Spheniscus demersus (outgroup)</t>
  </si>
  <si>
    <t xml:space="preserve">Captive</t>
  </si>
  <si>
    <t xml:space="preserve">USNM_631252</t>
  </si>
  <si>
    <t xml:space="preserve">Sula leucogaster (outgroup)</t>
  </si>
  <si>
    <t xml:space="preserve">Johnston Atoll</t>
  </si>
  <si>
    <t xml:space="preserve">USNM_622596</t>
  </si>
  <si>
    <r>
      <rPr>
        <b val="true"/>
        <sz val="11"/>
        <color rgb="FF000000"/>
        <rFont val="Cambria"/>
        <family val="1"/>
        <charset val="1"/>
      </rPr>
      <t xml:space="preserve">Table S1.</t>
    </r>
    <r>
      <rPr>
        <sz val="11"/>
        <color rgb="FF000000"/>
        <rFont val="Cambria"/>
        <family val="1"/>
        <charset val="1"/>
      </rPr>
      <t xml:space="preserve"> Information about samples included in this study</t>
    </r>
  </si>
  <si>
    <t xml:space="preserve">Species</t>
  </si>
  <si>
    <t xml:space="preserve">A</t>
  </si>
  <si>
    <t xml:space="preserve">T</t>
  </si>
  <si>
    <t xml:space="preserve">G</t>
  </si>
  <si>
    <t xml:space="preserve">C</t>
  </si>
  <si>
    <t xml:space="preserve">G+C</t>
  </si>
  <si>
    <t xml:space="preserve">Cicoinia maguari</t>
  </si>
  <si>
    <t xml:space="preserve">Pelecanoides urinatrix exsul</t>
  </si>
  <si>
    <t xml:space="preserve">0.3037 </t>
  </si>
  <si>
    <t xml:space="preserve">Spheniscus demersus</t>
  </si>
  <si>
    <t xml:space="preserve">Sula leucogaster</t>
  </si>
  <si>
    <r>
      <rPr>
        <b val="true"/>
        <sz val="12"/>
        <color rgb="FF000000"/>
        <rFont val="Cambria"/>
        <family val="1"/>
        <charset val="1"/>
      </rPr>
      <t xml:space="preserve">Table S2. </t>
    </r>
    <r>
      <rPr>
        <sz val="12"/>
        <color rgb="FF000000"/>
        <rFont val="Cambria"/>
        <family val="1"/>
        <charset val="1"/>
      </rPr>
      <t xml:space="preserve">Base composition and GC content for each species.</t>
    </r>
  </si>
  <si>
    <t xml:space="preserve">Body mass (g)</t>
  </si>
  <si>
    <t xml:space="preserve">Thalassoica antarctica</t>
  </si>
  <si>
    <r>
      <rPr>
        <b val="true"/>
        <sz val="12"/>
        <color rgb="FF000000"/>
        <rFont val="Cambria"/>
        <family val="1"/>
        <charset val="1"/>
      </rPr>
      <t xml:space="preserve">Table S3. </t>
    </r>
    <r>
      <rPr>
        <sz val="12"/>
        <color rgb="FF000000"/>
        <rFont val="Cambria"/>
        <family val="1"/>
        <charset val="1"/>
      </rPr>
      <t xml:space="preserve">Body mass data included in Coevol 1.4b. Source: </t>
    </r>
    <r>
      <rPr>
        <sz val="11"/>
        <color rgb="FF000000"/>
        <rFont val="Cambria"/>
        <family val="1"/>
        <charset val="1"/>
      </rPr>
      <t xml:space="preserve">Handbook of the Birds of the World</t>
    </r>
  </si>
  <si>
    <t xml:space="preserve">Age (years)</t>
  </si>
  <si>
    <t xml:space="preserve">Source</t>
  </si>
  <si>
    <t xml:space="preserve">[1] and [2] </t>
  </si>
  <si>
    <t xml:space="preserve">[1] and [3]</t>
  </si>
  <si>
    <t xml:space="preserve">[1]</t>
  </si>
  <si>
    <t xml:space="preserve">[1] and [4]</t>
  </si>
  <si>
    <t xml:space="preserve">[5]</t>
  </si>
  <si>
    <t xml:space="preserve">[6]</t>
  </si>
  <si>
    <t xml:space="preserve">[1] and [7]</t>
  </si>
  <si>
    <t xml:space="preserve">[8]</t>
  </si>
  <si>
    <t xml:space="preserve">[9]</t>
  </si>
  <si>
    <t xml:space="preserve">[10]</t>
  </si>
  <si>
    <t xml:space="preserve">Oceanites oceanicus</t>
  </si>
  <si>
    <t xml:space="preserve">[11]</t>
  </si>
  <si>
    <t xml:space="preserve">[14]</t>
  </si>
  <si>
    <t xml:space="preserve">[1] and [2]</t>
  </si>
  <si>
    <t xml:space="preserve">[13]</t>
  </si>
  <si>
    <t xml:space="preserve">[2]</t>
  </si>
  <si>
    <t xml:space="preserve">[19]</t>
  </si>
  <si>
    <t xml:space="preserve">[1] and [15]</t>
  </si>
  <si>
    <t xml:space="preserve">[16]</t>
  </si>
  <si>
    <t xml:space="preserve">[17]</t>
  </si>
  <si>
    <t xml:space="preserve">[1] and [18]</t>
  </si>
  <si>
    <r>
      <rPr>
        <b val="true"/>
        <sz val="12"/>
        <color rgb="FF000000"/>
        <rFont val="Cambria"/>
        <family val="1"/>
        <charset val="1"/>
      </rPr>
      <t xml:space="preserve">Table S4.</t>
    </r>
    <r>
      <rPr>
        <sz val="12"/>
        <color rgb="FF000000"/>
        <rFont val="Cambria"/>
        <family val="1"/>
        <charset val="1"/>
      </rPr>
      <t xml:space="preserve"> Age at first breeding data included in Coevol 1.4b and sources.</t>
    </r>
  </si>
  <si>
    <t xml:space="preserve">References</t>
  </si>
  <si>
    <t xml:space="preserve">1. Brooke, M. de L. 2004. Albatrosses and petrels across the World. Oxford University Press,Oxford. </t>
  </si>
  <si>
    <t xml:space="preserve">2 . Hawaii’s Comprehensive Wildlife Conservation Strategy October 1,2005.</t>
  </si>
  <si>
    <t xml:space="preserve">3.  Mougin, J. L., Jouanin, C., Roux, F., &amp; Zino, F. (2000). Fledging weight and juvenile survival of Cory's Shearwaters Calonectris diomedea on Selvagem Grande. Ringing &amp; Migration, 20(2),107-110.</t>
  </si>
  <si>
    <t xml:space="preserve">4 .  Soave, G. E., Coria, N., Silva, P., Montalti, D., &amp; Favero, M. (2000). Diet of cape petrel Daption capense chicks on South Shetland Islands, Antarctica. Acta ornithologica, 35(2),191-196.</t>
  </si>
  <si>
    <t xml:space="preserve">5. ACAP. 2009. ACAP Species Assessment: Tristan Albatross Diomedea dabbenena. Available at: #http://www.acap.aq/acap-species/download-document/1206-tristan-albatross</t>
  </si>
  <si>
    <t xml:space="preserve">6. Menkhorst, P. W., Pescott, T. W., &amp; Gaynor, G. F. (1984). Results of banding White-faced storm-petrels, Pelagodroma marina at Mud Islands, Victoria. Corella, 8(3),53-60.</t>
  </si>
  <si>
    <t xml:space="preserve">7.  Ollason, J. C., &amp; Dunnet, G. M. (1978). Age, experience and other factors affecting the breeding success of the Fulmar, Fulmarus glacialis, in Orkney. The Journal of Animal Ecology,961-976.</t>
  </si>
  <si>
    <t xml:space="preserve">8. Garnett, S., Szabo, J., &amp; Dutson, G. (2011). The action plan for Australian birds 2010. CSIROpublishing.</t>
  </si>
  <si>
    <t xml:space="preserve">9.  Chastel, O., Weimerskirch, H., &amp; Jouventin, P. (1995). Influence of body condition on reproductive decision and reproductive success in the blue petrel. The Auk, 112(4),964-972.</t>
  </si>
  <si>
    <t xml:space="preserve">10. Scott, D.A. (1970) The breeding biology of the Storm Petrel Hydrobates  pelagicus. Unpubl  DPhil Thesis, OxfordUniversity </t>
  </si>
  <si>
    <t xml:space="preserve">11. Marchant, S., Higgins, P. (1990). Handbook of Australian, New Zealand and Antarctic Birds: Ratites to Ducks. Melbourne, Oxford UniversityPress. </t>
  </si>
  <si>
    <t xml:space="preserve">12 .  Bried, J., &amp; Bolton, M. (2005). An initial estimate of age at first return and breeding in Madeiran Stormpetrels Oceanodroma castro. Atlantic Seabirds, 7(2),71-74.</t>
  </si>
  <si>
    <t xml:space="preserve">13. U.S. Fish and Wildlife Service. 2018. Species status assessment report for the Black-capped petrel (Pterodroma hasitata). Version 1.0. April, 2018. Atlanta,GA.</t>
  </si>
  <si>
    <t xml:space="preserve">14. Schreiber EA &amp; J Burger (eds) (2002) Biology of marine birds. CRC Press, Boca Raton, Florida, USA.722pp.</t>
  </si>
  <si>
    <t xml:space="preserve">15.  David Fletcher, Henrik Moller, Rosemary Clucas, Corey Bragg, Darren Scott, Paul Scofield, Christine M. Hunter, Ilka Win, Jamie Newman, Sam McKechnie, Justine De Cruz, Philip Lyver, Age at First Return to the Breeding Colony and Juvenile Survival of Sooty Shearwaters, The Condor: Ornithological Applications, Volume 115, Issue 3, 1 August 2013, Pages465–476,</t>
  </si>
  <si>
    <t xml:space="preserve">16.  Heather BD, Robertson HA 1996. The Field Guide to the Birds of New Zealand. Viking,Auckland</t>
  </si>
  <si>
    <t xml:space="preserve">17.  Thomson, R. B., Alderman, R. L., Tuck, G. N., &amp; Hobday, A. J. (2015). Effects of climate change and fisheries bycatch on shy albatross (Thalassarche cauta) in southern Australia. PLoS One, 10(6),e0127006.</t>
  </si>
  <si>
    <t xml:space="preserve">18. Terauds, A., Gales, R., Baker, G. B., &amp; Alderman, R. (2006). Population and survival trends of Wandering Albatrosses (Diomedea exulans) breeding on Macquarie Island. Emu-Austral Ornithology, 106(3),211-218.</t>
  </si>
  <si>
    <t xml:space="preserve">Booth, Andrea M. (1996). The Breeding Ecology of the North Island Little Shearwater , Puffinus assimilis haurakiensis. </t>
  </si>
  <si>
    <t xml:space="preserve">19.  MS thesis in Ecology. Retrieved from the Massey University Database. </t>
  </si>
  <si>
    <t xml:space="preserve">Species name</t>
  </si>
  <si>
    <t xml:space="preserve">AFB</t>
  </si>
  <si>
    <t xml:space="preserve">Longevity</t>
  </si>
  <si>
    <t xml:space="preserve">Population size</t>
  </si>
  <si>
    <t xml:space="preserve">HWI</t>
  </si>
  <si>
    <t xml:space="preserve">NA</t>
  </si>
  <si>
    <r>
      <rPr>
        <b val="true"/>
        <sz val="12"/>
        <color rgb="FF000000"/>
        <rFont val="Cambria"/>
        <family val="1"/>
        <charset val="1"/>
      </rPr>
      <t xml:space="preserve">Table S5.</t>
    </r>
    <r>
      <rPr>
        <sz val="12"/>
        <color rgb="FF000000"/>
        <rFont val="Cambria"/>
        <family val="1"/>
        <charset val="1"/>
      </rPr>
      <t xml:space="preserve"> Data collected for all the variables included in the Coevol 1.4b model</t>
    </r>
  </si>
  <si>
    <t xml:space="preserve">Scheme one (each locus as a partition)</t>
  </si>
  <si>
    <t xml:space="preserve">Scheme two (Core and flanking sides separated)</t>
  </si>
  <si>
    <t xml:space="preserve">Matrix used</t>
  </si>
  <si>
    <t xml:space="preserve">Initial number of partitions</t>
  </si>
  <si>
    <t xml:space="preserve">Best-fitting substitution model (number of partitions)</t>
  </si>
  <si>
    <t xml:space="preserve">GTR (711)</t>
  </si>
  <si>
    <t xml:space="preserve">GTR+G (2709)</t>
  </si>
  <si>
    <t xml:space="preserve">GTR+G (92)</t>
  </si>
  <si>
    <r>
      <rPr>
        <sz val="11"/>
        <color rgb="FF000000"/>
        <rFont val="Cambria"/>
        <family val="1"/>
        <charset val="1"/>
      </rPr>
      <t xml:space="preserve">GTR+I+G (893)</t>
    </r>
    <r>
      <rPr>
        <sz val="8"/>
        <color rgb="FF000000"/>
        <rFont val="Cambria"/>
        <family val="1"/>
        <charset val="1"/>
      </rPr>
      <t xml:space="preserve"> </t>
    </r>
  </si>
  <si>
    <r>
      <rPr>
        <b val="true"/>
        <sz val="11"/>
        <color rgb="FF000000"/>
        <rFont val="Cambria"/>
        <family val="1"/>
        <charset val="1"/>
      </rPr>
      <t xml:space="preserve">Table S6. </t>
    </r>
    <r>
      <rPr>
        <sz val="11"/>
        <color rgb="FF000000"/>
        <rFont val="Cambria"/>
        <family val="1"/>
        <charset val="1"/>
      </rPr>
      <t xml:space="preserve">Partitioning schemes results. The number of partitions following each substitution model are in parentheses. </t>
    </r>
  </si>
  <si>
    <t xml:space="preserve">BMcorr</t>
  </si>
  <si>
    <r>
      <rPr>
        <sz val="11"/>
        <color rgb="FF000000"/>
        <rFont val="Times New Roman"/>
        <family val="1"/>
        <charset val="1"/>
      </rPr>
      <t xml:space="preserve">R</t>
    </r>
    <r>
      <rPr>
        <vertAlign val="superscript"/>
        <sz val="11"/>
        <color rgb="FF000000"/>
        <rFont val="Times New Roman"/>
        <family val="1"/>
        <charset val="1"/>
      </rPr>
      <t xml:space="preserve">2</t>
    </r>
  </si>
  <si>
    <t xml:space="preserve">PP</t>
  </si>
  <si>
    <t xml:space="preserve">AFB </t>
  </si>
  <si>
    <t xml:space="preserve">Body mass</t>
  </si>
  <si>
    <r>
      <rPr>
        <b val="true"/>
        <sz val="11"/>
        <color rgb="FF000000"/>
        <rFont val="Cambria"/>
        <family val="1"/>
        <charset val="1"/>
      </rPr>
      <t xml:space="preserve">Table S7.</t>
    </r>
    <r>
      <rPr>
        <sz val="11"/>
        <color rgb="FF000000"/>
        <rFont val="Cambria"/>
        <family val="1"/>
        <charset val="1"/>
      </rPr>
      <t xml:space="preserve"> Partial correlation coefficients (BMcorr) between substitution rate and each variable, and posterior probabilities (PP) obtained from Coevol 1.4b assuming the topology recovered from Exabayes and adding calibration points. Model including all variables, except population size and using a set of randomly picked UCEs.</t>
    </r>
  </si>
  <si>
    <r>
      <rPr>
        <b val="true"/>
        <sz val="11"/>
        <color rgb="FF000000"/>
        <rFont val="Cambria"/>
        <family val="1"/>
        <charset val="1"/>
      </rPr>
      <t xml:space="preserve">Table S7.</t>
    </r>
    <r>
      <rPr>
        <sz val="11"/>
        <color rgb="FF000000"/>
        <rFont val="Cambria"/>
        <family val="1"/>
        <charset val="1"/>
      </rPr>
      <t xml:space="preserve"> Partial correlation coefficients (BMcorr) between substitution rate and each variable, and posterior probabilities (PP) obtained from Coevol 1.4b assuming the topology recovered from Exabayes and adding calibration points. Model including all variables and using a set of randomly picked UCEs.</t>
    </r>
  </si>
  <si>
    <r>
      <rPr>
        <b val="true"/>
        <sz val="11"/>
        <color rgb="FF000000"/>
        <rFont val="Cambria"/>
        <family val="1"/>
        <charset val="1"/>
      </rPr>
      <t xml:space="preserve">Table S8. </t>
    </r>
    <r>
      <rPr>
        <sz val="11"/>
        <color rgb="FF000000"/>
        <rFont val="Cambria"/>
        <family val="1"/>
        <charset val="1"/>
      </rPr>
      <t xml:space="preserve">Partial correlation coefficients (BMcorr) between substitution rate and each variable, and posterior probabilities (PP) obtained from Coevol 1.4b assuming the topology recovered from Exabayes and adding calibration points described above. Model including only body mass and AFB and using a set of randomly picked UCEs.</t>
    </r>
  </si>
  <si>
    <t xml:space="preserve">0.66</t>
  </si>
  <si>
    <t xml:space="preserve">0.68</t>
  </si>
  <si>
    <t xml:space="preserve">0.8</t>
  </si>
  <si>
    <t xml:space="preserve">0.71</t>
  </si>
  <si>
    <r>
      <rPr>
        <b val="true"/>
        <sz val="11"/>
        <color rgb="FF000000"/>
        <rFont val="Cambria"/>
        <family val="1"/>
        <charset val="1"/>
      </rPr>
      <t xml:space="preserve">Table S9. </t>
    </r>
    <r>
      <rPr>
        <sz val="11"/>
        <color rgb="FF000000"/>
        <rFont val="Cambria"/>
        <family val="1"/>
        <charset val="1"/>
      </rPr>
      <t xml:space="preserve">Partial correlation coefficients (BMcorr) between substitution rate and each variable, and posterior probabilities (PP) obtained from Coevol 1.4b assuming the topology recovered from Exabayes and adding calibration points described above. Model including all variables and using a set of high-GC content UCEs.</t>
    </r>
  </si>
  <si>
    <r>
      <rPr>
        <sz val="11"/>
        <color rgb="FF000000"/>
        <rFont val="Times New Roman"/>
        <family val="1"/>
        <charset val="1"/>
      </rPr>
      <t xml:space="preserve">R</t>
    </r>
    <r>
      <rPr>
        <vertAlign val="superscript"/>
        <sz val="12"/>
        <color rgb="FF000000"/>
        <rFont val="Times New Roman"/>
        <family val="1"/>
        <charset val="1"/>
      </rPr>
      <t xml:space="preserve">2</t>
    </r>
  </si>
  <si>
    <r>
      <rPr>
        <b val="true"/>
        <sz val="11"/>
        <color rgb="FF000000"/>
        <rFont val="Cambria"/>
        <family val="1"/>
        <charset val="1"/>
      </rPr>
      <t xml:space="preserve">Table S10.</t>
    </r>
    <r>
      <rPr>
        <sz val="11"/>
        <color rgb="FF000000"/>
        <rFont val="Cambria"/>
        <family val="1"/>
        <charset val="1"/>
      </rPr>
      <t xml:space="preserve"> Partial correlation coefficients (BMcorr) between substitution rate and each variable, and posterior probabilities (PP) obtained from Coevol 1.4b assuming the topology recovered from Exabayes and adding calibration points described above. Model including all variables and using a set of low-GC content UCEs.</t>
    </r>
  </si>
</sst>
</file>

<file path=xl/styles.xml><?xml version="1.0" encoding="utf-8"?>
<styleSheet xmlns="http://schemas.openxmlformats.org/spreadsheetml/2006/main">
  <numFmts count="3">
    <numFmt numFmtId="164" formatCode="General"/>
    <numFmt numFmtId="165" formatCode="0.00"/>
    <numFmt numFmtId="166" formatCode="0\ %"/>
  </numFmts>
  <fonts count="19">
    <font>
      <sz val="11"/>
      <color rgb="FF000000"/>
      <name val="Calibri"/>
      <family val="2"/>
      <charset val="1"/>
    </font>
    <font>
      <sz val="10"/>
      <name val="Arial"/>
      <family val="0"/>
    </font>
    <font>
      <sz val="10"/>
      <name val="Arial"/>
      <family val="0"/>
    </font>
    <font>
      <sz val="10"/>
      <name val="Arial"/>
      <family val="0"/>
    </font>
    <font>
      <sz val="11"/>
      <color rgb="FF000000"/>
      <name val="Times New Roman"/>
      <family val="1"/>
      <charset val="1"/>
    </font>
    <font>
      <b val="true"/>
      <sz val="11"/>
      <color rgb="FF000000"/>
      <name val="Times New Roman"/>
      <family val="1"/>
      <charset val="1"/>
    </font>
    <font>
      <i val="true"/>
      <sz val="11"/>
      <color rgb="FF000000"/>
      <name val="Times New Roman"/>
      <family val="1"/>
      <charset val="1"/>
    </font>
    <font>
      <b val="true"/>
      <sz val="11"/>
      <color rgb="FF000000"/>
      <name val="Cambria"/>
      <family val="1"/>
      <charset val="1"/>
    </font>
    <font>
      <sz val="11"/>
      <color rgb="FF000000"/>
      <name val="Cambria"/>
      <family val="1"/>
      <charset val="1"/>
    </font>
    <font>
      <b val="true"/>
      <sz val="12"/>
      <color rgb="FF000000"/>
      <name val="Times New Roman"/>
      <family val="1"/>
      <charset val="1"/>
    </font>
    <font>
      <i val="true"/>
      <sz val="12"/>
      <color rgb="FF000000"/>
      <name val="Times New Roman"/>
      <family val="1"/>
      <charset val="1"/>
    </font>
    <font>
      <sz val="12"/>
      <color rgb="FF000000"/>
      <name val="Times New Roman"/>
      <family val="1"/>
      <charset val="1"/>
    </font>
    <font>
      <b val="true"/>
      <sz val="12"/>
      <color rgb="FF000000"/>
      <name val="Cambria"/>
      <family val="1"/>
      <charset val="1"/>
    </font>
    <font>
      <sz val="12"/>
      <color rgb="FF000000"/>
      <name val="Cambria"/>
      <family val="1"/>
      <charset val="1"/>
    </font>
    <font>
      <sz val="9"/>
      <color rgb="FF000000"/>
      <name val="Times New Roman"/>
      <family val="1"/>
      <charset val="1"/>
    </font>
    <font>
      <sz val="8"/>
      <color rgb="FF000000"/>
      <name val="Times New Roman"/>
      <family val="1"/>
      <charset val="1"/>
    </font>
    <font>
      <sz val="8"/>
      <color rgb="FF000000"/>
      <name val="Cambria"/>
      <family val="1"/>
      <charset val="1"/>
    </font>
    <font>
      <vertAlign val="superscript"/>
      <sz val="11"/>
      <color rgb="FF000000"/>
      <name val="Times New Roman"/>
      <family val="1"/>
      <charset val="1"/>
    </font>
    <font>
      <vertAlign val="superscript"/>
      <sz val="12"/>
      <color rgb="FF000000"/>
      <name val="Times New Roman"/>
      <family val="1"/>
      <charset val="1"/>
    </font>
  </fonts>
  <fills count="2">
    <fill>
      <patternFill patternType="none"/>
    </fill>
    <fill>
      <patternFill patternType="gray125"/>
    </fill>
  </fills>
  <borders count="2">
    <border diagonalUp="false" diagonalDown="false">
      <left/>
      <right/>
      <top/>
      <bottom/>
      <diagonal/>
    </border>
    <border diagonalUp="false" diagonalDown="false">
      <left/>
      <right/>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9" fillId="0" borderId="1"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64" fontId="11" fillId="0" borderId="0" xfId="0" applyFont="true" applyBorder="false" applyAlignment="true" applyProtection="false">
      <alignment horizontal="center" vertical="center" textRotation="0" wrapText="true" indent="0" shrinkToFit="false"/>
      <protection locked="true" hidden="false"/>
    </xf>
    <xf numFmtId="164" fontId="10" fillId="0" borderId="1" xfId="0" applyFont="true" applyBorder="true" applyAlignment="true" applyProtection="false">
      <alignment horizontal="center" vertical="center" textRotation="0" wrapText="true" indent="0" shrinkToFit="false"/>
      <protection locked="true" hidden="false"/>
    </xf>
    <xf numFmtId="164" fontId="11" fillId="0" borderId="1" xfId="0" applyFont="true" applyBorder="true" applyAlignment="true" applyProtection="false">
      <alignment horizontal="center" vertical="center" textRotation="0" wrapText="true" indent="0" shrinkToFit="false"/>
      <protection locked="true" hidden="false"/>
    </xf>
    <xf numFmtId="164" fontId="12" fillId="0" borderId="0" xfId="0" applyFont="true" applyBorder="true" applyAlignment="true" applyProtection="false">
      <alignment horizontal="left" vertical="center" textRotation="0" wrapText="true" indent="0" shrinkToFit="false"/>
      <protection locked="true" hidden="false"/>
    </xf>
    <xf numFmtId="164" fontId="10" fillId="0" borderId="0" xfId="0" applyFont="true" applyBorder="false" applyAlignment="true" applyProtection="false">
      <alignment horizontal="left" vertical="center" textRotation="0" wrapText="true" indent="0" shrinkToFit="false"/>
      <protection locked="true" hidden="false"/>
    </xf>
    <xf numFmtId="164" fontId="9" fillId="0" borderId="0" xfId="0" applyFont="true" applyBorder="false" applyAlignment="true" applyProtection="false">
      <alignment horizontal="left" vertical="center" textRotation="0" wrapText="true" indent="0" shrinkToFit="false"/>
      <protection locked="true" hidden="false"/>
    </xf>
    <xf numFmtId="164" fontId="11" fillId="0" borderId="0" xfId="0" applyFont="true" applyBorder="false" applyAlignment="true" applyProtection="false">
      <alignment horizontal="left" vertical="center" textRotation="0" wrapText="tru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left" vertical="center" textRotation="0" wrapText="tru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tru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left" vertical="bottom" textRotation="0" wrapText="true" indent="0" shrinkToFit="false"/>
      <protection locked="true" hidden="false"/>
    </xf>
    <xf numFmtId="164" fontId="7" fillId="0" borderId="0" xfId="0" applyFont="true" applyBorder="true" applyAlignment="true" applyProtection="false">
      <alignment horizontal="left"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worksheets/_rels/sheet4.xml.rels><?xml version="1.0" encoding="UTF-8"?>
<Relationships xmlns="http://schemas.openxmlformats.org/package/2006/relationships"><Relationship Id="rId1" Type="http://schemas.openxmlformats.org/officeDocument/2006/relationships/hyperlink" Target="http://www.acap.aq/acap-species/download-document/1206-tristan-albatross"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57"/>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A28" activeCellId="0" sqref="A28"/>
    </sheetView>
  </sheetViews>
  <sheetFormatPr defaultColWidth="8.515625" defaultRowHeight="13.8" zeroHeight="false" outlineLevelRow="0" outlineLevelCol="0"/>
  <cols>
    <col collapsed="false" customWidth="true" hidden="false" outlineLevel="0" max="1" min="1" style="1" width="30.68"/>
    <col collapsed="false" customWidth="true" hidden="false" outlineLevel="0" max="2" min="2" style="1" width="56.5"/>
    <col collapsed="false" customWidth="true" hidden="false" outlineLevel="0" max="3" min="3" style="1" width="19.68"/>
    <col collapsed="false" customWidth="true" hidden="false" outlineLevel="0" max="4" min="4" style="1" width="46.68"/>
    <col collapsed="false" customWidth="false" hidden="false" outlineLevel="0" max="1024" min="5" style="1" width="8.51"/>
  </cols>
  <sheetData>
    <row r="1" customFormat="false" ht="13.8" hidden="false" customHeight="false" outlineLevel="0" collapsed="false">
      <c r="A1" s="2" t="s">
        <v>0</v>
      </c>
      <c r="B1" s="2" t="s">
        <v>1</v>
      </c>
      <c r="C1" s="2" t="s">
        <v>2</v>
      </c>
      <c r="D1" s="2" t="s">
        <v>3</v>
      </c>
    </row>
    <row r="2" customFormat="false" ht="13.8" hidden="false" customHeight="false" outlineLevel="0" collapsed="false">
      <c r="A2" s="3" t="s">
        <v>4</v>
      </c>
      <c r="B2" s="1" t="s">
        <v>5</v>
      </c>
      <c r="C2" s="1" t="s">
        <v>6</v>
      </c>
      <c r="D2" s="1" t="s">
        <v>7</v>
      </c>
    </row>
    <row r="3" customFormat="false" ht="13.8" hidden="false" customHeight="false" outlineLevel="0" collapsed="false">
      <c r="A3" s="3" t="s">
        <v>8</v>
      </c>
      <c r="B3" s="1" t="s">
        <v>9</v>
      </c>
      <c r="C3" s="1" t="s">
        <v>10</v>
      </c>
      <c r="D3" s="1" t="s">
        <v>11</v>
      </c>
    </row>
    <row r="4" customFormat="false" ht="13.8" hidden="false" customHeight="false" outlineLevel="0" collapsed="false">
      <c r="A4" s="3" t="s">
        <v>12</v>
      </c>
      <c r="B4" s="1" t="s">
        <v>13</v>
      </c>
      <c r="C4" s="1" t="s">
        <v>14</v>
      </c>
      <c r="D4" s="1" t="s">
        <v>15</v>
      </c>
    </row>
    <row r="5" customFormat="false" ht="13.8" hidden="false" customHeight="false" outlineLevel="0" collapsed="false">
      <c r="A5" s="3" t="s">
        <v>16</v>
      </c>
      <c r="B5" s="1" t="s">
        <v>17</v>
      </c>
      <c r="C5" s="1" t="s">
        <v>18</v>
      </c>
      <c r="D5" s="1" t="s">
        <v>19</v>
      </c>
    </row>
    <row r="6" customFormat="false" ht="13.8" hidden="false" customHeight="false" outlineLevel="0" collapsed="false">
      <c r="A6" s="3" t="s">
        <v>20</v>
      </c>
      <c r="B6" s="1" t="s">
        <v>21</v>
      </c>
      <c r="C6" s="1" t="s">
        <v>22</v>
      </c>
      <c r="D6" s="1" t="s">
        <v>23</v>
      </c>
    </row>
    <row r="7" customFormat="false" ht="13.8" hidden="false" customHeight="false" outlineLevel="0" collapsed="false">
      <c r="A7" s="3" t="s">
        <v>24</v>
      </c>
      <c r="B7" s="1" t="s">
        <v>5</v>
      </c>
      <c r="C7" s="1" t="s">
        <v>25</v>
      </c>
      <c r="D7" s="1" t="s">
        <v>7</v>
      </c>
    </row>
    <row r="8" customFormat="false" ht="13.8" hidden="false" customHeight="false" outlineLevel="0" collapsed="false">
      <c r="A8" s="3" t="s">
        <v>26</v>
      </c>
      <c r="B8" s="1" t="s">
        <v>5</v>
      </c>
      <c r="C8" s="1" t="s">
        <v>27</v>
      </c>
      <c r="D8" s="1" t="s">
        <v>7</v>
      </c>
    </row>
    <row r="9" customFormat="false" ht="13.8" hidden="false" customHeight="false" outlineLevel="0" collapsed="false">
      <c r="A9" s="3" t="s">
        <v>28</v>
      </c>
      <c r="B9" s="1" t="s">
        <v>29</v>
      </c>
      <c r="C9" s="1" t="s">
        <v>30</v>
      </c>
      <c r="D9" s="1" t="s">
        <v>15</v>
      </c>
    </row>
    <row r="10" customFormat="false" ht="13.8" hidden="false" customHeight="false" outlineLevel="0" collapsed="false">
      <c r="A10" s="3" t="s">
        <v>31</v>
      </c>
      <c r="B10" s="1" t="s">
        <v>5</v>
      </c>
      <c r="C10" s="1" t="s">
        <v>32</v>
      </c>
      <c r="D10" s="1" t="s">
        <v>7</v>
      </c>
    </row>
    <row r="11" customFormat="false" ht="13.8" hidden="false" customHeight="false" outlineLevel="0" collapsed="false">
      <c r="A11" s="3" t="s">
        <v>33</v>
      </c>
      <c r="B11" s="1" t="s">
        <v>34</v>
      </c>
      <c r="C11" s="1" t="s">
        <v>35</v>
      </c>
      <c r="D11" s="1" t="s">
        <v>36</v>
      </c>
    </row>
    <row r="12" customFormat="false" ht="13.8" hidden="false" customHeight="false" outlineLevel="0" collapsed="false">
      <c r="A12" s="3" t="s">
        <v>37</v>
      </c>
      <c r="B12" s="1" t="s">
        <v>38</v>
      </c>
      <c r="C12" s="1" t="s">
        <v>39</v>
      </c>
      <c r="D12" s="1" t="s">
        <v>11</v>
      </c>
    </row>
    <row r="13" customFormat="false" ht="13.8" hidden="false" customHeight="false" outlineLevel="0" collapsed="false">
      <c r="A13" s="3" t="s">
        <v>40</v>
      </c>
      <c r="B13" s="1" t="s">
        <v>5</v>
      </c>
      <c r="C13" s="1" t="s">
        <v>41</v>
      </c>
      <c r="D13" s="1" t="s">
        <v>7</v>
      </c>
    </row>
    <row r="14" customFormat="false" ht="13.8" hidden="false" customHeight="false" outlineLevel="0" collapsed="false">
      <c r="A14" s="3" t="s">
        <v>42</v>
      </c>
      <c r="B14" s="1" t="s">
        <v>43</v>
      </c>
      <c r="C14" s="1" t="s">
        <v>44</v>
      </c>
      <c r="D14" s="1" t="s">
        <v>15</v>
      </c>
    </row>
    <row r="15" customFormat="false" ht="13.8" hidden="false" customHeight="false" outlineLevel="0" collapsed="false">
      <c r="A15" s="3" t="s">
        <v>45</v>
      </c>
      <c r="B15" s="1" t="s">
        <v>46</v>
      </c>
      <c r="C15" s="1" t="s">
        <v>47</v>
      </c>
      <c r="D15" s="1" t="s">
        <v>48</v>
      </c>
    </row>
    <row r="16" customFormat="false" ht="13.8" hidden="false" customHeight="false" outlineLevel="0" collapsed="false">
      <c r="A16" s="3" t="s">
        <v>49</v>
      </c>
      <c r="B16" s="1" t="s">
        <v>50</v>
      </c>
      <c r="C16" s="1" t="s">
        <v>51</v>
      </c>
      <c r="D16" s="1" t="s">
        <v>15</v>
      </c>
    </row>
    <row r="17" customFormat="false" ht="13.8" hidden="false" customHeight="false" outlineLevel="0" collapsed="false">
      <c r="A17" s="3" t="s">
        <v>52</v>
      </c>
      <c r="B17" s="1" t="s">
        <v>53</v>
      </c>
      <c r="C17" s="1" t="s">
        <v>54</v>
      </c>
      <c r="D17" s="1" t="s">
        <v>15</v>
      </c>
    </row>
    <row r="18" customFormat="false" ht="13.8" hidden="false" customHeight="false" outlineLevel="0" collapsed="false">
      <c r="A18" s="3" t="s">
        <v>55</v>
      </c>
      <c r="B18" s="1" t="s">
        <v>56</v>
      </c>
      <c r="C18" s="1" t="s">
        <v>57</v>
      </c>
      <c r="D18" s="1" t="s">
        <v>15</v>
      </c>
    </row>
    <row r="19" customFormat="false" ht="13.8" hidden="false" customHeight="false" outlineLevel="0" collapsed="false">
      <c r="A19" s="3" t="s">
        <v>58</v>
      </c>
      <c r="B19" s="1" t="s">
        <v>59</v>
      </c>
      <c r="C19" s="1" t="s">
        <v>60</v>
      </c>
      <c r="D19" s="1" t="s">
        <v>61</v>
      </c>
    </row>
    <row r="20" customFormat="false" ht="13.8" hidden="false" customHeight="false" outlineLevel="0" collapsed="false">
      <c r="A20" s="3" t="s">
        <v>62</v>
      </c>
      <c r="B20" s="1" t="s">
        <v>63</v>
      </c>
      <c r="C20" s="1" t="s">
        <v>64</v>
      </c>
      <c r="D20" s="1" t="s">
        <v>36</v>
      </c>
    </row>
    <row r="21" customFormat="false" ht="13.8" hidden="false" customHeight="false" outlineLevel="0" collapsed="false">
      <c r="A21" s="3" t="s">
        <v>65</v>
      </c>
      <c r="B21" s="1" t="s">
        <v>66</v>
      </c>
      <c r="C21" s="1" t="s">
        <v>67</v>
      </c>
      <c r="D21" s="1" t="s">
        <v>36</v>
      </c>
    </row>
    <row r="22" customFormat="false" ht="13.8" hidden="false" customHeight="false" outlineLevel="0" collapsed="false">
      <c r="A22" s="3" t="s">
        <v>68</v>
      </c>
      <c r="B22" s="1" t="s">
        <v>34</v>
      </c>
      <c r="C22" s="1" t="s">
        <v>69</v>
      </c>
      <c r="D22" s="1" t="s">
        <v>36</v>
      </c>
    </row>
    <row r="23" customFormat="false" ht="13.8" hidden="false" customHeight="false" outlineLevel="0" collapsed="false">
      <c r="A23" s="3" t="s">
        <v>70</v>
      </c>
      <c r="B23" s="1" t="s">
        <v>71</v>
      </c>
      <c r="C23" s="1" t="s">
        <v>72</v>
      </c>
      <c r="D23" s="1" t="s">
        <v>15</v>
      </c>
    </row>
    <row r="24" customFormat="false" ht="13.8" hidden="false" customHeight="false" outlineLevel="0" collapsed="false">
      <c r="A24" s="3" t="s">
        <v>73</v>
      </c>
      <c r="B24" s="1" t="s">
        <v>74</v>
      </c>
      <c r="C24" s="1" t="s">
        <v>75</v>
      </c>
      <c r="D24" s="1" t="s">
        <v>48</v>
      </c>
    </row>
    <row r="25" customFormat="false" ht="13.8" hidden="false" customHeight="false" outlineLevel="0" collapsed="false">
      <c r="A25" s="3" t="s">
        <v>76</v>
      </c>
      <c r="B25" s="1" t="s">
        <v>77</v>
      </c>
      <c r="C25" s="1" t="s">
        <v>78</v>
      </c>
      <c r="D25" s="1" t="s">
        <v>79</v>
      </c>
    </row>
    <row r="26" customFormat="false" ht="13.8" hidden="false" customHeight="false" outlineLevel="0" collapsed="false">
      <c r="A26" s="3" t="s">
        <v>80</v>
      </c>
      <c r="B26" s="1" t="s">
        <v>81</v>
      </c>
      <c r="C26" s="1" t="s">
        <v>82</v>
      </c>
      <c r="D26" s="1" t="s">
        <v>36</v>
      </c>
    </row>
    <row r="27" customFormat="false" ht="13.8" hidden="false" customHeight="false" outlineLevel="0" collapsed="false">
      <c r="A27" s="3" t="s">
        <v>83</v>
      </c>
      <c r="B27" s="1" t="s">
        <v>84</v>
      </c>
      <c r="C27" s="1" t="s">
        <v>85</v>
      </c>
      <c r="D27" s="1" t="s">
        <v>15</v>
      </c>
    </row>
    <row r="28" customFormat="false" ht="13.8" hidden="false" customHeight="false" outlineLevel="0" collapsed="false">
      <c r="A28" s="3" t="s">
        <v>86</v>
      </c>
      <c r="B28" s="1" t="s">
        <v>5</v>
      </c>
      <c r="C28" s="1" t="s">
        <v>87</v>
      </c>
      <c r="D28" s="1" t="s">
        <v>7</v>
      </c>
    </row>
    <row r="29" customFormat="false" ht="13.8" hidden="false" customHeight="false" outlineLevel="0" collapsed="false">
      <c r="A29" s="3" t="s">
        <v>88</v>
      </c>
      <c r="B29" s="1" t="s">
        <v>5</v>
      </c>
      <c r="C29" s="1" t="s">
        <v>89</v>
      </c>
      <c r="D29" s="1" t="s">
        <v>7</v>
      </c>
    </row>
    <row r="30" customFormat="false" ht="13.8" hidden="false" customHeight="false" outlineLevel="0" collapsed="false">
      <c r="A30" s="3" t="s">
        <v>90</v>
      </c>
      <c r="B30" s="1" t="s">
        <v>91</v>
      </c>
      <c r="C30" s="1" t="s">
        <v>92</v>
      </c>
      <c r="D30" s="1" t="s">
        <v>36</v>
      </c>
    </row>
    <row r="31" customFormat="false" ht="13.8" hidden="false" customHeight="false" outlineLevel="0" collapsed="false">
      <c r="A31" s="3" t="s">
        <v>93</v>
      </c>
      <c r="B31" s="1" t="s">
        <v>94</v>
      </c>
      <c r="C31" s="1" t="s">
        <v>95</v>
      </c>
      <c r="D31" s="1" t="s">
        <v>96</v>
      </c>
    </row>
    <row r="32" customFormat="false" ht="13.8" hidden="false" customHeight="false" outlineLevel="0" collapsed="false">
      <c r="A32" s="3" t="s">
        <v>97</v>
      </c>
      <c r="B32" s="1" t="s">
        <v>98</v>
      </c>
      <c r="C32" s="1" t="s">
        <v>99</v>
      </c>
      <c r="D32" s="1" t="s">
        <v>23</v>
      </c>
    </row>
    <row r="33" customFormat="false" ht="13.8" hidden="false" customHeight="false" outlineLevel="0" collapsed="false">
      <c r="A33" s="3" t="s">
        <v>100</v>
      </c>
      <c r="B33" s="1" t="s">
        <v>101</v>
      </c>
      <c r="C33" s="1" t="s">
        <v>102</v>
      </c>
      <c r="D33" s="1" t="s">
        <v>103</v>
      </c>
    </row>
    <row r="34" customFormat="false" ht="13.8" hidden="false" customHeight="false" outlineLevel="0" collapsed="false">
      <c r="A34" s="3" t="s">
        <v>104</v>
      </c>
      <c r="B34" s="1" t="s">
        <v>105</v>
      </c>
      <c r="C34" s="1" t="s">
        <v>106</v>
      </c>
      <c r="D34" s="1" t="s">
        <v>36</v>
      </c>
    </row>
    <row r="35" customFormat="false" ht="13.8" hidden="false" customHeight="false" outlineLevel="0" collapsed="false">
      <c r="A35" s="3" t="s">
        <v>107</v>
      </c>
      <c r="B35" s="1" t="s">
        <v>108</v>
      </c>
      <c r="C35" s="1" t="s">
        <v>109</v>
      </c>
      <c r="D35" s="1" t="s">
        <v>15</v>
      </c>
    </row>
    <row r="36" customFormat="false" ht="13.8" hidden="false" customHeight="false" outlineLevel="0" collapsed="false">
      <c r="A36" s="3" t="s">
        <v>110</v>
      </c>
      <c r="B36" s="1" t="s">
        <v>71</v>
      </c>
      <c r="C36" s="1" t="s">
        <v>111</v>
      </c>
      <c r="D36" s="1" t="s">
        <v>36</v>
      </c>
    </row>
    <row r="37" customFormat="false" ht="13.8" hidden="false" customHeight="false" outlineLevel="0" collapsed="false">
      <c r="A37" s="3" t="s">
        <v>112</v>
      </c>
      <c r="B37" s="1" t="s">
        <v>5</v>
      </c>
      <c r="C37" s="1" t="s">
        <v>113</v>
      </c>
      <c r="D37" s="1" t="s">
        <v>7</v>
      </c>
    </row>
    <row r="38" customFormat="false" ht="13.8" hidden="false" customHeight="false" outlineLevel="0" collapsed="false">
      <c r="A38" s="3" t="s">
        <v>114</v>
      </c>
      <c r="B38" s="1" t="s">
        <v>115</v>
      </c>
      <c r="C38" s="1" t="s">
        <v>116</v>
      </c>
      <c r="D38" s="1" t="s">
        <v>15</v>
      </c>
    </row>
    <row r="39" customFormat="false" ht="13.8" hidden="false" customHeight="false" outlineLevel="0" collapsed="false">
      <c r="A39" s="3" t="s">
        <v>117</v>
      </c>
      <c r="B39" s="1" t="s">
        <v>118</v>
      </c>
      <c r="C39" s="1" t="s">
        <v>119</v>
      </c>
      <c r="D39" s="1" t="s">
        <v>11</v>
      </c>
    </row>
    <row r="40" customFormat="false" ht="13.8" hidden="false" customHeight="false" outlineLevel="0" collapsed="false">
      <c r="A40" s="3" t="s">
        <v>120</v>
      </c>
      <c r="B40" s="1" t="s">
        <v>121</v>
      </c>
      <c r="C40" s="1" t="s">
        <v>122</v>
      </c>
      <c r="D40" s="1" t="s">
        <v>123</v>
      </c>
    </row>
    <row r="41" customFormat="false" ht="13.8" hidden="false" customHeight="false" outlineLevel="0" collapsed="false">
      <c r="A41" s="3" t="s">
        <v>124</v>
      </c>
      <c r="B41" s="1" t="s">
        <v>115</v>
      </c>
      <c r="C41" s="1" t="s">
        <v>125</v>
      </c>
      <c r="D41" s="1" t="s">
        <v>15</v>
      </c>
    </row>
    <row r="42" customFormat="false" ht="13.8" hidden="false" customHeight="false" outlineLevel="0" collapsed="false">
      <c r="A42" s="3" t="s">
        <v>126</v>
      </c>
      <c r="B42" s="1" t="s">
        <v>127</v>
      </c>
      <c r="C42" s="1" t="s">
        <v>128</v>
      </c>
      <c r="D42" s="1" t="s">
        <v>11</v>
      </c>
    </row>
    <row r="43" customFormat="false" ht="13.8" hidden="false" customHeight="false" outlineLevel="0" collapsed="false">
      <c r="A43" s="3" t="s">
        <v>129</v>
      </c>
      <c r="B43" s="1" t="s">
        <v>130</v>
      </c>
      <c r="C43" s="1" t="s">
        <v>131</v>
      </c>
      <c r="D43" s="1" t="s">
        <v>48</v>
      </c>
    </row>
    <row r="44" customFormat="false" ht="13.8" hidden="false" customHeight="false" outlineLevel="0" collapsed="false">
      <c r="A44" s="3" t="s">
        <v>132</v>
      </c>
      <c r="B44" s="1" t="s">
        <v>133</v>
      </c>
      <c r="C44" s="1" t="s">
        <v>134</v>
      </c>
      <c r="D44" s="1" t="s">
        <v>19</v>
      </c>
    </row>
    <row r="45" customFormat="false" ht="13.8" hidden="false" customHeight="false" outlineLevel="0" collapsed="false">
      <c r="A45" s="3" t="s">
        <v>135</v>
      </c>
      <c r="B45" s="1" t="s">
        <v>136</v>
      </c>
      <c r="C45" s="1" t="s">
        <v>137</v>
      </c>
      <c r="D45" s="1" t="s">
        <v>61</v>
      </c>
    </row>
    <row r="46" customFormat="false" ht="13.8" hidden="false" customHeight="false" outlineLevel="0" collapsed="false">
      <c r="A46" s="3" t="s">
        <v>138</v>
      </c>
      <c r="B46" s="1" t="s">
        <v>139</v>
      </c>
      <c r="C46" s="1" t="s">
        <v>140</v>
      </c>
      <c r="D46" s="1" t="s">
        <v>141</v>
      </c>
    </row>
    <row r="47" customFormat="false" ht="13.8" hidden="false" customHeight="false" outlineLevel="0" collapsed="false">
      <c r="A47" s="3" t="s">
        <v>142</v>
      </c>
      <c r="B47" s="1" t="s">
        <v>71</v>
      </c>
      <c r="C47" s="1" t="s">
        <v>143</v>
      </c>
      <c r="D47" s="1" t="s">
        <v>15</v>
      </c>
    </row>
    <row r="48" customFormat="false" ht="13.8" hidden="false" customHeight="false" outlineLevel="0" collapsed="false">
      <c r="A48" s="3" t="s">
        <v>144</v>
      </c>
      <c r="B48" s="1" t="s">
        <v>145</v>
      </c>
      <c r="C48" s="1" t="s">
        <v>146</v>
      </c>
      <c r="D48" s="1" t="s">
        <v>123</v>
      </c>
    </row>
    <row r="49" customFormat="false" ht="13.8" hidden="false" customHeight="false" outlineLevel="0" collapsed="false">
      <c r="A49" s="3" t="s">
        <v>147</v>
      </c>
      <c r="B49" s="1" t="s">
        <v>148</v>
      </c>
      <c r="C49" s="1" t="s">
        <v>149</v>
      </c>
      <c r="D49" s="1" t="s">
        <v>141</v>
      </c>
    </row>
    <row r="50" customFormat="false" ht="13.8" hidden="false" customHeight="false" outlineLevel="0" collapsed="false">
      <c r="A50" s="3" t="s">
        <v>150</v>
      </c>
      <c r="B50" s="1" t="s">
        <v>151</v>
      </c>
      <c r="C50" s="1" t="s">
        <v>152</v>
      </c>
      <c r="D50" s="1" t="s">
        <v>36</v>
      </c>
    </row>
    <row r="51" customFormat="false" ht="13.8" hidden="false" customHeight="false" outlineLevel="0" collapsed="false">
      <c r="A51" s="3" t="s">
        <v>153</v>
      </c>
      <c r="B51" s="1" t="s">
        <v>154</v>
      </c>
      <c r="C51" s="1" t="s">
        <v>155</v>
      </c>
      <c r="D51" s="1" t="s">
        <v>48</v>
      </c>
    </row>
    <row r="52" customFormat="false" ht="13.8" hidden="false" customHeight="false" outlineLevel="0" collapsed="false">
      <c r="A52" s="3" t="s">
        <v>156</v>
      </c>
      <c r="B52" s="1" t="s">
        <v>157</v>
      </c>
      <c r="C52" s="1" t="s">
        <v>158</v>
      </c>
      <c r="D52" s="1" t="s">
        <v>15</v>
      </c>
    </row>
    <row r="53" customFormat="false" ht="13.8" hidden="false" customHeight="false" outlineLevel="0" collapsed="false">
      <c r="A53" s="3" t="s">
        <v>159</v>
      </c>
      <c r="B53" s="1" t="s">
        <v>160</v>
      </c>
      <c r="C53" s="1" t="s">
        <v>161</v>
      </c>
      <c r="D53" s="1" t="s">
        <v>15</v>
      </c>
    </row>
    <row r="54" customFormat="false" ht="13.8" hidden="false" customHeight="false" outlineLevel="0" collapsed="false">
      <c r="A54" s="3" t="s">
        <v>162</v>
      </c>
      <c r="B54" s="1" t="s">
        <v>163</v>
      </c>
      <c r="C54" s="1" t="s">
        <v>164</v>
      </c>
      <c r="D54" s="1" t="s">
        <v>15</v>
      </c>
    </row>
    <row r="57" customFormat="false" ht="14.9" hidden="false" customHeight="false" outlineLevel="0" collapsed="false">
      <c r="A57" s="4" t="s">
        <v>165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48576"/>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F4" activeCellId="0" sqref="F4"/>
    </sheetView>
  </sheetViews>
  <sheetFormatPr defaultColWidth="8.515625" defaultRowHeight="13.8" zeroHeight="false" outlineLevelRow="0" outlineLevelCol="0"/>
  <cols>
    <col collapsed="false" customWidth="true" hidden="false" outlineLevel="0" max="1" min="1" style="1" width="15.5"/>
    <col collapsed="false" customWidth="true" hidden="false" outlineLevel="0" max="2" min="2" style="1" width="8.82"/>
    <col collapsed="false" customWidth="true" hidden="false" outlineLevel="0" max="3" min="3" style="1" width="7.51"/>
    <col collapsed="false" customWidth="true" hidden="false" outlineLevel="0" max="4" min="4" style="1" width="5.5"/>
    <col collapsed="false" customWidth="false" hidden="false" outlineLevel="0" max="1023" min="5" style="1" width="8.51"/>
    <col collapsed="false" customWidth="true" hidden="false" outlineLevel="0" max="1024" min="1024" style="0" width="9.14"/>
  </cols>
  <sheetData>
    <row r="1" customFormat="false" ht="13.8" hidden="false" customHeight="false" outlineLevel="0" collapsed="false">
      <c r="B1" s="1" t="s">
        <v>243</v>
      </c>
      <c r="C1" s="1" t="s">
        <v>244</v>
      </c>
      <c r="D1" s="1" t="s">
        <v>245</v>
      </c>
    </row>
    <row r="2" customFormat="false" ht="13.8" hidden="false" customHeight="false" outlineLevel="0" collapsed="false">
      <c r="A2" s="1" t="s">
        <v>246</v>
      </c>
      <c r="B2" s="18" t="n">
        <v>0.136</v>
      </c>
      <c r="C2" s="18" t="n">
        <f aca="false">ABS(B2)^2</f>
        <v>0.018496</v>
      </c>
      <c r="D2" s="1" t="s">
        <v>251</v>
      </c>
    </row>
    <row r="3" customFormat="false" ht="13.8" hidden="false" customHeight="false" outlineLevel="0" collapsed="false">
      <c r="A3" s="1" t="s">
        <v>247</v>
      </c>
      <c r="B3" s="18" t="n">
        <v>-0.0166</v>
      </c>
      <c r="C3" s="18" t="n">
        <f aca="false">-(ABS(B3)^2)</f>
        <v>-0.00027556</v>
      </c>
      <c r="D3" s="1" t="s">
        <v>252</v>
      </c>
    </row>
    <row r="4" customFormat="false" ht="13.8" hidden="false" customHeight="false" outlineLevel="0" collapsed="false">
      <c r="A4" s="1" t="s">
        <v>228</v>
      </c>
      <c r="B4" s="18" t="n">
        <v>-0.266</v>
      </c>
      <c r="C4" s="18" t="n">
        <f aca="false">-(ABS(B4)^2)</f>
        <v>-0.070756</v>
      </c>
      <c r="D4" s="1" t="s">
        <v>253</v>
      </c>
    </row>
    <row r="5" customFormat="false" ht="13.8" hidden="false" customHeight="false" outlineLevel="0" collapsed="false">
      <c r="A5" s="1" t="s">
        <v>230</v>
      </c>
      <c r="B5" s="18" t="n">
        <v>-0.158</v>
      </c>
      <c r="C5" s="18" t="n">
        <f aca="false">-(ABS(B5)^2)</f>
        <v>-0.024964</v>
      </c>
      <c r="D5" s="1" t="s">
        <v>254</v>
      </c>
    </row>
    <row r="7" customFormat="false" ht="96" hidden="false" customHeight="true" outlineLevel="0" collapsed="false">
      <c r="A7" s="24" t="s">
        <v>255</v>
      </c>
      <c r="B7" s="24"/>
      <c r="C7" s="24"/>
      <c r="D7" s="24"/>
    </row>
    <row r="1048576" customFormat="false" ht="12.8" hidden="false" customHeight="false" outlineLevel="0" collapsed="false"/>
  </sheetData>
  <mergeCells count="1">
    <mergeCell ref="A7:D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48576"/>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F5" activeCellId="0" sqref="F5"/>
    </sheetView>
  </sheetViews>
  <sheetFormatPr defaultColWidth="8.515625" defaultRowHeight="13.8" zeroHeight="false" outlineLevelRow="0" outlineLevelCol="0"/>
  <cols>
    <col collapsed="false" customWidth="true" hidden="false" outlineLevel="0" max="1" min="1" style="1" width="15.5"/>
    <col collapsed="false" customWidth="true" hidden="false" outlineLevel="0" max="2" min="2" style="1" width="8.82"/>
    <col collapsed="false" customWidth="true" hidden="false" outlineLevel="0" max="3" min="3" style="1" width="7.97"/>
    <col collapsed="false" customWidth="false" hidden="false" outlineLevel="0" max="1024" min="4" style="1" width="8.51"/>
  </cols>
  <sheetData>
    <row r="1" customFormat="false" ht="14.15" hidden="false" customHeight="false" outlineLevel="0" collapsed="false">
      <c r="B1" s="1" t="s">
        <v>243</v>
      </c>
      <c r="C1" s="1" t="s">
        <v>256</v>
      </c>
      <c r="D1" s="1" t="s">
        <v>245</v>
      </c>
    </row>
    <row r="2" customFormat="false" ht="13.8" hidden="false" customHeight="false" outlineLevel="0" collapsed="false">
      <c r="A2" s="1" t="s">
        <v>246</v>
      </c>
      <c r="B2" s="18" t="n">
        <v>0.0049</v>
      </c>
      <c r="C2" s="18" t="e">
        <f aca="false">ABS(B1)^2</f>
        <v>#VALUE!</v>
      </c>
      <c r="D2" s="1" t="n">
        <v>0.51</v>
      </c>
    </row>
    <row r="3" customFormat="false" ht="13.8" hidden="false" customHeight="false" outlineLevel="0" collapsed="false">
      <c r="A3" s="1" t="s">
        <v>247</v>
      </c>
      <c r="B3" s="18" t="n">
        <v>0.174</v>
      </c>
      <c r="C3" s="18" t="n">
        <f aca="false">ABS(B2)^2</f>
        <v>2.401E-005</v>
      </c>
      <c r="D3" s="1" t="n">
        <v>0.78</v>
      </c>
    </row>
    <row r="4" customFormat="false" ht="13.8" hidden="false" customHeight="false" outlineLevel="0" collapsed="false">
      <c r="A4" s="1" t="s">
        <v>228</v>
      </c>
      <c r="B4" s="18" t="n">
        <v>-0.188</v>
      </c>
      <c r="C4" s="18" t="n">
        <f aca="false">-(ABS(B3)^2)</f>
        <v>-0.030276</v>
      </c>
      <c r="D4" s="1" t="n">
        <v>0.73</v>
      </c>
    </row>
    <row r="5" customFormat="false" ht="13.8" hidden="false" customHeight="false" outlineLevel="0" collapsed="false">
      <c r="A5" s="1" t="s">
        <v>230</v>
      </c>
      <c r="B5" s="18" t="n">
        <v>-0.266</v>
      </c>
      <c r="C5" s="18" t="n">
        <f aca="false">-(ABS(B4)^2)</f>
        <v>-0.035344</v>
      </c>
      <c r="D5" s="1" t="n">
        <v>0.85</v>
      </c>
    </row>
    <row r="7" customFormat="false" ht="98" hidden="false" customHeight="true" outlineLevel="0" collapsed="false">
      <c r="A7" s="24" t="s">
        <v>257</v>
      </c>
      <c r="B7" s="24"/>
      <c r="C7" s="24"/>
      <c r="D7" s="24"/>
    </row>
    <row r="8" customFormat="false" ht="15" hidden="false" customHeight="false" outlineLevel="0" collapsed="false">
      <c r="A8" s="25"/>
    </row>
    <row r="1048576" customFormat="false" ht="12.8" hidden="false" customHeight="false" outlineLevel="0" collapsed="false"/>
  </sheetData>
  <mergeCells count="1">
    <mergeCell ref="A7:D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6"/>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56" activeCellId="0" sqref="A56"/>
    </sheetView>
  </sheetViews>
  <sheetFormatPr defaultColWidth="8.515625" defaultRowHeight="13.8" zeroHeight="false" outlineLevelRow="0" outlineLevelCol="0"/>
  <cols>
    <col collapsed="false" customWidth="true" hidden="false" outlineLevel="0" max="1" min="1" style="1" width="34.82"/>
    <col collapsed="false" customWidth="true" hidden="false" outlineLevel="0" max="2" min="2" style="1" width="8"/>
    <col collapsed="false" customWidth="true" hidden="false" outlineLevel="0" max="3" min="3" style="1" width="5.5"/>
    <col collapsed="false" customWidth="true" hidden="false" outlineLevel="0" max="4" min="4" style="1" width="6"/>
    <col collapsed="false" customWidth="true" hidden="false" outlineLevel="0" max="5" min="5" style="1" width="5.5"/>
    <col collapsed="false" customWidth="true" hidden="false" outlineLevel="0" max="6" min="6" style="1" width="5.68"/>
    <col collapsed="false" customWidth="false" hidden="false" outlineLevel="0" max="1024" min="7" style="1" width="8.51"/>
  </cols>
  <sheetData>
    <row r="1" customFormat="false" ht="15" hidden="false" customHeight="false" outlineLevel="0" collapsed="false">
      <c r="A1" s="5" t="s">
        <v>166</v>
      </c>
      <c r="B1" s="5" t="s">
        <v>167</v>
      </c>
      <c r="C1" s="5" t="s">
        <v>168</v>
      </c>
      <c r="D1" s="5" t="s">
        <v>169</v>
      </c>
      <c r="E1" s="5" t="s">
        <v>170</v>
      </c>
      <c r="F1" s="5" t="s">
        <v>171</v>
      </c>
    </row>
    <row r="2" customFormat="false" ht="15" hidden="false" customHeight="false" outlineLevel="0" collapsed="false">
      <c r="A2" s="6" t="s">
        <v>4</v>
      </c>
      <c r="B2" s="7" t="n">
        <v>0.3</v>
      </c>
      <c r="C2" s="7" t="n">
        <v>0.3</v>
      </c>
      <c r="D2" s="7" t="n">
        <v>0.2</v>
      </c>
      <c r="E2" s="7" t="n">
        <v>0.2</v>
      </c>
      <c r="F2" s="7" t="n">
        <v>0.39</v>
      </c>
    </row>
    <row r="3" customFormat="false" ht="15" hidden="false" customHeight="false" outlineLevel="0" collapsed="false">
      <c r="A3" s="6" t="s">
        <v>8</v>
      </c>
      <c r="B3" s="7" t="n">
        <v>0.3</v>
      </c>
      <c r="C3" s="7" t="n">
        <v>0.3</v>
      </c>
      <c r="D3" s="7" t="n">
        <v>0.2</v>
      </c>
      <c r="E3" s="7" t="n">
        <v>0.2</v>
      </c>
      <c r="F3" s="7" t="n">
        <v>0.39</v>
      </c>
    </row>
    <row r="4" customFormat="false" ht="15" hidden="false" customHeight="false" outlineLevel="0" collapsed="false">
      <c r="A4" s="6" t="s">
        <v>12</v>
      </c>
      <c r="B4" s="7" t="n">
        <v>0.3</v>
      </c>
      <c r="C4" s="7" t="n">
        <v>0.3</v>
      </c>
      <c r="D4" s="7" t="n">
        <v>0.2</v>
      </c>
      <c r="E4" s="7" t="n">
        <v>0.2</v>
      </c>
      <c r="F4" s="7" t="n">
        <v>0.39</v>
      </c>
    </row>
    <row r="5" customFormat="false" ht="15" hidden="false" customHeight="false" outlineLevel="0" collapsed="false">
      <c r="A5" s="6" t="s">
        <v>16</v>
      </c>
      <c r="B5" s="7" t="n">
        <v>0.3</v>
      </c>
      <c r="C5" s="7" t="n">
        <v>0.3</v>
      </c>
      <c r="D5" s="7" t="n">
        <v>0.2</v>
      </c>
      <c r="E5" s="7" t="n">
        <v>0.2</v>
      </c>
      <c r="F5" s="7" t="n">
        <v>0.39</v>
      </c>
    </row>
    <row r="6" customFormat="false" ht="15" hidden="false" customHeight="false" outlineLevel="0" collapsed="false">
      <c r="A6" s="6" t="s">
        <v>172</v>
      </c>
      <c r="B6" s="7" t="n">
        <v>0.3</v>
      </c>
      <c r="C6" s="7" t="n">
        <v>0.3</v>
      </c>
      <c r="D6" s="7" t="n">
        <v>0.2</v>
      </c>
      <c r="E6" s="7" t="n">
        <v>0.2</v>
      </c>
      <c r="F6" s="7" t="n">
        <v>0.39</v>
      </c>
    </row>
    <row r="7" customFormat="false" ht="15" hidden="false" customHeight="false" outlineLevel="0" collapsed="false">
      <c r="A7" s="6" t="s">
        <v>20</v>
      </c>
      <c r="B7" s="7" t="n">
        <v>0.3</v>
      </c>
      <c r="C7" s="7" t="n">
        <v>0.3</v>
      </c>
      <c r="D7" s="7" t="n">
        <v>0.2</v>
      </c>
      <c r="E7" s="7" t="n">
        <v>0.2</v>
      </c>
      <c r="F7" s="7" t="n">
        <v>0.39</v>
      </c>
    </row>
    <row r="8" customFormat="false" ht="15" hidden="false" customHeight="false" outlineLevel="0" collapsed="false">
      <c r="A8" s="6" t="s">
        <v>24</v>
      </c>
      <c r="B8" s="7" t="n">
        <v>0.3</v>
      </c>
      <c r="C8" s="7" t="n">
        <v>0.3</v>
      </c>
      <c r="D8" s="7" t="n">
        <v>0.2</v>
      </c>
      <c r="E8" s="7" t="n">
        <v>0.2</v>
      </c>
      <c r="F8" s="7" t="n">
        <v>0.39</v>
      </c>
    </row>
    <row r="9" customFormat="false" ht="15" hidden="false" customHeight="false" outlineLevel="0" collapsed="false">
      <c r="A9" s="6" t="s">
        <v>26</v>
      </c>
      <c r="B9" s="7" t="n">
        <v>0.3</v>
      </c>
      <c r="C9" s="7" t="n">
        <v>0.3</v>
      </c>
      <c r="D9" s="7" t="n">
        <v>0.2</v>
      </c>
      <c r="E9" s="7" t="n">
        <v>0.2</v>
      </c>
      <c r="F9" s="7" t="n">
        <v>0.39</v>
      </c>
    </row>
    <row r="10" customFormat="false" ht="15" hidden="false" customHeight="false" outlineLevel="0" collapsed="false">
      <c r="A10" s="6" t="s">
        <v>28</v>
      </c>
      <c r="B10" s="7" t="n">
        <v>0.3</v>
      </c>
      <c r="C10" s="7" t="n">
        <v>0.3</v>
      </c>
      <c r="D10" s="7" t="n">
        <v>0.2</v>
      </c>
      <c r="E10" s="7" t="n">
        <v>0.2</v>
      </c>
      <c r="F10" s="7" t="n">
        <v>0.39</v>
      </c>
    </row>
    <row r="11" customFormat="false" ht="15" hidden="false" customHeight="false" outlineLevel="0" collapsed="false">
      <c r="A11" s="6" t="s">
        <v>31</v>
      </c>
      <c r="B11" s="7" t="n">
        <v>0.3</v>
      </c>
      <c r="C11" s="7" t="n">
        <v>0.31</v>
      </c>
      <c r="D11" s="7" t="n">
        <v>0.2</v>
      </c>
      <c r="E11" s="7" t="n">
        <v>0.2</v>
      </c>
      <c r="F11" s="7" t="n">
        <v>0.39</v>
      </c>
    </row>
    <row r="12" customFormat="false" ht="15" hidden="false" customHeight="false" outlineLevel="0" collapsed="false">
      <c r="A12" s="6" t="s">
        <v>33</v>
      </c>
      <c r="B12" s="7" t="n">
        <v>0.3</v>
      </c>
      <c r="C12" s="7" t="n">
        <v>0.3</v>
      </c>
      <c r="D12" s="7" t="n">
        <v>0.2</v>
      </c>
      <c r="E12" s="7" t="n">
        <v>0.2</v>
      </c>
      <c r="F12" s="7" t="n">
        <v>0.39</v>
      </c>
    </row>
    <row r="13" customFormat="false" ht="15" hidden="false" customHeight="false" outlineLevel="0" collapsed="false">
      <c r="A13" s="6" t="s">
        <v>37</v>
      </c>
      <c r="B13" s="7" t="n">
        <v>0.3</v>
      </c>
      <c r="C13" s="7" t="n">
        <v>0.3</v>
      </c>
      <c r="D13" s="7" t="n">
        <v>0.2</v>
      </c>
      <c r="E13" s="7" t="n">
        <v>0.2</v>
      </c>
      <c r="F13" s="7" t="n">
        <v>0.39</v>
      </c>
    </row>
    <row r="14" customFormat="false" ht="15" hidden="false" customHeight="false" outlineLevel="0" collapsed="false">
      <c r="A14" s="6" t="s">
        <v>40</v>
      </c>
      <c r="B14" s="7" t="n">
        <v>0.3</v>
      </c>
      <c r="C14" s="7" t="n">
        <v>0.3</v>
      </c>
      <c r="D14" s="7" t="n">
        <v>0.2</v>
      </c>
      <c r="E14" s="7" t="n">
        <v>0.2</v>
      </c>
      <c r="F14" s="7" t="n">
        <v>0.39</v>
      </c>
    </row>
    <row r="15" customFormat="false" ht="15" hidden="false" customHeight="false" outlineLevel="0" collapsed="false">
      <c r="A15" s="6" t="s">
        <v>42</v>
      </c>
      <c r="B15" s="7" t="n">
        <v>0.3</v>
      </c>
      <c r="C15" s="7" t="n">
        <v>0.3</v>
      </c>
      <c r="D15" s="7" t="n">
        <v>0.2</v>
      </c>
      <c r="E15" s="7" t="n">
        <v>0.2</v>
      </c>
      <c r="F15" s="7" t="n">
        <v>0.39</v>
      </c>
    </row>
    <row r="16" customFormat="false" ht="15" hidden="false" customHeight="false" outlineLevel="0" collapsed="false">
      <c r="A16" s="6" t="s">
        <v>45</v>
      </c>
      <c r="B16" s="7" t="n">
        <v>0.3</v>
      </c>
      <c r="C16" s="7" t="n">
        <v>0.31</v>
      </c>
      <c r="D16" s="7" t="n">
        <v>0.2</v>
      </c>
      <c r="E16" s="7" t="n">
        <v>0.2</v>
      </c>
      <c r="F16" s="7" t="n">
        <v>0.39</v>
      </c>
    </row>
    <row r="17" customFormat="false" ht="15" hidden="false" customHeight="false" outlineLevel="0" collapsed="false">
      <c r="A17" s="6" t="s">
        <v>49</v>
      </c>
      <c r="B17" s="7" t="n">
        <v>0.3</v>
      </c>
      <c r="C17" s="7" t="n">
        <v>0.3</v>
      </c>
      <c r="D17" s="7" t="n">
        <v>0.2</v>
      </c>
      <c r="E17" s="7" t="n">
        <v>0.2</v>
      </c>
      <c r="F17" s="7" t="n">
        <v>0.39</v>
      </c>
    </row>
    <row r="18" customFormat="false" ht="15" hidden="false" customHeight="false" outlineLevel="0" collapsed="false">
      <c r="A18" s="6" t="s">
        <v>52</v>
      </c>
      <c r="B18" s="7" t="n">
        <v>0.3</v>
      </c>
      <c r="C18" s="7" t="n">
        <v>0.3</v>
      </c>
      <c r="D18" s="7" t="n">
        <v>0.2</v>
      </c>
      <c r="E18" s="7" t="n">
        <v>0.2</v>
      </c>
      <c r="F18" s="7" t="n">
        <v>0.39</v>
      </c>
    </row>
    <row r="19" customFormat="false" ht="15" hidden="false" customHeight="false" outlineLevel="0" collapsed="false">
      <c r="A19" s="6" t="s">
        <v>55</v>
      </c>
      <c r="B19" s="7" t="n">
        <v>0.3</v>
      </c>
      <c r="C19" s="7" t="n">
        <v>0.3</v>
      </c>
      <c r="D19" s="7" t="n">
        <v>0.2</v>
      </c>
      <c r="E19" s="7" t="n">
        <v>0.2</v>
      </c>
      <c r="F19" s="7" t="n">
        <v>0.39</v>
      </c>
    </row>
    <row r="20" customFormat="false" ht="15" hidden="false" customHeight="false" outlineLevel="0" collapsed="false">
      <c r="A20" s="6" t="s">
        <v>58</v>
      </c>
      <c r="B20" s="7" t="n">
        <v>0.3</v>
      </c>
      <c r="C20" s="7" t="n">
        <v>0.3</v>
      </c>
      <c r="D20" s="7" t="n">
        <v>0.2</v>
      </c>
      <c r="E20" s="7" t="n">
        <v>0.2</v>
      </c>
      <c r="F20" s="7" t="n">
        <v>0.39</v>
      </c>
    </row>
    <row r="21" customFormat="false" ht="15" hidden="false" customHeight="false" outlineLevel="0" collapsed="false">
      <c r="A21" s="6" t="s">
        <v>62</v>
      </c>
      <c r="B21" s="7" t="n">
        <v>0.3</v>
      </c>
      <c r="C21" s="7" t="n">
        <v>0.3</v>
      </c>
      <c r="D21" s="7" t="n">
        <v>0.2</v>
      </c>
      <c r="E21" s="7" t="n">
        <v>0.2</v>
      </c>
      <c r="F21" s="7" t="n">
        <v>0.41</v>
      </c>
    </row>
    <row r="22" customFormat="false" ht="15" hidden="false" customHeight="false" outlineLevel="0" collapsed="false">
      <c r="A22" s="6" t="s">
        <v>65</v>
      </c>
      <c r="B22" s="7" t="n">
        <v>0.3</v>
      </c>
      <c r="C22" s="7" t="n">
        <v>0.3</v>
      </c>
      <c r="D22" s="7" t="n">
        <v>0.2</v>
      </c>
      <c r="E22" s="7" t="n">
        <v>0.2</v>
      </c>
      <c r="F22" s="7" t="n">
        <v>0.39</v>
      </c>
    </row>
    <row r="23" customFormat="false" ht="15" hidden="false" customHeight="false" outlineLevel="0" collapsed="false">
      <c r="A23" s="6" t="s">
        <v>68</v>
      </c>
      <c r="B23" s="7" t="n">
        <v>0.3</v>
      </c>
      <c r="C23" s="7" t="n">
        <v>0.3</v>
      </c>
      <c r="D23" s="7" t="n">
        <v>0.2</v>
      </c>
      <c r="E23" s="7" t="n">
        <v>0.2</v>
      </c>
      <c r="F23" s="7" t="n">
        <v>0.39</v>
      </c>
    </row>
    <row r="24" customFormat="false" ht="15" hidden="false" customHeight="false" outlineLevel="0" collapsed="false">
      <c r="A24" s="6" t="s">
        <v>70</v>
      </c>
      <c r="B24" s="7" t="n">
        <v>0.3</v>
      </c>
      <c r="C24" s="7" t="n">
        <v>0.31</v>
      </c>
      <c r="D24" s="7" t="n">
        <v>0.2</v>
      </c>
      <c r="E24" s="7" t="n">
        <v>0.2</v>
      </c>
      <c r="F24" s="7" t="n">
        <v>0.39</v>
      </c>
    </row>
    <row r="25" customFormat="false" ht="15" hidden="false" customHeight="false" outlineLevel="0" collapsed="false">
      <c r="A25" s="6" t="s">
        <v>73</v>
      </c>
      <c r="B25" s="7" t="n">
        <v>0.3</v>
      </c>
      <c r="C25" s="7" t="n">
        <v>0.31</v>
      </c>
      <c r="D25" s="7" t="n">
        <v>0.2</v>
      </c>
      <c r="E25" s="7" t="n">
        <v>0.2</v>
      </c>
      <c r="F25" s="7" t="n">
        <v>0.39</v>
      </c>
    </row>
    <row r="26" customFormat="false" ht="15" hidden="false" customHeight="false" outlineLevel="0" collapsed="false">
      <c r="A26" s="6" t="s">
        <v>173</v>
      </c>
      <c r="B26" s="7" t="n">
        <v>0.3</v>
      </c>
      <c r="C26" s="7" t="n">
        <v>0.31</v>
      </c>
      <c r="D26" s="7" t="n">
        <v>0.2</v>
      </c>
      <c r="E26" s="7" t="n">
        <v>0.2</v>
      </c>
      <c r="F26" s="7" t="n">
        <v>0.39</v>
      </c>
    </row>
    <row r="27" customFormat="false" ht="15" hidden="false" customHeight="false" outlineLevel="0" collapsed="false">
      <c r="A27" s="6" t="s">
        <v>80</v>
      </c>
      <c r="B27" s="7" t="n">
        <v>0.3</v>
      </c>
      <c r="C27" s="7" t="n">
        <v>0.3</v>
      </c>
      <c r="D27" s="7" t="n">
        <v>0.2</v>
      </c>
      <c r="E27" s="7" t="n">
        <v>0.2</v>
      </c>
      <c r="F27" s="7" t="n">
        <v>0.39</v>
      </c>
    </row>
    <row r="28" customFormat="false" ht="15" hidden="false" customHeight="false" outlineLevel="0" collapsed="false">
      <c r="A28" s="6" t="s">
        <v>83</v>
      </c>
      <c r="B28" s="7" t="n">
        <v>0.3</v>
      </c>
      <c r="C28" s="7" t="n">
        <v>0.31</v>
      </c>
      <c r="D28" s="7" t="n">
        <v>0.2</v>
      </c>
      <c r="E28" s="7" t="n">
        <v>0.2</v>
      </c>
      <c r="F28" s="7" t="n">
        <v>0.39</v>
      </c>
    </row>
    <row r="29" customFormat="false" ht="15" hidden="false" customHeight="false" outlineLevel="0" collapsed="false">
      <c r="A29" s="6" t="s">
        <v>86</v>
      </c>
      <c r="B29" s="7" t="n">
        <v>0.3</v>
      </c>
      <c r="C29" s="7" t="n">
        <v>0.3</v>
      </c>
      <c r="D29" s="7" t="n">
        <v>0.2</v>
      </c>
      <c r="E29" s="7" t="n">
        <v>0.2</v>
      </c>
      <c r="F29" s="7" t="n">
        <v>0.39</v>
      </c>
    </row>
    <row r="30" customFormat="false" ht="15" hidden="false" customHeight="false" outlineLevel="0" collapsed="false">
      <c r="A30" s="6" t="s">
        <v>88</v>
      </c>
      <c r="B30" s="7" t="n">
        <v>0.3</v>
      </c>
      <c r="C30" s="7" t="n">
        <v>0.3</v>
      </c>
      <c r="D30" s="7" t="n">
        <v>0.2</v>
      </c>
      <c r="E30" s="7" t="n">
        <v>0.2</v>
      </c>
      <c r="F30" s="7" t="n">
        <v>0.39</v>
      </c>
    </row>
    <row r="31" customFormat="false" ht="15" hidden="false" customHeight="false" outlineLevel="0" collapsed="false">
      <c r="A31" s="6" t="s">
        <v>90</v>
      </c>
      <c r="B31" s="7" t="n">
        <v>0.3</v>
      </c>
      <c r="C31" s="7" t="n">
        <v>0.3</v>
      </c>
      <c r="D31" s="7" t="n">
        <v>0.2</v>
      </c>
      <c r="E31" s="7" t="n">
        <v>0.2</v>
      </c>
      <c r="F31" s="7" t="n">
        <v>0.39</v>
      </c>
    </row>
    <row r="32" customFormat="false" ht="15" hidden="false" customHeight="false" outlineLevel="0" collapsed="false">
      <c r="A32" s="6" t="s">
        <v>93</v>
      </c>
      <c r="B32" s="7" t="n">
        <v>0.3</v>
      </c>
      <c r="C32" s="7" t="n">
        <v>0.3</v>
      </c>
      <c r="D32" s="7" t="n">
        <v>0.2</v>
      </c>
      <c r="E32" s="7" t="n">
        <v>0.2</v>
      </c>
      <c r="F32" s="7" t="n">
        <v>0.39</v>
      </c>
    </row>
    <row r="33" customFormat="false" ht="15" hidden="false" customHeight="false" outlineLevel="0" collapsed="false">
      <c r="A33" s="6" t="s">
        <v>97</v>
      </c>
      <c r="B33" s="7" t="n">
        <v>0.3</v>
      </c>
      <c r="C33" s="7" t="n">
        <v>0.3</v>
      </c>
      <c r="D33" s="7" t="n">
        <v>0.2</v>
      </c>
      <c r="E33" s="7" t="n">
        <v>0.2</v>
      </c>
      <c r="F33" s="7" t="n">
        <v>0.39</v>
      </c>
    </row>
    <row r="34" customFormat="false" ht="15" hidden="false" customHeight="false" outlineLevel="0" collapsed="false">
      <c r="A34" s="6" t="s">
        <v>100</v>
      </c>
      <c r="B34" s="7" t="n">
        <v>0.3</v>
      </c>
      <c r="C34" s="7" t="n">
        <v>0.3</v>
      </c>
      <c r="D34" s="7" t="n">
        <v>0.2</v>
      </c>
      <c r="E34" s="7" t="n">
        <v>0.2</v>
      </c>
      <c r="F34" s="7" t="n">
        <v>0.39</v>
      </c>
    </row>
    <row r="35" customFormat="false" ht="15" hidden="false" customHeight="false" outlineLevel="0" collapsed="false">
      <c r="A35" s="6" t="s">
        <v>104</v>
      </c>
      <c r="B35" s="7" t="n">
        <v>0.3</v>
      </c>
      <c r="C35" s="7" t="n">
        <v>0.3</v>
      </c>
      <c r="D35" s="7" t="n">
        <v>0.2</v>
      </c>
      <c r="E35" s="7" t="n">
        <v>0.2</v>
      </c>
      <c r="F35" s="7" t="n">
        <v>0.39</v>
      </c>
    </row>
    <row r="36" customFormat="false" ht="15" hidden="false" customHeight="false" outlineLevel="0" collapsed="false">
      <c r="A36" s="6" t="s">
        <v>107</v>
      </c>
      <c r="B36" s="7" t="n">
        <v>0.3</v>
      </c>
      <c r="C36" s="7" t="n">
        <v>0.3</v>
      </c>
      <c r="D36" s="7" t="n">
        <v>0.2</v>
      </c>
      <c r="E36" s="7" t="n">
        <v>0.2</v>
      </c>
      <c r="F36" s="7" t="n">
        <v>0.39</v>
      </c>
    </row>
    <row r="37" customFormat="false" ht="15" hidden="false" customHeight="false" outlineLevel="0" collapsed="false">
      <c r="A37" s="6" t="s">
        <v>110</v>
      </c>
      <c r="B37" s="7" t="n">
        <v>0.3</v>
      </c>
      <c r="C37" s="7" t="n">
        <v>0.3</v>
      </c>
      <c r="D37" s="7" t="n">
        <v>0.2</v>
      </c>
      <c r="E37" s="7" t="n">
        <v>0.2</v>
      </c>
      <c r="F37" s="7" t="n">
        <v>0.4</v>
      </c>
    </row>
    <row r="38" customFormat="false" ht="15" hidden="false" customHeight="false" outlineLevel="0" collapsed="false">
      <c r="A38" s="6" t="s">
        <v>112</v>
      </c>
      <c r="B38" s="7" t="s">
        <v>174</v>
      </c>
      <c r="C38" s="7" t="n">
        <v>0.3</v>
      </c>
      <c r="D38" s="7" t="n">
        <v>0.2</v>
      </c>
      <c r="E38" s="7" t="n">
        <v>0.2</v>
      </c>
      <c r="F38" s="7" t="n">
        <v>0.39</v>
      </c>
    </row>
    <row r="39" customFormat="false" ht="15" hidden="false" customHeight="false" outlineLevel="0" collapsed="false">
      <c r="A39" s="6" t="s">
        <v>114</v>
      </c>
      <c r="B39" s="7" t="n">
        <v>0.3</v>
      </c>
      <c r="C39" s="7" t="n">
        <v>0.3</v>
      </c>
      <c r="D39" s="7" t="n">
        <v>0.2</v>
      </c>
      <c r="E39" s="7" t="n">
        <v>0.2</v>
      </c>
      <c r="F39" s="7" t="n">
        <v>0.39</v>
      </c>
    </row>
    <row r="40" customFormat="false" ht="15" hidden="false" customHeight="false" outlineLevel="0" collapsed="false">
      <c r="A40" s="6" t="s">
        <v>117</v>
      </c>
      <c r="B40" s="7" t="n">
        <v>0.3</v>
      </c>
      <c r="C40" s="7" t="n">
        <v>0.3</v>
      </c>
      <c r="D40" s="7" t="n">
        <v>0.2</v>
      </c>
      <c r="E40" s="7" t="n">
        <v>0.2</v>
      </c>
      <c r="F40" s="7" t="n">
        <v>0.39</v>
      </c>
    </row>
    <row r="41" customFormat="false" ht="15" hidden="false" customHeight="false" outlineLevel="0" collapsed="false">
      <c r="A41" s="6" t="s">
        <v>120</v>
      </c>
      <c r="B41" s="7" t="n">
        <v>0.3</v>
      </c>
      <c r="C41" s="7" t="n">
        <v>0.3</v>
      </c>
      <c r="D41" s="7" t="n">
        <v>0.2</v>
      </c>
      <c r="E41" s="7" t="n">
        <v>0.2</v>
      </c>
      <c r="F41" s="7" t="n">
        <v>0.39</v>
      </c>
    </row>
    <row r="42" customFormat="false" ht="15" hidden="false" customHeight="false" outlineLevel="0" collapsed="false">
      <c r="A42" s="6" t="s">
        <v>124</v>
      </c>
      <c r="B42" s="7" t="n">
        <v>0.3</v>
      </c>
      <c r="C42" s="7" t="n">
        <v>0.3</v>
      </c>
      <c r="D42" s="7" t="n">
        <v>0.2</v>
      </c>
      <c r="E42" s="7" t="n">
        <v>0.2</v>
      </c>
      <c r="F42" s="7" t="n">
        <v>0.39</v>
      </c>
    </row>
    <row r="43" customFormat="false" ht="15" hidden="false" customHeight="false" outlineLevel="0" collapsed="false">
      <c r="A43" s="6" t="s">
        <v>126</v>
      </c>
      <c r="B43" s="7" t="n">
        <v>0.3</v>
      </c>
      <c r="C43" s="7" t="n">
        <v>0.3</v>
      </c>
      <c r="D43" s="7" t="n">
        <v>0.2</v>
      </c>
      <c r="E43" s="7" t="n">
        <v>0.2</v>
      </c>
      <c r="F43" s="7" t="n">
        <v>0.39</v>
      </c>
    </row>
    <row r="44" customFormat="false" ht="15" hidden="false" customHeight="false" outlineLevel="0" collapsed="false">
      <c r="A44" s="6" t="s">
        <v>129</v>
      </c>
      <c r="B44" s="7" t="n">
        <v>0.3</v>
      </c>
      <c r="C44" s="7" t="n">
        <v>0.3</v>
      </c>
      <c r="D44" s="7" t="n">
        <v>0.2</v>
      </c>
      <c r="E44" s="7" t="n">
        <v>0.2</v>
      </c>
      <c r="F44" s="7" t="n">
        <v>0.39</v>
      </c>
    </row>
    <row r="45" customFormat="false" ht="15" hidden="false" customHeight="false" outlineLevel="0" collapsed="false">
      <c r="A45" s="6" t="s">
        <v>132</v>
      </c>
      <c r="B45" s="7" t="n">
        <v>0.3</v>
      </c>
      <c r="C45" s="7" t="n">
        <v>0.3</v>
      </c>
      <c r="D45" s="7" t="n">
        <v>0.2</v>
      </c>
      <c r="E45" s="7" t="n">
        <v>0.2</v>
      </c>
      <c r="F45" s="7" t="n">
        <v>0.39</v>
      </c>
    </row>
    <row r="46" customFormat="false" ht="15" hidden="false" customHeight="false" outlineLevel="0" collapsed="false">
      <c r="A46" s="6" t="s">
        <v>135</v>
      </c>
      <c r="B46" s="7" t="n">
        <v>0.3</v>
      </c>
      <c r="C46" s="7" t="n">
        <v>0.3</v>
      </c>
      <c r="D46" s="7" t="n">
        <v>0.2</v>
      </c>
      <c r="E46" s="7" t="n">
        <v>0.2</v>
      </c>
      <c r="F46" s="7" t="n">
        <v>0.39</v>
      </c>
    </row>
    <row r="47" customFormat="false" ht="15" hidden="false" customHeight="false" outlineLevel="0" collapsed="false">
      <c r="A47" s="6" t="s">
        <v>138</v>
      </c>
      <c r="B47" s="7" t="n">
        <v>0.3</v>
      </c>
      <c r="C47" s="7" t="n">
        <v>0.3</v>
      </c>
      <c r="D47" s="7" t="n">
        <v>0.2</v>
      </c>
      <c r="E47" s="7" t="n">
        <v>0.2</v>
      </c>
      <c r="F47" s="7" t="n">
        <v>0.39</v>
      </c>
    </row>
    <row r="48" customFormat="false" ht="15" hidden="false" customHeight="false" outlineLevel="0" collapsed="false">
      <c r="A48" s="6" t="s">
        <v>142</v>
      </c>
      <c r="B48" s="7" t="n">
        <v>0.3</v>
      </c>
      <c r="C48" s="7" t="n">
        <v>0.3</v>
      </c>
      <c r="D48" s="7" t="n">
        <v>0.2</v>
      </c>
      <c r="E48" s="7" t="n">
        <v>0.2</v>
      </c>
      <c r="F48" s="7" t="n">
        <v>0.39</v>
      </c>
    </row>
    <row r="49" customFormat="false" ht="15" hidden="false" customHeight="false" outlineLevel="0" collapsed="false">
      <c r="A49" s="6" t="s">
        <v>144</v>
      </c>
      <c r="B49" s="7" t="n">
        <v>0.3</v>
      </c>
      <c r="C49" s="7" t="n">
        <v>0.3</v>
      </c>
      <c r="D49" s="7" t="n">
        <v>0.2</v>
      </c>
      <c r="E49" s="7" t="n">
        <v>0.2</v>
      </c>
      <c r="F49" s="7" t="n">
        <v>0.39</v>
      </c>
    </row>
    <row r="50" customFormat="false" ht="15" hidden="false" customHeight="false" outlineLevel="0" collapsed="false">
      <c r="A50" s="6" t="s">
        <v>147</v>
      </c>
      <c r="B50" s="7" t="n">
        <v>0.3</v>
      </c>
      <c r="C50" s="7" t="n">
        <v>0.3</v>
      </c>
      <c r="D50" s="7" t="n">
        <v>0.2</v>
      </c>
      <c r="E50" s="7" t="n">
        <v>0.2</v>
      </c>
      <c r="F50" s="7" t="n">
        <v>0.39</v>
      </c>
    </row>
    <row r="51" customFormat="false" ht="15" hidden="false" customHeight="false" outlineLevel="0" collapsed="false">
      <c r="A51" s="6" t="s">
        <v>175</v>
      </c>
      <c r="B51" s="7" t="n">
        <v>0.3</v>
      </c>
      <c r="C51" s="7" t="n">
        <v>0.3</v>
      </c>
      <c r="D51" s="7" t="n">
        <v>0.2</v>
      </c>
      <c r="E51" s="7" t="n">
        <v>0.2</v>
      </c>
      <c r="F51" s="7" t="n">
        <v>0.39</v>
      </c>
    </row>
    <row r="52" customFormat="false" ht="15" hidden="false" customHeight="false" outlineLevel="0" collapsed="false">
      <c r="A52" s="6" t="s">
        <v>176</v>
      </c>
      <c r="B52" s="7" t="n">
        <v>0.3</v>
      </c>
      <c r="C52" s="7" t="n">
        <v>0.3</v>
      </c>
      <c r="D52" s="7" t="n">
        <v>0.2</v>
      </c>
      <c r="E52" s="7" t="n">
        <v>0.2</v>
      </c>
      <c r="F52" s="7" t="n">
        <v>0.39</v>
      </c>
    </row>
    <row r="53" customFormat="false" ht="15" hidden="false" customHeight="false" outlineLevel="0" collapsed="false">
      <c r="A53" s="6" t="s">
        <v>150</v>
      </c>
      <c r="B53" s="7" t="n">
        <v>0.3</v>
      </c>
      <c r="C53" s="7" t="n">
        <v>0.3</v>
      </c>
      <c r="D53" s="7" t="n">
        <v>0.2</v>
      </c>
      <c r="E53" s="7" t="n">
        <v>0.2</v>
      </c>
      <c r="F53" s="7" t="n">
        <v>0.39</v>
      </c>
    </row>
    <row r="54" customFormat="false" ht="15" hidden="false" customHeight="false" outlineLevel="0" collapsed="false">
      <c r="A54" s="8" t="s">
        <v>153</v>
      </c>
      <c r="B54" s="9" t="n">
        <v>0.3</v>
      </c>
      <c r="C54" s="9" t="n">
        <v>0.3</v>
      </c>
      <c r="D54" s="9" t="n">
        <v>0.2</v>
      </c>
      <c r="E54" s="9" t="n">
        <v>0.2</v>
      </c>
      <c r="F54" s="9" t="n">
        <v>0.39</v>
      </c>
    </row>
    <row r="56" customFormat="false" ht="30" hidden="false" customHeight="true" outlineLevel="0" collapsed="false">
      <c r="A56" s="10" t="s">
        <v>177</v>
      </c>
      <c r="B56" s="10"/>
      <c r="C56" s="10"/>
      <c r="D56" s="10"/>
      <c r="E56" s="10"/>
      <c r="F56" s="10"/>
    </row>
  </sheetData>
  <mergeCells count="1">
    <mergeCell ref="A56:F56"/>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54"/>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G19" activeCellId="0" sqref="G19"/>
    </sheetView>
  </sheetViews>
  <sheetFormatPr defaultColWidth="8.515625" defaultRowHeight="13.8" zeroHeight="false" outlineLevelRow="0" outlineLevelCol="0"/>
  <cols>
    <col collapsed="false" customWidth="true" hidden="false" outlineLevel="0" max="1" min="1" style="1" width="35"/>
    <col collapsed="false" customWidth="true" hidden="false" outlineLevel="0" max="2" min="2" style="1" width="15.32"/>
    <col collapsed="false" customWidth="false" hidden="false" outlineLevel="0" max="1020" min="3" style="1" width="8.51"/>
    <col collapsed="false" customWidth="true" hidden="false" outlineLevel="0" max="1024" min="1021" style="1" width="9.18"/>
  </cols>
  <sheetData>
    <row r="1" customFormat="false" ht="13.8" hidden="false" customHeight="false" outlineLevel="0" collapsed="false">
      <c r="A1" s="2" t="s">
        <v>0</v>
      </c>
      <c r="B1" s="2" t="s">
        <v>178</v>
      </c>
    </row>
    <row r="2" customFormat="false" ht="15" hidden="false" customHeight="false" outlineLevel="0" collapsed="false">
      <c r="A2" s="11" t="s">
        <v>4</v>
      </c>
      <c r="B2" s="1" t="n">
        <v>296.575</v>
      </c>
    </row>
    <row r="3" customFormat="false" ht="15" hidden="false" customHeight="false" outlineLevel="0" collapsed="false">
      <c r="A3" s="11" t="s">
        <v>8</v>
      </c>
      <c r="B3" s="1" t="n">
        <v>99.5</v>
      </c>
    </row>
    <row r="4" customFormat="false" ht="15" hidden="false" customHeight="false" outlineLevel="0" collapsed="false">
      <c r="A4" s="11" t="s">
        <v>12</v>
      </c>
      <c r="B4" s="1" t="n">
        <v>775.225</v>
      </c>
    </row>
    <row r="5" customFormat="false" ht="15" hidden="false" customHeight="false" outlineLevel="0" collapsed="false">
      <c r="A5" s="11" t="s">
        <v>16</v>
      </c>
      <c r="B5" s="1" t="n">
        <v>577</v>
      </c>
    </row>
    <row r="6" customFormat="false" ht="15" hidden="false" customHeight="false" outlineLevel="0" collapsed="false">
      <c r="A6" s="11" t="s">
        <v>20</v>
      </c>
      <c r="B6" s="1" t="n">
        <v>424.75</v>
      </c>
    </row>
    <row r="7" customFormat="false" ht="15" hidden="false" customHeight="false" outlineLevel="0" collapsed="false">
      <c r="A7" s="11" t="s">
        <v>24</v>
      </c>
      <c r="B7" s="1" t="n">
        <v>7704.25</v>
      </c>
    </row>
    <row r="8" customFormat="false" ht="15" hidden="false" customHeight="false" outlineLevel="0" collapsed="false">
      <c r="A8" s="11" t="s">
        <v>26</v>
      </c>
      <c r="B8" s="1" t="n">
        <v>49.5</v>
      </c>
    </row>
    <row r="9" customFormat="false" ht="15" hidden="false" customHeight="false" outlineLevel="0" collapsed="false">
      <c r="A9" s="11" t="s">
        <v>28</v>
      </c>
      <c r="B9" s="1" t="n">
        <v>785</v>
      </c>
    </row>
    <row r="10" customFormat="false" ht="15" hidden="false" customHeight="false" outlineLevel="0" collapsed="false">
      <c r="A10" s="11" t="s">
        <v>31</v>
      </c>
      <c r="B10" s="1" t="n">
        <v>34</v>
      </c>
    </row>
    <row r="11" customFormat="false" ht="15" hidden="false" customHeight="false" outlineLevel="0" collapsed="false">
      <c r="A11" s="11" t="s">
        <v>33</v>
      </c>
      <c r="B11" s="1" t="n">
        <v>190</v>
      </c>
    </row>
    <row r="12" customFormat="false" ht="15" hidden="false" customHeight="false" outlineLevel="0" collapsed="false">
      <c r="A12" s="11" t="s">
        <v>37</v>
      </c>
      <c r="B12" s="1" t="n">
        <v>25.45</v>
      </c>
    </row>
    <row r="13" customFormat="false" ht="15" hidden="false" customHeight="false" outlineLevel="0" collapsed="false">
      <c r="A13" s="11" t="s">
        <v>40</v>
      </c>
      <c r="B13" s="1" t="n">
        <v>4447.5</v>
      </c>
    </row>
    <row r="14" customFormat="false" ht="15" hidden="false" customHeight="false" outlineLevel="0" collapsed="false">
      <c r="A14" s="11" t="s">
        <v>42</v>
      </c>
      <c r="B14" s="1" t="n">
        <v>66.5</v>
      </c>
    </row>
    <row r="15" customFormat="false" ht="15" hidden="false" customHeight="false" outlineLevel="0" collapsed="false">
      <c r="A15" s="11" t="s">
        <v>45</v>
      </c>
      <c r="B15" s="1" t="n">
        <v>34</v>
      </c>
    </row>
    <row r="16" customFormat="false" ht="15" hidden="false" customHeight="false" outlineLevel="0" collapsed="false">
      <c r="A16" s="11" t="s">
        <v>49</v>
      </c>
      <c r="B16" s="1" t="n">
        <v>43.65</v>
      </c>
    </row>
    <row r="17" customFormat="false" ht="15" hidden="false" customHeight="false" outlineLevel="0" collapsed="false">
      <c r="A17" s="11" t="s">
        <v>52</v>
      </c>
      <c r="B17" s="1" t="n">
        <v>57.1</v>
      </c>
    </row>
    <row r="18" customFormat="false" ht="15" hidden="false" customHeight="false" outlineLevel="0" collapsed="false">
      <c r="A18" s="11" t="s">
        <v>55</v>
      </c>
      <c r="B18" s="1" t="n">
        <v>40.29</v>
      </c>
    </row>
    <row r="19" customFormat="false" ht="15" hidden="false" customHeight="false" outlineLevel="0" collapsed="false">
      <c r="A19" s="11" t="s">
        <v>58</v>
      </c>
      <c r="B19" s="1" t="n">
        <v>23.5</v>
      </c>
    </row>
    <row r="20" customFormat="false" ht="15" hidden="false" customHeight="false" outlineLevel="0" collapsed="false">
      <c r="A20" s="11" t="s">
        <v>62</v>
      </c>
      <c r="B20" s="1" t="n">
        <v>153.25</v>
      </c>
    </row>
    <row r="21" customFormat="false" ht="15" hidden="false" customHeight="false" outlineLevel="0" collapsed="false">
      <c r="A21" s="11" t="s">
        <v>65</v>
      </c>
      <c r="B21" s="1" t="n">
        <v>138.05</v>
      </c>
    </row>
    <row r="22" customFormat="false" ht="15" hidden="false" customHeight="false" outlineLevel="0" collapsed="false">
      <c r="A22" s="11" t="s">
        <v>68</v>
      </c>
      <c r="B22" s="1" t="n">
        <v>317</v>
      </c>
    </row>
    <row r="23" customFormat="false" ht="15" hidden="false" customHeight="false" outlineLevel="0" collapsed="false">
      <c r="A23" s="11" t="s">
        <v>70</v>
      </c>
      <c r="B23" s="1" t="n">
        <v>47.2</v>
      </c>
    </row>
    <row r="24" customFormat="false" ht="15" hidden="false" customHeight="false" outlineLevel="0" collapsed="false">
      <c r="A24" s="11" t="s">
        <v>73</v>
      </c>
      <c r="B24" s="1" t="n">
        <v>132</v>
      </c>
    </row>
    <row r="25" customFormat="false" ht="15" hidden="false" customHeight="false" outlineLevel="0" collapsed="false">
      <c r="A25" s="11" t="s">
        <v>173</v>
      </c>
      <c r="B25" s="1" t="n">
        <v>134</v>
      </c>
    </row>
    <row r="26" customFormat="false" ht="15" hidden="false" customHeight="false" outlineLevel="0" collapsed="false">
      <c r="A26" s="11" t="s">
        <v>80</v>
      </c>
      <c r="B26" s="1" t="n">
        <v>4102.75</v>
      </c>
    </row>
    <row r="27" customFormat="false" ht="15" hidden="false" customHeight="false" outlineLevel="0" collapsed="false">
      <c r="A27" s="11" t="s">
        <v>83</v>
      </c>
      <c r="B27" s="1" t="n">
        <v>3050</v>
      </c>
    </row>
    <row r="28" customFormat="false" ht="15" hidden="false" customHeight="false" outlineLevel="0" collapsed="false">
      <c r="A28" s="11" t="s">
        <v>86</v>
      </c>
      <c r="B28" s="1" t="n">
        <v>2600</v>
      </c>
    </row>
    <row r="29" customFormat="false" ht="15" hidden="false" customHeight="false" outlineLevel="0" collapsed="false">
      <c r="A29" s="11" t="s">
        <v>88</v>
      </c>
      <c r="B29" s="1" t="n">
        <v>1131</v>
      </c>
    </row>
    <row r="30" customFormat="false" ht="15" hidden="false" customHeight="false" outlineLevel="0" collapsed="false">
      <c r="A30" s="11" t="s">
        <v>90</v>
      </c>
      <c r="B30" s="1" t="n">
        <v>1204.25</v>
      </c>
    </row>
    <row r="31" customFormat="false" ht="15" hidden="false" customHeight="false" outlineLevel="0" collapsed="false">
      <c r="A31" s="11" t="s">
        <v>93</v>
      </c>
      <c r="B31" s="1" t="n">
        <v>409</v>
      </c>
    </row>
    <row r="32" customFormat="false" ht="15" hidden="false" customHeight="false" outlineLevel="0" collapsed="false">
      <c r="A32" s="11" t="s">
        <v>97</v>
      </c>
      <c r="B32" s="1" t="n">
        <v>143</v>
      </c>
    </row>
    <row r="33" customFormat="false" ht="15" hidden="false" customHeight="false" outlineLevel="0" collapsed="false">
      <c r="A33" s="11" t="s">
        <v>100</v>
      </c>
      <c r="B33" s="1" t="n">
        <v>409</v>
      </c>
    </row>
    <row r="34" customFormat="false" ht="15" hidden="false" customHeight="false" outlineLevel="0" collapsed="false">
      <c r="A34" s="11" t="s">
        <v>104</v>
      </c>
      <c r="B34" s="1" t="n">
        <v>191</v>
      </c>
    </row>
    <row r="35" customFormat="false" ht="15" hidden="false" customHeight="false" outlineLevel="0" collapsed="false">
      <c r="A35" s="11" t="s">
        <v>107</v>
      </c>
      <c r="B35" s="1" t="n">
        <v>278</v>
      </c>
    </row>
    <row r="36" customFormat="false" ht="15" hidden="false" customHeight="false" outlineLevel="0" collapsed="false">
      <c r="A36" s="11" t="s">
        <v>110</v>
      </c>
      <c r="B36" s="1" t="n">
        <v>178</v>
      </c>
    </row>
    <row r="37" customFormat="false" ht="15" hidden="false" customHeight="false" outlineLevel="0" collapsed="false">
      <c r="A37" s="11" t="s">
        <v>112</v>
      </c>
      <c r="B37" s="1" t="n">
        <v>532.2</v>
      </c>
    </row>
    <row r="38" customFormat="false" ht="15" hidden="false" customHeight="false" outlineLevel="0" collapsed="false">
      <c r="A38" s="11" t="s">
        <v>114</v>
      </c>
      <c r="B38" s="1" t="n">
        <v>490.5</v>
      </c>
    </row>
    <row r="39" customFormat="false" ht="15" hidden="false" customHeight="false" outlineLevel="0" collapsed="false">
      <c r="A39" s="11" t="s">
        <v>117</v>
      </c>
      <c r="B39" s="1" t="n">
        <v>170.875</v>
      </c>
    </row>
    <row r="40" customFormat="false" ht="15" hidden="false" customHeight="false" outlineLevel="0" collapsed="false">
      <c r="A40" s="11" t="s">
        <v>120</v>
      </c>
      <c r="B40" s="1" t="n">
        <v>425</v>
      </c>
    </row>
    <row r="41" customFormat="false" ht="15" hidden="false" customHeight="false" outlineLevel="0" collapsed="false">
      <c r="A41" s="11" t="s">
        <v>124</v>
      </c>
      <c r="B41" s="1" t="n">
        <v>355.5</v>
      </c>
    </row>
    <row r="42" customFormat="false" ht="15" hidden="false" customHeight="false" outlineLevel="0" collapsed="false">
      <c r="A42" s="11" t="s">
        <v>126</v>
      </c>
      <c r="B42" s="1" t="n">
        <v>226</v>
      </c>
    </row>
    <row r="43" customFormat="false" ht="15" hidden="false" customHeight="false" outlineLevel="0" collapsed="false">
      <c r="A43" s="11" t="s">
        <v>129</v>
      </c>
      <c r="B43" s="1" t="n">
        <v>612.2</v>
      </c>
    </row>
    <row r="44" customFormat="false" ht="15" hidden="false" customHeight="false" outlineLevel="0" collapsed="false">
      <c r="A44" s="11" t="s">
        <v>132</v>
      </c>
      <c r="B44" s="1" t="n">
        <v>434</v>
      </c>
    </row>
    <row r="45" customFormat="false" ht="15" hidden="false" customHeight="false" outlineLevel="0" collapsed="false">
      <c r="A45" s="11" t="s">
        <v>135</v>
      </c>
      <c r="B45" s="1" t="n">
        <v>364</v>
      </c>
    </row>
    <row r="46" customFormat="false" ht="15" hidden="false" customHeight="false" outlineLevel="0" collapsed="false">
      <c r="A46" s="11" t="s">
        <v>138</v>
      </c>
      <c r="B46" s="1" t="n">
        <v>169</v>
      </c>
    </row>
    <row r="47" customFormat="false" ht="15" hidden="false" customHeight="false" outlineLevel="0" collapsed="false">
      <c r="A47" s="11" t="s">
        <v>142</v>
      </c>
      <c r="B47" s="1" t="n">
        <v>354</v>
      </c>
    </row>
    <row r="48" customFormat="false" ht="15" hidden="false" customHeight="false" outlineLevel="0" collapsed="false">
      <c r="A48" s="11" t="s">
        <v>144</v>
      </c>
      <c r="B48" s="1" t="n">
        <v>391</v>
      </c>
    </row>
    <row r="49" customFormat="false" ht="15" hidden="false" customHeight="false" outlineLevel="0" collapsed="false">
      <c r="A49" s="11" t="s">
        <v>150</v>
      </c>
      <c r="B49" s="1" t="n">
        <v>4012.5</v>
      </c>
    </row>
    <row r="50" customFormat="false" ht="15" hidden="false" customHeight="false" outlineLevel="0" collapsed="false">
      <c r="A50" s="11" t="s">
        <v>153</v>
      </c>
      <c r="B50" s="1" t="n">
        <v>3700</v>
      </c>
    </row>
    <row r="51" customFormat="false" ht="16.5" hidden="false" customHeight="true" outlineLevel="0" collapsed="false">
      <c r="A51" s="11" t="s">
        <v>179</v>
      </c>
      <c r="B51" s="1" t="n">
        <v>687.5</v>
      </c>
    </row>
    <row r="52" customFormat="false" ht="15" hidden="false" customHeight="false" outlineLevel="0" collapsed="false">
      <c r="A52" s="11"/>
    </row>
    <row r="54" customFormat="false" ht="43" hidden="false" customHeight="true" outlineLevel="0" collapsed="false">
      <c r="A54" s="10" t="s">
        <v>180</v>
      </c>
      <c r="B54" s="10"/>
    </row>
  </sheetData>
  <mergeCells count="1">
    <mergeCell ref="A54:B5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65"/>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C42" activeCellId="0" sqref="C42"/>
    </sheetView>
  </sheetViews>
  <sheetFormatPr defaultColWidth="9.1796875" defaultRowHeight="15" zeroHeight="false" outlineLevelRow="0" outlineLevelCol="0"/>
  <cols>
    <col collapsed="false" customWidth="true" hidden="false" outlineLevel="0" max="1" min="1" style="11" width="47"/>
    <col collapsed="false" customWidth="true" hidden="false" outlineLevel="0" max="2" min="2" style="11" width="11.82"/>
    <col collapsed="false" customWidth="true" hidden="false" outlineLevel="0" max="3" min="3" style="11" width="14"/>
    <col collapsed="false" customWidth="false" hidden="false" outlineLevel="0" max="4" min="4" style="11" width="9.18"/>
    <col collapsed="false" customWidth="true" hidden="false" outlineLevel="0" max="5" min="5" style="11" width="50.5"/>
    <col collapsed="false" customWidth="false" hidden="false" outlineLevel="0" max="1024" min="6" style="11" width="9.18"/>
  </cols>
  <sheetData>
    <row r="1" customFormat="false" ht="15" hidden="false" customHeight="false" outlineLevel="0" collapsed="false">
      <c r="A1" s="12" t="s">
        <v>166</v>
      </c>
      <c r="B1" s="12" t="s">
        <v>181</v>
      </c>
      <c r="C1" s="12" t="s">
        <v>182</v>
      </c>
    </row>
    <row r="2" customFormat="false" ht="15" hidden="false" customHeight="false" outlineLevel="0" collapsed="false">
      <c r="A2" s="11" t="s">
        <v>8</v>
      </c>
      <c r="B2" s="1" t="n">
        <v>5</v>
      </c>
      <c r="C2" s="13" t="s">
        <v>183</v>
      </c>
    </row>
    <row r="3" customFormat="false" ht="15" hidden="false" customHeight="false" outlineLevel="0" collapsed="false">
      <c r="A3" s="11" t="s">
        <v>12</v>
      </c>
      <c r="B3" s="1" t="n">
        <v>8.9</v>
      </c>
      <c r="C3" s="13" t="s">
        <v>184</v>
      </c>
    </row>
    <row r="4" customFormat="false" ht="15" hidden="false" customHeight="false" outlineLevel="0" collapsed="false">
      <c r="A4" s="11" t="s">
        <v>16</v>
      </c>
      <c r="B4" s="1" t="n">
        <v>8.9</v>
      </c>
      <c r="C4" s="13" t="s">
        <v>185</v>
      </c>
    </row>
    <row r="5" customFormat="false" ht="15" hidden="false" customHeight="false" outlineLevel="0" collapsed="false">
      <c r="A5" s="11" t="s">
        <v>20</v>
      </c>
      <c r="B5" s="1" t="n">
        <v>6</v>
      </c>
      <c r="C5" s="13" t="s">
        <v>186</v>
      </c>
    </row>
    <row r="6" customFormat="false" ht="15" hidden="false" customHeight="false" outlineLevel="0" collapsed="false">
      <c r="A6" s="11" t="s">
        <v>24</v>
      </c>
      <c r="B6" s="1" t="n">
        <v>9.7</v>
      </c>
      <c r="C6" s="13" t="s">
        <v>187</v>
      </c>
    </row>
    <row r="7" customFormat="false" ht="15" hidden="false" customHeight="false" outlineLevel="0" collapsed="false">
      <c r="A7" s="11" t="s">
        <v>26</v>
      </c>
      <c r="B7" s="1" t="n">
        <v>4.7</v>
      </c>
      <c r="C7" s="13" t="s">
        <v>188</v>
      </c>
    </row>
    <row r="8" customFormat="false" ht="15" hidden="false" customHeight="false" outlineLevel="0" collapsed="false">
      <c r="A8" s="11" t="s">
        <v>28</v>
      </c>
      <c r="B8" s="1" t="n">
        <v>6</v>
      </c>
      <c r="C8" s="13" t="s">
        <v>189</v>
      </c>
    </row>
    <row r="9" customFormat="false" ht="15" hidden="false" customHeight="false" outlineLevel="0" collapsed="false">
      <c r="A9" s="11" t="s">
        <v>31</v>
      </c>
      <c r="B9" s="1" t="n">
        <v>4.7</v>
      </c>
      <c r="C9" s="13" t="s">
        <v>190</v>
      </c>
    </row>
    <row r="10" customFormat="false" ht="15" hidden="false" customHeight="false" outlineLevel="0" collapsed="false">
      <c r="A10" s="11" t="s">
        <v>33</v>
      </c>
      <c r="B10" s="1" t="n">
        <v>5</v>
      </c>
      <c r="C10" s="13" t="s">
        <v>191</v>
      </c>
    </row>
    <row r="11" customFormat="false" ht="15" hidden="false" customHeight="false" outlineLevel="0" collapsed="false">
      <c r="A11" s="11" t="s">
        <v>37</v>
      </c>
      <c r="B11" s="1" t="n">
        <v>3</v>
      </c>
      <c r="C11" s="13" t="s">
        <v>192</v>
      </c>
    </row>
    <row r="12" customFormat="false" ht="15" hidden="false" customHeight="false" outlineLevel="0" collapsed="false">
      <c r="A12" s="11" t="s">
        <v>40</v>
      </c>
      <c r="B12" s="1" t="n">
        <v>11.4</v>
      </c>
      <c r="C12" s="13" t="s">
        <v>185</v>
      </c>
    </row>
    <row r="13" customFormat="false" ht="15" hidden="false" customHeight="false" outlineLevel="0" collapsed="false">
      <c r="A13" s="11" t="s">
        <v>193</v>
      </c>
      <c r="B13" s="1" t="n">
        <v>4</v>
      </c>
      <c r="C13" s="13" t="s">
        <v>194</v>
      </c>
    </row>
    <row r="14" customFormat="false" ht="15" hidden="false" customHeight="false" outlineLevel="0" collapsed="false">
      <c r="A14" s="11" t="s">
        <v>55</v>
      </c>
      <c r="B14" s="1" t="n">
        <v>5</v>
      </c>
      <c r="C14" s="13" t="s">
        <v>185</v>
      </c>
    </row>
    <row r="15" customFormat="false" ht="15" hidden="false" customHeight="false" outlineLevel="0" collapsed="false">
      <c r="A15" s="11" t="s">
        <v>62</v>
      </c>
      <c r="B15" s="1" t="n">
        <v>5</v>
      </c>
      <c r="C15" s="13" t="s">
        <v>185</v>
      </c>
    </row>
    <row r="16" customFormat="false" ht="15" hidden="false" customHeight="false" outlineLevel="0" collapsed="false">
      <c r="A16" s="11" t="s">
        <v>65</v>
      </c>
      <c r="B16" s="1" t="n">
        <v>4.5</v>
      </c>
      <c r="C16" s="13" t="s">
        <v>195</v>
      </c>
    </row>
    <row r="17" customFormat="false" ht="15" hidden="false" customHeight="false" outlineLevel="0" collapsed="false">
      <c r="A17" s="11" t="s">
        <v>68</v>
      </c>
      <c r="B17" s="1" t="n">
        <v>9.85</v>
      </c>
      <c r="C17" s="13" t="s">
        <v>185</v>
      </c>
    </row>
    <row r="18" customFormat="false" ht="15" hidden="false" customHeight="false" outlineLevel="0" collapsed="false">
      <c r="A18" s="11" t="s">
        <v>70</v>
      </c>
      <c r="B18" s="1" t="n">
        <v>3</v>
      </c>
      <c r="C18" s="13" t="s">
        <v>194</v>
      </c>
    </row>
    <row r="19" customFormat="false" ht="15" hidden="false" customHeight="false" outlineLevel="0" collapsed="false">
      <c r="A19" s="11" t="s">
        <v>73</v>
      </c>
      <c r="B19" s="1" t="n">
        <v>2</v>
      </c>
      <c r="C19" s="13" t="s">
        <v>185</v>
      </c>
    </row>
    <row r="20" customFormat="false" ht="15" hidden="false" customHeight="false" outlineLevel="0" collapsed="false">
      <c r="A20" s="11" t="s">
        <v>173</v>
      </c>
      <c r="B20" s="1" t="n">
        <v>2</v>
      </c>
      <c r="C20" s="13" t="s">
        <v>185</v>
      </c>
    </row>
    <row r="21" customFormat="false" ht="15" hidden="false" customHeight="false" outlineLevel="0" collapsed="false">
      <c r="A21" s="11" t="s">
        <v>80</v>
      </c>
      <c r="B21" s="1" t="n">
        <v>9</v>
      </c>
      <c r="C21" s="13" t="s">
        <v>185</v>
      </c>
    </row>
    <row r="22" customFormat="false" ht="15" hidden="false" customHeight="false" outlineLevel="0" collapsed="false">
      <c r="A22" s="11" t="s">
        <v>83</v>
      </c>
      <c r="B22" s="1" t="n">
        <v>8.9</v>
      </c>
      <c r="C22" s="13" t="s">
        <v>196</v>
      </c>
    </row>
    <row r="23" customFormat="false" ht="15" hidden="false" customHeight="false" outlineLevel="0" collapsed="false">
      <c r="A23" s="11" t="s">
        <v>86</v>
      </c>
      <c r="B23" s="1" t="n">
        <v>12.2</v>
      </c>
      <c r="C23" s="13" t="s">
        <v>185</v>
      </c>
    </row>
    <row r="24" customFormat="false" ht="15" hidden="false" customHeight="false" outlineLevel="0" collapsed="false">
      <c r="A24" s="11" t="s">
        <v>88</v>
      </c>
      <c r="B24" s="1" t="n">
        <v>12</v>
      </c>
      <c r="C24" s="13" t="s">
        <v>185</v>
      </c>
    </row>
    <row r="25" customFormat="false" ht="15" hidden="false" customHeight="false" outlineLevel="0" collapsed="false">
      <c r="A25" s="11" t="s">
        <v>90</v>
      </c>
      <c r="B25" s="1" t="n">
        <v>12</v>
      </c>
      <c r="C25" s="13" t="s">
        <v>185</v>
      </c>
    </row>
    <row r="26" customFormat="false" ht="15" hidden="false" customHeight="false" outlineLevel="0" collapsed="false">
      <c r="A26" s="11" t="s">
        <v>107</v>
      </c>
      <c r="B26" s="1" t="n">
        <v>6.5</v>
      </c>
      <c r="C26" s="13" t="s">
        <v>197</v>
      </c>
    </row>
    <row r="27" customFormat="false" ht="15" hidden="false" customHeight="false" outlineLevel="0" collapsed="false">
      <c r="A27" s="11" t="s">
        <v>120</v>
      </c>
      <c r="B27" s="1" t="n">
        <v>5.5</v>
      </c>
      <c r="C27" s="13" t="s">
        <v>198</v>
      </c>
    </row>
    <row r="28" customFormat="false" ht="15" hidden="false" customHeight="false" outlineLevel="0" collapsed="false">
      <c r="A28" s="11" t="s">
        <v>126</v>
      </c>
      <c r="B28" s="1" t="n">
        <v>5</v>
      </c>
      <c r="C28" s="13" t="s">
        <v>199</v>
      </c>
    </row>
    <row r="29" customFormat="false" ht="15" hidden="false" customHeight="false" outlineLevel="0" collapsed="false">
      <c r="A29" s="11" t="s">
        <v>129</v>
      </c>
      <c r="B29" s="1" t="n">
        <v>5</v>
      </c>
      <c r="C29" s="13" t="s">
        <v>185</v>
      </c>
    </row>
    <row r="30" customFormat="false" ht="15" hidden="false" customHeight="false" outlineLevel="0" collapsed="false">
      <c r="A30" s="11" t="s">
        <v>132</v>
      </c>
      <c r="B30" s="1" t="n">
        <v>6</v>
      </c>
      <c r="C30" s="13" t="s">
        <v>200</v>
      </c>
    </row>
    <row r="31" customFormat="false" ht="15" hidden="false" customHeight="false" outlineLevel="0" collapsed="false">
      <c r="A31" s="11" t="s">
        <v>135</v>
      </c>
      <c r="B31" s="1" t="n">
        <v>5</v>
      </c>
      <c r="C31" s="13" t="s">
        <v>201</v>
      </c>
    </row>
    <row r="32" customFormat="false" ht="15" hidden="false" customHeight="false" outlineLevel="0" collapsed="false">
      <c r="A32" s="11" t="s">
        <v>138</v>
      </c>
      <c r="B32" s="1" t="n">
        <v>8</v>
      </c>
      <c r="C32" s="13" t="s">
        <v>185</v>
      </c>
    </row>
    <row r="33" customFormat="false" ht="15" hidden="false" customHeight="false" outlineLevel="0" collapsed="false">
      <c r="A33" s="11" t="s">
        <v>142</v>
      </c>
      <c r="B33" s="1" t="n">
        <v>4</v>
      </c>
      <c r="C33" s="13" t="s">
        <v>198</v>
      </c>
    </row>
    <row r="34" customFormat="false" ht="15" hidden="false" customHeight="false" outlineLevel="0" collapsed="false">
      <c r="A34" s="11" t="s">
        <v>144</v>
      </c>
      <c r="B34" s="1" t="n">
        <v>6</v>
      </c>
      <c r="C34" s="13" t="s">
        <v>198</v>
      </c>
    </row>
    <row r="35" customFormat="false" ht="15" hidden="false" customHeight="false" outlineLevel="0" collapsed="false">
      <c r="A35" s="11" t="s">
        <v>147</v>
      </c>
      <c r="B35" s="1" t="n">
        <v>6</v>
      </c>
      <c r="C35" s="13" t="s">
        <v>198</v>
      </c>
    </row>
    <row r="36" customFormat="false" ht="15" hidden="false" customHeight="false" outlineLevel="0" collapsed="false">
      <c r="A36" s="11" t="s">
        <v>150</v>
      </c>
      <c r="B36" s="1" t="n">
        <v>12</v>
      </c>
      <c r="C36" s="13" t="s">
        <v>202</v>
      </c>
    </row>
    <row r="37" customFormat="false" ht="15" hidden="false" customHeight="false" outlineLevel="0" collapsed="false">
      <c r="A37" s="11" t="s">
        <v>153</v>
      </c>
      <c r="B37" s="1" t="n">
        <v>12.5</v>
      </c>
      <c r="C37" s="13" t="s">
        <v>203</v>
      </c>
    </row>
    <row r="38" customFormat="false" ht="30" hidden="false" customHeight="true" outlineLevel="0" collapsed="false">
      <c r="A38" s="10" t="s">
        <v>204</v>
      </c>
      <c r="B38" s="10"/>
      <c r="C38" s="10"/>
    </row>
    <row r="39" customFormat="false" ht="15" hidden="false" customHeight="false" outlineLevel="0" collapsed="false">
      <c r="B39" s="12"/>
    </row>
    <row r="40" customFormat="false" ht="15" hidden="false" customHeight="false" outlineLevel="0" collapsed="false">
      <c r="B40" s="12"/>
    </row>
    <row r="41" customFormat="false" ht="15" hidden="false" customHeight="false" outlineLevel="0" collapsed="false">
      <c r="A41" s="14" t="s">
        <v>205</v>
      </c>
    </row>
    <row r="42" customFormat="false" ht="22.35" hidden="false" customHeight="false" outlineLevel="0" collapsed="false">
      <c r="A42" s="15" t="s">
        <v>206</v>
      </c>
    </row>
    <row r="43" customFormat="false" ht="15" hidden="false" customHeight="false" outlineLevel="0" collapsed="false">
      <c r="A43" s="15" t="s">
        <v>207</v>
      </c>
    </row>
    <row r="44" customFormat="false" ht="32.8" hidden="false" customHeight="false" outlineLevel="0" collapsed="false">
      <c r="A44" s="15" t="s">
        <v>208</v>
      </c>
    </row>
    <row r="45" customFormat="false" ht="32.8" hidden="false" customHeight="false" outlineLevel="0" collapsed="false">
      <c r="A45" s="15" t="s">
        <v>209</v>
      </c>
    </row>
    <row r="46" customFormat="false" ht="15" hidden="false" customHeight="false" outlineLevel="0" collapsed="false">
      <c r="A46" s="15" t="s">
        <v>210</v>
      </c>
    </row>
    <row r="47" customFormat="false" ht="22.35" hidden="false" customHeight="false" outlineLevel="0" collapsed="false">
      <c r="A47" s="15" t="s">
        <v>211</v>
      </c>
    </row>
    <row r="48" customFormat="false" ht="32.8" hidden="false" customHeight="false" outlineLevel="0" collapsed="false">
      <c r="A48" s="15" t="s">
        <v>212</v>
      </c>
    </row>
    <row r="49" customFormat="false" ht="22.35" hidden="false" customHeight="false" outlineLevel="0" collapsed="false">
      <c r="A49" s="15" t="s">
        <v>213</v>
      </c>
    </row>
    <row r="50" customFormat="false" ht="22.35" hidden="false" customHeight="false" outlineLevel="0" collapsed="false">
      <c r="A50" s="15" t="s">
        <v>214</v>
      </c>
    </row>
    <row r="51" customFormat="false" ht="22.35" hidden="false" customHeight="false" outlineLevel="0" collapsed="false">
      <c r="A51" s="15" t="s">
        <v>215</v>
      </c>
    </row>
    <row r="52" customFormat="false" ht="22.35" hidden="false" customHeight="false" outlineLevel="0" collapsed="false">
      <c r="A52" s="15" t="s">
        <v>216</v>
      </c>
    </row>
    <row r="53" customFormat="false" ht="22.35" hidden="false" customHeight="false" outlineLevel="0" collapsed="false">
      <c r="A53" s="15" t="s">
        <v>217</v>
      </c>
    </row>
    <row r="54" customFormat="false" ht="22.35" hidden="false" customHeight="false" outlineLevel="0" collapsed="false">
      <c r="A54" s="15" t="s">
        <v>218</v>
      </c>
    </row>
    <row r="55" customFormat="false" ht="22.35" hidden="false" customHeight="false" outlineLevel="0" collapsed="false">
      <c r="A55" s="15" t="s">
        <v>219</v>
      </c>
    </row>
    <row r="56" customFormat="false" ht="53.7" hidden="false" customHeight="false" outlineLevel="0" collapsed="false">
      <c r="A56" s="15" t="s">
        <v>220</v>
      </c>
    </row>
    <row r="57" customFormat="false" ht="22.35" hidden="false" customHeight="false" outlineLevel="0" collapsed="false">
      <c r="A57" s="15" t="s">
        <v>221</v>
      </c>
    </row>
    <row r="58" customFormat="false" ht="32.8" hidden="false" customHeight="false" outlineLevel="0" collapsed="false">
      <c r="A58" s="15" t="s">
        <v>222</v>
      </c>
    </row>
    <row r="59" customFormat="false" ht="32.8" hidden="false" customHeight="false" outlineLevel="0" collapsed="false">
      <c r="A59" s="15" t="s">
        <v>223</v>
      </c>
    </row>
    <row r="60" customFormat="false" ht="22.35" hidden="false" customHeight="false" outlineLevel="0" collapsed="false">
      <c r="A60" s="15" t="s">
        <v>224</v>
      </c>
    </row>
    <row r="61" customFormat="false" ht="15" hidden="false" customHeight="false" outlineLevel="0" collapsed="false">
      <c r="A61" s="15" t="s">
        <v>225</v>
      </c>
    </row>
    <row r="62" customFormat="false" ht="15" hidden="false" customHeight="false" outlineLevel="0" collapsed="false">
      <c r="A62" s="16"/>
    </row>
    <row r="63" customFormat="false" ht="15" hidden="false" customHeight="false" outlineLevel="0" collapsed="false">
      <c r="A63" s="16"/>
    </row>
    <row r="64" customFormat="false" ht="15" hidden="false" customHeight="false" outlineLevel="0" collapsed="false">
      <c r="A64" s="16"/>
    </row>
    <row r="65" customFormat="false" ht="15" hidden="false" customHeight="false" outlineLevel="0" collapsed="false">
      <c r="A65" s="16"/>
    </row>
  </sheetData>
  <mergeCells count="1">
    <mergeCell ref="A38:C38"/>
  </mergeCells>
  <hyperlinks>
    <hyperlink ref="A46" r:id="rId1" display="5. ACAP. 2009. ACAP Species Assessment: Tristan Albatross Diomedea dabbenena. Available at: #http://www.acap.aq/acap-species/download-document/1206-tristan-albatros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88"/>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2" activeCellId="0" sqref="A12"/>
    </sheetView>
  </sheetViews>
  <sheetFormatPr defaultColWidth="8.515625" defaultRowHeight="13.8" zeroHeight="false" outlineLevelRow="0" outlineLevelCol="0"/>
  <cols>
    <col collapsed="false" customWidth="true" hidden="false" outlineLevel="0" max="1" min="1" style="1" width="38.31"/>
    <col collapsed="false" customWidth="true" hidden="false" outlineLevel="0" max="2" min="2" style="1" width="5.18"/>
    <col collapsed="false" customWidth="true" hidden="false" outlineLevel="0" max="3" min="3" style="1" width="15.32"/>
    <col collapsed="false" customWidth="true" hidden="false" outlineLevel="0" max="4" min="4" style="1" width="12.82"/>
    <col collapsed="false" customWidth="true" hidden="false" outlineLevel="0" max="5" min="5" style="1" width="16.32"/>
    <col collapsed="false" customWidth="true" hidden="false" outlineLevel="0" max="6" min="6" style="1" width="11.82"/>
    <col collapsed="false" customWidth="false" hidden="false" outlineLevel="0" max="1024" min="7" style="1" width="8.51"/>
  </cols>
  <sheetData>
    <row r="1" customFormat="false" ht="15" hidden="false" customHeight="false" outlineLevel="0" collapsed="false">
      <c r="A1" s="17" t="s">
        <v>226</v>
      </c>
      <c r="B1" s="17" t="s">
        <v>227</v>
      </c>
      <c r="C1" s="17" t="s">
        <v>178</v>
      </c>
      <c r="D1" s="17" t="s">
        <v>228</v>
      </c>
      <c r="E1" s="17" t="s">
        <v>229</v>
      </c>
      <c r="F1" s="17" t="s">
        <v>230</v>
      </c>
    </row>
    <row r="2" customFormat="false" ht="15" hidden="false" customHeight="false" outlineLevel="0" collapsed="false">
      <c r="A2" s="6" t="s">
        <v>4</v>
      </c>
      <c r="B2" s="1" t="s">
        <v>231</v>
      </c>
      <c r="C2" s="1" t="n">
        <v>296.575</v>
      </c>
      <c r="D2" s="1" t="s">
        <v>231</v>
      </c>
      <c r="E2" s="1" t="s">
        <v>231</v>
      </c>
      <c r="F2" s="18" t="n">
        <v>61.49049822</v>
      </c>
    </row>
    <row r="3" customFormat="false" ht="15" hidden="false" customHeight="false" outlineLevel="0" collapsed="false">
      <c r="A3" s="6" t="s">
        <v>8</v>
      </c>
      <c r="B3" s="1" t="n">
        <v>5</v>
      </c>
      <c r="C3" s="1" t="n">
        <v>99.5</v>
      </c>
      <c r="D3" s="1" t="n">
        <v>22</v>
      </c>
      <c r="E3" s="1" t="s">
        <v>231</v>
      </c>
      <c r="F3" s="18" t="n">
        <v>62.13777551</v>
      </c>
    </row>
    <row r="4" customFormat="false" ht="15" hidden="false" customHeight="false" outlineLevel="0" collapsed="false">
      <c r="A4" s="6" t="s">
        <v>12</v>
      </c>
      <c r="B4" s="1" t="n">
        <v>8.9</v>
      </c>
      <c r="C4" s="1" t="n">
        <v>775.225</v>
      </c>
      <c r="D4" s="18" t="n">
        <v>24.83333333</v>
      </c>
      <c r="E4" s="1" t="n">
        <v>365500</v>
      </c>
      <c r="F4" s="18" t="n">
        <v>64.12562909</v>
      </c>
    </row>
    <row r="5" customFormat="false" ht="15" hidden="false" customHeight="false" outlineLevel="0" collapsed="false">
      <c r="A5" s="6" t="s">
        <v>16</v>
      </c>
      <c r="B5" s="1" t="n">
        <v>8.9</v>
      </c>
      <c r="C5" s="1" t="n">
        <v>577</v>
      </c>
      <c r="D5" s="1" t="s">
        <v>231</v>
      </c>
      <c r="E5" s="1" t="s">
        <v>231</v>
      </c>
      <c r="F5" s="18" t="n">
        <v>61.05298978</v>
      </c>
    </row>
    <row r="6" customFormat="false" ht="15" hidden="false" customHeight="false" outlineLevel="0" collapsed="false">
      <c r="A6" s="6" t="s">
        <v>20</v>
      </c>
      <c r="B6" s="1" t="n">
        <v>6</v>
      </c>
      <c r="C6" s="1" t="n">
        <v>424.75</v>
      </c>
      <c r="D6" s="1" t="n">
        <v>20</v>
      </c>
      <c r="E6" s="1" t="s">
        <v>231</v>
      </c>
      <c r="F6" s="18" t="n">
        <v>59.3458585</v>
      </c>
    </row>
    <row r="7" customFormat="false" ht="15" hidden="false" customHeight="false" outlineLevel="0" collapsed="false">
      <c r="A7" s="6" t="s">
        <v>24</v>
      </c>
      <c r="B7" s="1" t="n">
        <v>9.7</v>
      </c>
      <c r="C7" s="1" t="n">
        <v>7704.25</v>
      </c>
      <c r="D7" s="1" t="n">
        <v>40</v>
      </c>
      <c r="E7" s="1" t="n">
        <v>4100</v>
      </c>
      <c r="F7" s="18" t="n">
        <v>38.27104561</v>
      </c>
    </row>
    <row r="8" customFormat="false" ht="15" hidden="false" customHeight="false" outlineLevel="0" collapsed="false">
      <c r="A8" s="6" t="s">
        <v>26</v>
      </c>
      <c r="B8" s="1" t="n">
        <v>4.7</v>
      </c>
      <c r="C8" s="1" t="n">
        <v>49.5</v>
      </c>
      <c r="D8" s="1" t="s">
        <v>231</v>
      </c>
      <c r="E8" s="1" t="s">
        <v>231</v>
      </c>
      <c r="F8" s="18" t="n">
        <v>58.26050466</v>
      </c>
    </row>
    <row r="9" customFormat="false" ht="15" hidden="false" customHeight="false" outlineLevel="0" collapsed="false">
      <c r="A9" s="6" t="s">
        <v>28</v>
      </c>
      <c r="B9" s="1" t="n">
        <v>6</v>
      </c>
      <c r="C9" s="1" t="n">
        <v>785</v>
      </c>
      <c r="D9" s="18" t="n">
        <v>38.95833333</v>
      </c>
      <c r="E9" s="1" t="n">
        <v>7000000</v>
      </c>
      <c r="F9" s="18" t="n">
        <v>51.14210464</v>
      </c>
    </row>
    <row r="10" customFormat="false" ht="15" hidden="false" customHeight="false" outlineLevel="0" collapsed="false">
      <c r="A10" s="6" t="s">
        <v>31</v>
      </c>
      <c r="B10" s="1" t="n">
        <v>4.7</v>
      </c>
      <c r="C10" s="1" t="n">
        <v>34</v>
      </c>
      <c r="D10" s="1" t="s">
        <v>231</v>
      </c>
      <c r="E10" s="1" t="s">
        <v>231</v>
      </c>
      <c r="F10" s="18" t="n">
        <v>55.69497446</v>
      </c>
    </row>
    <row r="11" customFormat="false" ht="15" hidden="false" customHeight="false" outlineLevel="0" collapsed="false">
      <c r="A11" s="6" t="s">
        <v>33</v>
      </c>
      <c r="B11" s="1" t="n">
        <v>5</v>
      </c>
      <c r="C11" s="1" t="n">
        <v>190</v>
      </c>
      <c r="D11" s="1" t="s">
        <v>231</v>
      </c>
      <c r="E11" s="1" t="s">
        <v>231</v>
      </c>
      <c r="F11" s="18" t="n">
        <v>62.03533464</v>
      </c>
    </row>
    <row r="12" customFormat="false" ht="15" hidden="false" customHeight="false" outlineLevel="0" collapsed="false">
      <c r="A12" s="6" t="s">
        <v>37</v>
      </c>
      <c r="B12" s="1" t="n">
        <v>3</v>
      </c>
      <c r="C12" s="1" t="n">
        <v>25.45</v>
      </c>
      <c r="D12" s="1" t="n">
        <v>20</v>
      </c>
      <c r="E12" s="1" t="n">
        <v>474999.5</v>
      </c>
      <c r="F12" s="18" t="n">
        <v>59.04001015</v>
      </c>
    </row>
    <row r="13" customFormat="false" ht="15" hidden="false" customHeight="false" outlineLevel="0" collapsed="false">
      <c r="A13" s="6" t="s">
        <v>40</v>
      </c>
      <c r="B13" s="1" t="n">
        <v>11.4</v>
      </c>
      <c r="C13" s="1" t="n">
        <v>4447.5</v>
      </c>
      <c r="D13" s="18" t="n">
        <v>14.625</v>
      </c>
      <c r="E13" s="1" t="n">
        <v>101800</v>
      </c>
      <c r="F13" s="18" t="n">
        <v>44.73087692</v>
      </c>
    </row>
    <row r="14" customFormat="false" ht="15" hidden="false" customHeight="false" outlineLevel="0" collapsed="false">
      <c r="A14" s="6" t="s">
        <v>42</v>
      </c>
      <c r="B14" s="1" t="s">
        <v>231</v>
      </c>
      <c r="C14" s="1" t="n">
        <v>66.5</v>
      </c>
      <c r="D14" s="1" t="s">
        <v>231</v>
      </c>
      <c r="E14" s="1" t="s">
        <v>231</v>
      </c>
      <c r="F14" s="18" t="n">
        <v>55.91099153</v>
      </c>
    </row>
    <row r="15" customFormat="false" ht="15" hidden="false" customHeight="false" outlineLevel="0" collapsed="false">
      <c r="A15" s="6" t="s">
        <v>45</v>
      </c>
      <c r="B15" s="1" t="n">
        <v>4</v>
      </c>
      <c r="C15" s="1" t="n">
        <v>34</v>
      </c>
      <c r="D15" s="1" t="s">
        <v>231</v>
      </c>
      <c r="E15" s="1" t="n">
        <v>14000000</v>
      </c>
      <c r="F15" s="18" t="n">
        <v>58.57520983</v>
      </c>
    </row>
    <row r="16" customFormat="false" ht="15" hidden="false" customHeight="false" outlineLevel="0" collapsed="false">
      <c r="A16" s="6" t="s">
        <v>49</v>
      </c>
      <c r="B16" s="1" t="s">
        <v>231</v>
      </c>
      <c r="C16" s="1" t="n">
        <v>43.65</v>
      </c>
      <c r="D16" s="1" t="n">
        <v>30</v>
      </c>
      <c r="E16" s="1" t="n">
        <v>150000</v>
      </c>
      <c r="F16" s="18" t="n">
        <v>60.03525046</v>
      </c>
    </row>
    <row r="17" customFormat="false" ht="15" hidden="false" customHeight="false" outlineLevel="0" collapsed="false">
      <c r="A17" s="6" t="s">
        <v>52</v>
      </c>
      <c r="B17" s="1" t="s">
        <v>231</v>
      </c>
      <c r="C17" s="1" t="n">
        <v>57.1</v>
      </c>
      <c r="D17" s="1" t="n">
        <v>11.5</v>
      </c>
      <c r="E17" s="1" t="s">
        <v>231</v>
      </c>
      <c r="F17" s="18" t="n">
        <v>60.7805424</v>
      </c>
    </row>
    <row r="18" customFormat="false" ht="15" hidden="false" customHeight="false" outlineLevel="0" collapsed="false">
      <c r="A18" s="6" t="s">
        <v>55</v>
      </c>
      <c r="B18" s="1" t="n">
        <v>5</v>
      </c>
      <c r="C18" s="1" t="n">
        <v>40.29</v>
      </c>
      <c r="D18" s="18" t="n">
        <v>29.95833333</v>
      </c>
      <c r="E18" s="1" t="n">
        <v>7500000</v>
      </c>
      <c r="F18" s="18" t="n">
        <v>58.74343517</v>
      </c>
    </row>
    <row r="19" customFormat="false" ht="15" hidden="false" customHeight="false" outlineLevel="0" collapsed="false">
      <c r="A19" s="6" t="s">
        <v>58</v>
      </c>
      <c r="B19" s="1" t="s">
        <v>231</v>
      </c>
      <c r="C19" s="1" t="n">
        <v>23.5</v>
      </c>
      <c r="D19" s="1" t="s">
        <v>231</v>
      </c>
      <c r="E19" s="1" t="s">
        <v>231</v>
      </c>
      <c r="F19" s="18" t="n">
        <v>59.37724734</v>
      </c>
    </row>
    <row r="20" customFormat="false" ht="15" hidden="false" customHeight="false" outlineLevel="0" collapsed="false">
      <c r="A20" s="6" t="s">
        <v>62</v>
      </c>
      <c r="B20" s="1" t="n">
        <v>5</v>
      </c>
      <c r="C20" s="1" t="n">
        <v>153.25</v>
      </c>
      <c r="D20" s="1" t="s">
        <v>231</v>
      </c>
      <c r="E20" s="1" t="s">
        <v>231</v>
      </c>
      <c r="F20" s="18" t="n">
        <v>57.10057966</v>
      </c>
    </row>
    <row r="21" customFormat="false" ht="15" hidden="false" customHeight="false" outlineLevel="0" collapsed="false">
      <c r="A21" s="6" t="s">
        <v>65</v>
      </c>
      <c r="B21" s="1" t="n">
        <v>4.5</v>
      </c>
      <c r="C21" s="1" t="n">
        <v>138.05</v>
      </c>
      <c r="D21" s="1" t="n">
        <v>10</v>
      </c>
      <c r="E21" s="1" t="s">
        <v>231</v>
      </c>
      <c r="F21" s="18" t="n">
        <v>55.11301462</v>
      </c>
    </row>
    <row r="22" customFormat="false" ht="15" hidden="false" customHeight="false" outlineLevel="0" collapsed="false">
      <c r="A22" s="6" t="s">
        <v>68</v>
      </c>
      <c r="B22" s="1" t="n">
        <v>9.85</v>
      </c>
      <c r="C22" s="1" t="n">
        <v>317</v>
      </c>
      <c r="D22" s="1" t="n">
        <v>20</v>
      </c>
      <c r="E22" s="1" t="s">
        <v>231</v>
      </c>
      <c r="F22" s="18" t="n">
        <v>62.82836712</v>
      </c>
    </row>
    <row r="23" customFormat="false" ht="15" hidden="false" customHeight="false" outlineLevel="0" collapsed="false">
      <c r="A23" s="6" t="s">
        <v>70</v>
      </c>
      <c r="B23" s="1" t="n">
        <v>3</v>
      </c>
      <c r="C23" s="1" t="n">
        <v>47.2</v>
      </c>
      <c r="D23" s="1" t="n">
        <v>11</v>
      </c>
      <c r="E23" s="1" t="s">
        <v>231</v>
      </c>
      <c r="F23" s="18" t="n">
        <v>54.06799961</v>
      </c>
    </row>
    <row r="24" customFormat="false" ht="15" hidden="false" customHeight="false" outlineLevel="0" collapsed="false">
      <c r="A24" s="6" t="s">
        <v>73</v>
      </c>
      <c r="B24" s="1" t="n">
        <v>2</v>
      </c>
      <c r="C24" s="1" t="n">
        <v>132</v>
      </c>
      <c r="D24" s="1" t="s">
        <v>231</v>
      </c>
      <c r="E24" s="1" t="n">
        <v>168350</v>
      </c>
      <c r="F24" s="18" t="n">
        <v>48.63995792</v>
      </c>
    </row>
    <row r="25" customFormat="false" ht="15" hidden="false" customHeight="false" outlineLevel="0" collapsed="false">
      <c r="A25" s="6" t="s">
        <v>173</v>
      </c>
      <c r="B25" s="1" t="n">
        <v>2</v>
      </c>
      <c r="C25" s="1" t="n">
        <v>134</v>
      </c>
      <c r="D25" s="1" t="n">
        <v>9</v>
      </c>
      <c r="E25" s="1" t="s">
        <v>231</v>
      </c>
      <c r="F25" s="18" t="n">
        <v>47.71218494</v>
      </c>
    </row>
    <row r="26" customFormat="false" ht="15" hidden="false" customHeight="false" outlineLevel="0" collapsed="false">
      <c r="A26" s="6" t="s">
        <v>80</v>
      </c>
      <c r="B26" s="1" t="n">
        <v>9</v>
      </c>
      <c r="C26" s="1" t="n">
        <v>4102.75</v>
      </c>
      <c r="D26" s="1" t="n">
        <v>25</v>
      </c>
      <c r="E26" s="1" t="n">
        <v>1734</v>
      </c>
      <c r="F26" s="18" t="n">
        <v>66.28526986</v>
      </c>
    </row>
    <row r="27" customFormat="false" ht="15" hidden="false" customHeight="false" outlineLevel="0" collapsed="false">
      <c r="A27" s="6" t="s">
        <v>83</v>
      </c>
      <c r="B27" s="1" t="n">
        <v>8.9</v>
      </c>
      <c r="C27" s="1" t="n">
        <v>3050</v>
      </c>
      <c r="D27" s="1" t="n">
        <v>53</v>
      </c>
      <c r="E27" s="1" t="n">
        <v>1600000</v>
      </c>
      <c r="F27" s="18" t="n">
        <v>66.22860061</v>
      </c>
    </row>
    <row r="28" customFormat="false" ht="15" hidden="false" customHeight="false" outlineLevel="0" collapsed="false">
      <c r="A28" s="6" t="s">
        <v>86</v>
      </c>
      <c r="B28" s="1" t="n">
        <v>12.2</v>
      </c>
      <c r="C28" s="1" t="n">
        <v>2600</v>
      </c>
      <c r="D28" s="1" t="s">
        <v>231</v>
      </c>
      <c r="E28" s="1" t="n">
        <v>24945</v>
      </c>
      <c r="F28" s="18" t="n">
        <v>68.29319321</v>
      </c>
    </row>
    <row r="29" customFormat="false" ht="15" hidden="false" customHeight="false" outlineLevel="0" collapsed="false">
      <c r="A29" s="6" t="s">
        <v>88</v>
      </c>
      <c r="B29" s="1" t="n">
        <v>12</v>
      </c>
      <c r="C29" s="1" t="n">
        <v>1131</v>
      </c>
      <c r="D29" s="1" t="s">
        <v>231</v>
      </c>
      <c r="E29" s="1" t="s">
        <v>231</v>
      </c>
      <c r="F29" s="18" t="n">
        <v>60.5103679</v>
      </c>
    </row>
    <row r="30" customFormat="false" ht="15" hidden="false" customHeight="false" outlineLevel="0" collapsed="false">
      <c r="A30" s="6" t="s">
        <v>90</v>
      </c>
      <c r="B30" s="1" t="n">
        <v>12</v>
      </c>
      <c r="C30" s="1" t="n">
        <v>1204.25</v>
      </c>
      <c r="D30" s="1" t="s">
        <v>231</v>
      </c>
      <c r="E30" s="1" t="n">
        <v>10800</v>
      </c>
      <c r="F30" s="18" t="n">
        <v>61.96004637</v>
      </c>
    </row>
    <row r="31" customFormat="false" ht="15" hidden="false" customHeight="false" outlineLevel="0" collapsed="false">
      <c r="A31" s="6" t="s">
        <v>93</v>
      </c>
      <c r="B31" s="1" t="s">
        <v>231</v>
      </c>
      <c r="C31" s="1" t="n">
        <v>409</v>
      </c>
      <c r="D31" s="1" t="s">
        <v>231</v>
      </c>
      <c r="E31" s="1" t="n">
        <v>150</v>
      </c>
      <c r="F31" s="18" t="n">
        <v>48.95388418</v>
      </c>
    </row>
    <row r="32" customFormat="false" ht="15" hidden="false" customHeight="false" outlineLevel="0" collapsed="false">
      <c r="A32" s="6" t="s">
        <v>97</v>
      </c>
      <c r="B32" s="1" t="s">
        <v>231</v>
      </c>
      <c r="C32" s="1" t="n">
        <v>143</v>
      </c>
      <c r="D32" s="1" t="s">
        <v>231</v>
      </c>
      <c r="E32" s="1" t="n">
        <v>25</v>
      </c>
      <c r="F32" s="18" t="n">
        <v>60.78431373</v>
      </c>
    </row>
    <row r="33" customFormat="false" ht="15" hidden="false" customHeight="false" outlineLevel="0" collapsed="false">
      <c r="A33" s="6" t="s">
        <v>100</v>
      </c>
      <c r="B33" s="1" t="s">
        <v>231</v>
      </c>
      <c r="C33" s="1" t="n">
        <v>409</v>
      </c>
      <c r="D33" s="1" t="s">
        <v>231</v>
      </c>
      <c r="E33" s="1" t="n">
        <v>15000</v>
      </c>
      <c r="F33" s="18" t="n">
        <v>66.904744</v>
      </c>
    </row>
    <row r="34" customFormat="false" ht="15" hidden="false" customHeight="false" outlineLevel="0" collapsed="false">
      <c r="A34" s="6" t="s">
        <v>104</v>
      </c>
      <c r="B34" s="1" t="s">
        <v>231</v>
      </c>
      <c r="C34" s="1" t="n">
        <v>191</v>
      </c>
      <c r="D34" s="1" t="s">
        <v>231</v>
      </c>
      <c r="E34" s="1" t="n">
        <v>670000</v>
      </c>
      <c r="F34" s="18" t="n">
        <v>64.0602751</v>
      </c>
    </row>
    <row r="35" customFormat="false" ht="15" hidden="false" customHeight="false" outlineLevel="0" collapsed="false">
      <c r="A35" s="6" t="s">
        <v>107</v>
      </c>
      <c r="B35" s="1" t="n">
        <v>6.5</v>
      </c>
      <c r="C35" s="1" t="n">
        <v>278</v>
      </c>
      <c r="D35" s="1" t="s">
        <v>231</v>
      </c>
      <c r="E35" s="1" t="n">
        <v>1500</v>
      </c>
      <c r="F35" s="18" t="n">
        <v>53.36842105</v>
      </c>
    </row>
    <row r="36" customFormat="false" ht="15" hidden="false" customHeight="false" outlineLevel="0" collapsed="false">
      <c r="A36" s="6" t="s">
        <v>110</v>
      </c>
      <c r="B36" s="1" t="s">
        <v>231</v>
      </c>
      <c r="C36" s="1" t="n">
        <v>178</v>
      </c>
      <c r="D36" s="1" t="n">
        <v>17</v>
      </c>
      <c r="E36" s="1" t="s">
        <v>231</v>
      </c>
      <c r="F36" s="18" t="n">
        <v>62.96674873</v>
      </c>
    </row>
    <row r="37" customFormat="false" ht="15" hidden="false" customHeight="false" outlineLevel="0" collapsed="false">
      <c r="A37" s="6" t="s">
        <v>112</v>
      </c>
      <c r="B37" s="1" t="s">
        <v>231</v>
      </c>
      <c r="C37" s="1" t="n">
        <v>532.2</v>
      </c>
      <c r="D37" s="1" t="s">
        <v>231</v>
      </c>
      <c r="E37" s="1" t="n">
        <v>1800000</v>
      </c>
      <c r="F37" s="18" t="n">
        <v>65.64443015</v>
      </c>
    </row>
    <row r="38" customFormat="false" ht="15" hidden="false" customHeight="false" outlineLevel="0" collapsed="false">
      <c r="A38" s="6" t="s">
        <v>114</v>
      </c>
      <c r="B38" s="1" t="s">
        <v>231</v>
      </c>
      <c r="C38" s="1" t="n">
        <v>490.5</v>
      </c>
      <c r="D38" s="18" t="n">
        <v>6.166666667</v>
      </c>
      <c r="E38" s="1" t="s">
        <v>231</v>
      </c>
      <c r="F38" s="18" t="n">
        <v>64.05807814</v>
      </c>
    </row>
    <row r="39" customFormat="false" ht="15" hidden="false" customHeight="false" outlineLevel="0" collapsed="false">
      <c r="A39" s="6" t="s">
        <v>117</v>
      </c>
      <c r="B39" s="1" t="s">
        <v>231</v>
      </c>
      <c r="C39" s="1" t="n">
        <v>170.875</v>
      </c>
      <c r="D39" s="1" t="s">
        <v>231</v>
      </c>
      <c r="E39" s="1" t="s">
        <v>231</v>
      </c>
      <c r="F39" s="18" t="n">
        <v>63.65708431</v>
      </c>
    </row>
    <row r="40" customFormat="false" ht="15" hidden="false" customHeight="false" outlineLevel="0" collapsed="false">
      <c r="A40" s="6" t="s">
        <v>120</v>
      </c>
      <c r="B40" s="1" t="n">
        <v>5.5</v>
      </c>
      <c r="C40" s="1" t="n">
        <v>425</v>
      </c>
      <c r="D40" s="18" t="n">
        <v>10.04166667</v>
      </c>
      <c r="E40" s="1" t="n">
        <v>12050</v>
      </c>
      <c r="F40" s="18" t="n">
        <v>52.10886796</v>
      </c>
    </row>
    <row r="41" customFormat="false" ht="15" hidden="false" customHeight="false" outlineLevel="0" collapsed="false">
      <c r="A41" s="6" t="s">
        <v>124</v>
      </c>
      <c r="B41" s="1" t="s">
        <v>231</v>
      </c>
      <c r="C41" s="1" t="n">
        <v>355.5</v>
      </c>
      <c r="D41" s="1" t="s">
        <v>231</v>
      </c>
      <c r="E41" s="1" t="s">
        <v>231</v>
      </c>
      <c r="F41" s="18" t="n">
        <v>67.30769231</v>
      </c>
    </row>
    <row r="42" customFormat="false" ht="15" hidden="false" customHeight="false" outlineLevel="0" collapsed="false">
      <c r="A42" s="6" t="s">
        <v>126</v>
      </c>
      <c r="B42" s="1" t="s">
        <v>231</v>
      </c>
      <c r="C42" s="1" t="n">
        <v>226</v>
      </c>
      <c r="D42" s="18" t="n">
        <v>5.833333333</v>
      </c>
      <c r="E42" s="1" t="n">
        <v>299999.5</v>
      </c>
      <c r="F42" s="18" t="n">
        <v>55.2906738</v>
      </c>
    </row>
    <row r="43" customFormat="false" ht="15" hidden="false" customHeight="false" outlineLevel="0" collapsed="false">
      <c r="A43" s="6" t="s">
        <v>129</v>
      </c>
      <c r="B43" s="1" t="n">
        <v>5</v>
      </c>
      <c r="C43" s="1" t="n">
        <v>612.2</v>
      </c>
      <c r="D43" s="1" t="n">
        <v>30.2</v>
      </c>
      <c r="E43" s="1" t="n">
        <v>148000</v>
      </c>
      <c r="F43" s="18" t="n">
        <v>60.976827</v>
      </c>
    </row>
    <row r="44" customFormat="false" ht="15" hidden="false" customHeight="false" outlineLevel="0" collapsed="false">
      <c r="A44" s="6" t="s">
        <v>132</v>
      </c>
      <c r="B44" s="1" t="n">
        <v>6</v>
      </c>
      <c r="C44" s="1" t="n">
        <v>434</v>
      </c>
      <c r="D44" s="18" t="n">
        <v>10.08333333</v>
      </c>
      <c r="E44" s="1" t="n">
        <v>8800000</v>
      </c>
      <c r="F44" s="18" t="n">
        <v>61.80335915</v>
      </c>
    </row>
    <row r="45" customFormat="false" ht="15" hidden="false" customHeight="false" outlineLevel="0" collapsed="false">
      <c r="A45" s="6" t="s">
        <v>135</v>
      </c>
      <c r="B45" s="1" t="n">
        <v>5</v>
      </c>
      <c r="C45" s="1" t="n">
        <v>364</v>
      </c>
      <c r="D45" s="1" t="s">
        <v>231</v>
      </c>
      <c r="E45" s="1" t="s">
        <v>231</v>
      </c>
      <c r="F45" s="18" t="n">
        <v>59.34015615</v>
      </c>
    </row>
    <row r="46" customFormat="false" ht="15" hidden="false" customHeight="false" outlineLevel="0" collapsed="false">
      <c r="A46" s="6" t="s">
        <v>138</v>
      </c>
      <c r="B46" s="1" t="n">
        <v>8</v>
      </c>
      <c r="C46" s="1" t="n">
        <v>169</v>
      </c>
      <c r="D46" s="1" t="n">
        <v>19</v>
      </c>
      <c r="E46" s="1" t="n">
        <v>44500</v>
      </c>
      <c r="F46" s="18" t="n">
        <v>56.49828677</v>
      </c>
    </row>
    <row r="47" customFormat="false" ht="15" hidden="false" customHeight="false" outlineLevel="0" collapsed="false">
      <c r="A47" s="6" t="s">
        <v>142</v>
      </c>
      <c r="B47" s="1" t="n">
        <v>4</v>
      </c>
      <c r="C47" s="1" t="n">
        <v>354</v>
      </c>
      <c r="D47" s="1" t="n">
        <v>17</v>
      </c>
      <c r="E47" s="1" t="s">
        <v>231</v>
      </c>
      <c r="F47" s="18" t="n">
        <v>62.65034207</v>
      </c>
    </row>
    <row r="48" customFormat="false" ht="15" hidden="false" customHeight="false" outlineLevel="0" collapsed="false">
      <c r="A48" s="6" t="s">
        <v>144</v>
      </c>
      <c r="B48" s="1" t="n">
        <v>6</v>
      </c>
      <c r="C48" s="1" t="n">
        <v>391</v>
      </c>
      <c r="D48" s="1" t="n">
        <v>7</v>
      </c>
      <c r="E48" s="1" t="n">
        <v>299999.5</v>
      </c>
      <c r="F48" s="18" t="n">
        <v>44.41493776</v>
      </c>
    </row>
    <row r="49" customFormat="false" ht="15" hidden="false" customHeight="false" outlineLevel="0" collapsed="false">
      <c r="A49" s="6" t="s">
        <v>147</v>
      </c>
      <c r="B49" s="1" t="n">
        <v>6</v>
      </c>
      <c r="C49" s="1" t="s">
        <v>231</v>
      </c>
      <c r="D49" s="18" t="n">
        <v>21.525</v>
      </c>
      <c r="E49" s="1" t="s">
        <v>231</v>
      </c>
      <c r="F49" s="18" t="n">
        <v>61.38251095</v>
      </c>
    </row>
    <row r="50" customFormat="false" ht="15" hidden="false" customHeight="false" outlineLevel="0" collapsed="false">
      <c r="A50" s="6" t="s">
        <v>150</v>
      </c>
      <c r="B50" s="1" t="n">
        <v>12</v>
      </c>
      <c r="C50" s="1" t="n">
        <v>4012.5</v>
      </c>
      <c r="D50" s="1" t="n">
        <v>28.5</v>
      </c>
      <c r="E50" s="1" t="n">
        <v>30700</v>
      </c>
      <c r="F50" s="18" t="n">
        <v>64.65915606</v>
      </c>
    </row>
    <row r="51" customFormat="false" ht="15" hidden="false" customHeight="false" outlineLevel="0" collapsed="false">
      <c r="A51" s="6" t="s">
        <v>153</v>
      </c>
      <c r="B51" s="1" t="n">
        <v>12.5</v>
      </c>
      <c r="C51" s="1" t="n">
        <v>3700</v>
      </c>
      <c r="D51" s="1" t="n">
        <v>30</v>
      </c>
      <c r="E51" s="1" t="n">
        <v>250000</v>
      </c>
      <c r="F51" s="18" t="n">
        <v>64.90916223</v>
      </c>
    </row>
    <row r="52" customFormat="false" ht="15" hidden="false" customHeight="false" outlineLevel="0" collapsed="false">
      <c r="A52" s="6" t="s">
        <v>179</v>
      </c>
      <c r="B52" s="1" t="s">
        <v>231</v>
      </c>
      <c r="C52" s="1" t="n">
        <v>687.5</v>
      </c>
      <c r="D52" s="1" t="s">
        <v>231</v>
      </c>
      <c r="E52" s="1" t="s">
        <v>231</v>
      </c>
      <c r="F52" s="18" t="n">
        <v>56.68333426</v>
      </c>
    </row>
    <row r="53" customFormat="false" ht="15" hidden="false" customHeight="false" outlineLevel="0" collapsed="false">
      <c r="A53" s="6"/>
    </row>
    <row r="54" customFormat="false" ht="30" hidden="false" customHeight="true" outlineLevel="0" collapsed="false">
      <c r="A54" s="10" t="s">
        <v>232</v>
      </c>
      <c r="B54" s="10"/>
      <c r="C54" s="10"/>
      <c r="D54" s="10"/>
      <c r="E54" s="10"/>
      <c r="F54" s="10"/>
    </row>
    <row r="55" customFormat="false" ht="15" hidden="false" customHeight="false" outlineLevel="0" collapsed="false">
      <c r="A55" s="6"/>
    </row>
    <row r="56" customFormat="false" ht="15" hidden="false" customHeight="false" outlineLevel="0" collapsed="false">
      <c r="A56" s="6"/>
      <c r="B56" s="17"/>
      <c r="C56" s="17"/>
      <c r="D56" s="17"/>
      <c r="E56" s="17"/>
      <c r="F56" s="17"/>
    </row>
    <row r="57" customFormat="false" ht="15" hidden="false" customHeight="false" outlineLevel="0" collapsed="false">
      <c r="A57" s="6"/>
      <c r="B57" s="17"/>
      <c r="C57" s="17"/>
      <c r="D57" s="17"/>
      <c r="E57" s="17"/>
      <c r="F57" s="17"/>
    </row>
    <row r="58" customFormat="false" ht="15" hidden="false" customHeight="false" outlineLevel="0" collapsed="false">
      <c r="A58" s="6"/>
      <c r="B58" s="17"/>
      <c r="C58" s="17"/>
      <c r="D58" s="17"/>
      <c r="E58" s="17"/>
      <c r="F58" s="17"/>
    </row>
    <row r="59" customFormat="false" ht="15" hidden="false" customHeight="false" outlineLevel="0" collapsed="false">
      <c r="A59" s="6"/>
      <c r="B59" s="17"/>
      <c r="C59" s="17"/>
      <c r="D59" s="17"/>
      <c r="E59" s="17"/>
      <c r="F59" s="17"/>
    </row>
    <row r="60" customFormat="false" ht="15" hidden="false" customHeight="false" outlineLevel="0" collapsed="false">
      <c r="A60" s="6"/>
      <c r="B60" s="17"/>
      <c r="C60" s="17"/>
      <c r="D60" s="17"/>
      <c r="E60" s="17"/>
      <c r="F60" s="17"/>
    </row>
    <row r="61" customFormat="false" ht="15" hidden="false" customHeight="false" outlineLevel="0" collapsed="false">
      <c r="A61" s="6"/>
      <c r="B61" s="17"/>
      <c r="C61" s="17"/>
      <c r="D61" s="17"/>
      <c r="E61" s="17"/>
      <c r="F61" s="17"/>
    </row>
    <row r="62" customFormat="false" ht="15" hidden="false" customHeight="false" outlineLevel="0" collapsed="false">
      <c r="A62" s="6"/>
      <c r="B62" s="17"/>
      <c r="C62" s="17"/>
      <c r="D62" s="17"/>
      <c r="E62" s="17"/>
      <c r="F62" s="17"/>
    </row>
    <row r="63" customFormat="false" ht="15" hidden="false" customHeight="false" outlineLevel="0" collapsed="false">
      <c r="A63" s="6"/>
      <c r="B63" s="17"/>
      <c r="C63" s="17"/>
      <c r="D63" s="17"/>
      <c r="E63" s="17"/>
      <c r="F63" s="17"/>
    </row>
    <row r="64" customFormat="false" ht="15" hidden="false" customHeight="false" outlineLevel="0" collapsed="false">
      <c r="A64" s="6"/>
      <c r="B64" s="17"/>
      <c r="C64" s="17"/>
      <c r="D64" s="17"/>
      <c r="E64" s="17"/>
      <c r="F64" s="17"/>
    </row>
    <row r="65" customFormat="false" ht="15" hidden="false" customHeight="false" outlineLevel="0" collapsed="false">
      <c r="A65" s="6"/>
      <c r="B65" s="17"/>
      <c r="C65" s="17"/>
      <c r="D65" s="17"/>
      <c r="E65" s="17"/>
      <c r="F65" s="17"/>
    </row>
    <row r="66" customFormat="false" ht="15" hidden="false" customHeight="false" outlineLevel="0" collapsed="false">
      <c r="A66" s="6"/>
      <c r="B66" s="17"/>
      <c r="C66" s="17"/>
      <c r="D66" s="17"/>
      <c r="E66" s="17"/>
      <c r="F66" s="17"/>
    </row>
    <row r="67" customFormat="false" ht="15" hidden="false" customHeight="false" outlineLevel="0" collapsed="false">
      <c r="A67" s="6"/>
      <c r="B67" s="17"/>
      <c r="C67" s="17"/>
      <c r="D67" s="17"/>
      <c r="E67" s="17"/>
      <c r="F67" s="17"/>
    </row>
    <row r="68" customFormat="false" ht="15" hidden="false" customHeight="false" outlineLevel="0" collapsed="false">
      <c r="A68" s="6"/>
      <c r="B68" s="17"/>
      <c r="C68" s="17"/>
      <c r="D68" s="17"/>
      <c r="E68" s="17"/>
      <c r="F68" s="17"/>
    </row>
    <row r="69" customFormat="false" ht="15" hidden="false" customHeight="false" outlineLevel="0" collapsed="false">
      <c r="A69" s="6"/>
      <c r="B69" s="17"/>
      <c r="C69" s="17"/>
      <c r="D69" s="17"/>
      <c r="E69" s="17"/>
      <c r="F69" s="17"/>
    </row>
    <row r="70" customFormat="false" ht="15" hidden="false" customHeight="false" outlineLevel="0" collapsed="false">
      <c r="A70" s="6"/>
      <c r="B70" s="17"/>
      <c r="C70" s="17"/>
      <c r="D70" s="17"/>
      <c r="E70" s="17"/>
      <c r="F70" s="17"/>
    </row>
    <row r="71" customFormat="false" ht="15" hidden="false" customHeight="false" outlineLevel="0" collapsed="false">
      <c r="A71" s="6"/>
      <c r="B71" s="17"/>
      <c r="C71" s="17"/>
      <c r="D71" s="17"/>
      <c r="E71" s="17"/>
      <c r="F71" s="17"/>
    </row>
    <row r="72" customFormat="false" ht="15" hidden="false" customHeight="false" outlineLevel="0" collapsed="false">
      <c r="A72" s="6"/>
      <c r="B72" s="17"/>
      <c r="C72" s="17"/>
      <c r="D72" s="17"/>
      <c r="E72" s="17"/>
      <c r="F72" s="17"/>
    </row>
    <row r="73" customFormat="false" ht="15" hidden="false" customHeight="false" outlineLevel="0" collapsed="false">
      <c r="A73" s="6"/>
      <c r="B73" s="17"/>
      <c r="C73" s="17"/>
      <c r="D73" s="17"/>
      <c r="E73" s="17"/>
      <c r="F73" s="17"/>
    </row>
    <row r="74" customFormat="false" ht="15" hidden="false" customHeight="false" outlineLevel="0" collapsed="false">
      <c r="A74" s="6"/>
      <c r="B74" s="17"/>
      <c r="C74" s="17"/>
      <c r="D74" s="17"/>
      <c r="E74" s="17"/>
      <c r="F74" s="17"/>
    </row>
    <row r="75" customFormat="false" ht="15" hidden="false" customHeight="false" outlineLevel="0" collapsed="false">
      <c r="A75" s="6"/>
      <c r="B75" s="17"/>
      <c r="C75" s="17"/>
      <c r="D75" s="17"/>
      <c r="E75" s="17"/>
      <c r="F75" s="17"/>
    </row>
    <row r="76" customFormat="false" ht="15" hidden="false" customHeight="false" outlineLevel="0" collapsed="false">
      <c r="A76" s="6"/>
      <c r="B76" s="17"/>
      <c r="C76" s="17"/>
      <c r="D76" s="17"/>
      <c r="E76" s="17"/>
      <c r="F76" s="17"/>
    </row>
    <row r="77" customFormat="false" ht="15" hidden="false" customHeight="false" outlineLevel="0" collapsed="false">
      <c r="A77" s="6"/>
      <c r="B77" s="17"/>
      <c r="C77" s="17"/>
      <c r="D77" s="17"/>
      <c r="E77" s="17"/>
      <c r="F77" s="17"/>
    </row>
    <row r="78" customFormat="false" ht="15" hidden="false" customHeight="false" outlineLevel="0" collapsed="false">
      <c r="A78" s="6"/>
      <c r="B78" s="17"/>
      <c r="C78" s="17"/>
      <c r="D78" s="17"/>
      <c r="E78" s="17"/>
      <c r="F78" s="17"/>
    </row>
    <row r="79" customFormat="false" ht="15" hidden="false" customHeight="false" outlineLevel="0" collapsed="false">
      <c r="A79" s="6"/>
      <c r="B79" s="17"/>
      <c r="C79" s="17"/>
      <c r="D79" s="17"/>
      <c r="E79" s="17"/>
      <c r="F79" s="17"/>
    </row>
    <row r="80" customFormat="false" ht="15" hidden="false" customHeight="false" outlineLevel="0" collapsed="false">
      <c r="A80" s="6"/>
      <c r="B80" s="17"/>
      <c r="C80" s="17"/>
      <c r="D80" s="17"/>
      <c r="E80" s="17"/>
      <c r="F80" s="17"/>
    </row>
    <row r="81" customFormat="false" ht="15" hidden="false" customHeight="false" outlineLevel="0" collapsed="false">
      <c r="A81" s="6"/>
      <c r="B81" s="17"/>
      <c r="C81" s="17"/>
      <c r="D81" s="17"/>
      <c r="E81" s="17"/>
      <c r="F81" s="17"/>
    </row>
    <row r="82" customFormat="false" ht="15" hidden="false" customHeight="false" outlineLevel="0" collapsed="false">
      <c r="A82" s="6"/>
      <c r="B82" s="17"/>
      <c r="C82" s="17"/>
      <c r="D82" s="17"/>
      <c r="E82" s="17"/>
      <c r="F82" s="17"/>
    </row>
    <row r="83" customFormat="false" ht="15" hidden="false" customHeight="false" outlineLevel="0" collapsed="false">
      <c r="A83" s="6"/>
      <c r="B83" s="17"/>
      <c r="C83" s="17"/>
      <c r="D83" s="17"/>
      <c r="E83" s="17"/>
      <c r="F83" s="17"/>
    </row>
    <row r="84" customFormat="false" ht="15" hidden="false" customHeight="false" outlineLevel="0" collapsed="false">
      <c r="A84" s="6"/>
      <c r="B84" s="17"/>
      <c r="C84" s="17"/>
      <c r="D84" s="17"/>
      <c r="E84" s="17"/>
      <c r="F84" s="17"/>
    </row>
    <row r="85" customFormat="false" ht="15" hidden="false" customHeight="false" outlineLevel="0" collapsed="false">
      <c r="A85" s="6"/>
      <c r="B85" s="17"/>
      <c r="C85" s="17"/>
      <c r="D85" s="17"/>
      <c r="E85" s="17"/>
      <c r="F85" s="17"/>
    </row>
    <row r="86" customFormat="false" ht="15" hidden="false" customHeight="false" outlineLevel="0" collapsed="false">
      <c r="A86" s="6"/>
      <c r="B86" s="17"/>
      <c r="C86" s="17"/>
      <c r="D86" s="17"/>
      <c r="E86" s="17"/>
      <c r="F86" s="17"/>
    </row>
    <row r="87" customFormat="false" ht="15" hidden="false" customHeight="false" outlineLevel="0" collapsed="false">
      <c r="A87" s="6"/>
      <c r="B87" s="17"/>
      <c r="C87" s="17"/>
      <c r="D87" s="17"/>
      <c r="E87" s="17"/>
      <c r="F87" s="17"/>
    </row>
    <row r="88" customFormat="false" ht="15" hidden="false" customHeight="false" outlineLevel="0" collapsed="false">
      <c r="A88" s="6"/>
      <c r="B88" s="17"/>
      <c r="C88" s="17"/>
      <c r="D88" s="17"/>
      <c r="E88" s="17"/>
      <c r="F88" s="17"/>
    </row>
  </sheetData>
  <mergeCells count="1">
    <mergeCell ref="A54:F5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9"/>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9" activeCellId="0" sqref="A9"/>
    </sheetView>
  </sheetViews>
  <sheetFormatPr defaultColWidth="32.5078125" defaultRowHeight="13.8" zeroHeight="false" outlineLevelRow="0" outlineLevelCol="0"/>
  <cols>
    <col collapsed="false" customWidth="true" hidden="false" outlineLevel="0" max="1" min="1" style="2" width="53"/>
    <col collapsed="false" customWidth="true" hidden="false" outlineLevel="0" max="2" min="2" style="2" width="37.5"/>
    <col collapsed="false" customWidth="true" hidden="false" outlineLevel="0" max="3" min="3" style="2" width="39"/>
    <col collapsed="false" customWidth="false" hidden="false" outlineLevel="0" max="1024" min="4" style="2" width="32.5"/>
  </cols>
  <sheetData>
    <row r="1" customFormat="false" ht="13.8" hidden="false" customHeight="false" outlineLevel="0" collapsed="false">
      <c r="B1" s="2" t="s">
        <v>233</v>
      </c>
      <c r="C1" s="2" t="s">
        <v>234</v>
      </c>
    </row>
    <row r="2" customFormat="false" ht="13.8" hidden="false" customHeight="false" outlineLevel="0" collapsed="false">
      <c r="A2" s="1" t="s">
        <v>235</v>
      </c>
      <c r="B2" s="19" t="n">
        <v>0.95</v>
      </c>
      <c r="C2" s="19" t="n">
        <v>0.75</v>
      </c>
    </row>
    <row r="3" customFormat="false" ht="13.8" hidden="false" customHeight="false" outlineLevel="0" collapsed="false">
      <c r="A3" s="1" t="s">
        <v>236</v>
      </c>
      <c r="B3" s="20" t="n">
        <v>1696</v>
      </c>
      <c r="C3" s="20" t="n">
        <v>2709</v>
      </c>
    </row>
    <row r="4" customFormat="false" ht="13.8" hidden="false" customHeight="false" outlineLevel="0" collapsed="false">
      <c r="A4" s="1" t="s">
        <v>237</v>
      </c>
      <c r="B4" s="20" t="s">
        <v>238</v>
      </c>
      <c r="C4" s="20" t="s">
        <v>239</v>
      </c>
    </row>
    <row r="5" customFormat="false" ht="13.8" hidden="false" customHeight="false" outlineLevel="0" collapsed="false">
      <c r="B5" s="20" t="s">
        <v>240</v>
      </c>
      <c r="C5" s="21"/>
    </row>
    <row r="6" customFormat="false" ht="15.75" hidden="false" customHeight="true" outlineLevel="0" collapsed="false">
      <c r="B6" s="22" t="s">
        <v>241</v>
      </c>
      <c r="C6" s="21"/>
    </row>
    <row r="7" customFormat="false" ht="16" hidden="false" customHeight="true" outlineLevel="0" collapsed="false"/>
    <row r="8" customFormat="false" ht="14.9" hidden="false" customHeight="false" outlineLevel="0" collapsed="false">
      <c r="A8" s="4" t="s">
        <v>242</v>
      </c>
    </row>
    <row r="9" customFormat="false" ht="13.8" hidden="false" customHeight="false" outlineLevel="0" collapsed="false">
      <c r="A9" s="16"/>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C6" activeCellId="0" sqref="C6"/>
    </sheetView>
  </sheetViews>
  <sheetFormatPr defaultColWidth="8.515625" defaultRowHeight="13.8" zeroHeight="false" outlineLevelRow="0" outlineLevelCol="0"/>
  <cols>
    <col collapsed="false" customWidth="true" hidden="false" outlineLevel="0" max="1" min="1" style="1" width="15.5"/>
    <col collapsed="false" customWidth="true" hidden="false" outlineLevel="0" max="2" min="2" style="1" width="8.82"/>
    <col collapsed="false" customWidth="true" hidden="false" outlineLevel="0" max="3" min="3" style="1" width="10.18"/>
    <col collapsed="false" customWidth="true" hidden="false" outlineLevel="0" max="4" min="4" style="1" width="5.5"/>
    <col collapsed="false" customWidth="false" hidden="false" outlineLevel="0" max="1024" min="5" style="1" width="8.51"/>
  </cols>
  <sheetData>
    <row r="1" customFormat="false" ht="13.8" hidden="false" customHeight="false" outlineLevel="0" collapsed="false">
      <c r="B1" s="1" t="s">
        <v>243</v>
      </c>
      <c r="C1" s="1" t="s">
        <v>244</v>
      </c>
      <c r="D1" s="1" t="s">
        <v>245</v>
      </c>
    </row>
    <row r="2" customFormat="false" ht="13.8" hidden="false" customHeight="false" outlineLevel="0" collapsed="false">
      <c r="A2" s="1" t="s">
        <v>246</v>
      </c>
      <c r="B2" s="18" t="n">
        <v>-0.0833</v>
      </c>
      <c r="C2" s="18" t="n">
        <f aca="false">-(ABS(B2^2))</f>
        <v>-0.00693889</v>
      </c>
      <c r="D2" s="1" t="n">
        <v>0.63</v>
      </c>
    </row>
    <row r="3" customFormat="false" ht="13.8" hidden="false" customHeight="false" outlineLevel="0" collapsed="false">
      <c r="A3" s="1" t="s">
        <v>247</v>
      </c>
      <c r="B3" s="18" t="n">
        <v>0.107</v>
      </c>
      <c r="C3" s="18" t="n">
        <f aca="false">ABS(B3^2)</f>
        <v>0.011449</v>
      </c>
      <c r="D3" s="1" t="n">
        <v>0.68</v>
      </c>
    </row>
    <row r="4" customFormat="false" ht="13.8" hidden="false" customHeight="false" outlineLevel="0" collapsed="false">
      <c r="A4" s="1" t="s">
        <v>228</v>
      </c>
      <c r="B4" s="18" t="n">
        <v>-0.38</v>
      </c>
      <c r="C4" s="18" t="n">
        <f aca="false">-(ABS(B4^2))</f>
        <v>-0.1444</v>
      </c>
      <c r="D4" s="1" t="n">
        <v>0.82</v>
      </c>
    </row>
    <row r="5" customFormat="false" ht="13.8" hidden="false" customHeight="false" outlineLevel="0" collapsed="false">
      <c r="A5" s="1" t="s">
        <v>230</v>
      </c>
      <c r="B5" s="18" t="n">
        <v>-0.659</v>
      </c>
      <c r="C5" s="18" t="n">
        <f aca="false">-(ABS(B5^2))</f>
        <v>-0.434281</v>
      </c>
      <c r="D5" s="1" t="n">
        <v>0.99</v>
      </c>
    </row>
    <row r="7" customFormat="false" ht="109" hidden="false" customHeight="true" outlineLevel="0" collapsed="false">
      <c r="A7" s="23" t="s">
        <v>248</v>
      </c>
      <c r="B7" s="23"/>
      <c r="C7" s="23"/>
      <c r="D7" s="23"/>
    </row>
  </sheetData>
  <mergeCells count="1">
    <mergeCell ref="A7:D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G16" activeCellId="0" sqref="G16"/>
    </sheetView>
  </sheetViews>
  <sheetFormatPr defaultColWidth="9.15234375" defaultRowHeight="12.8" zeroHeight="false" outlineLevelRow="0" outlineLevelCol="0"/>
  <sheetData>
    <row r="1" customFormat="false" ht="13.8" hidden="false" customHeight="false" outlineLevel="0" collapsed="false">
      <c r="A1" s="1"/>
      <c r="B1" s="1" t="s">
        <v>243</v>
      </c>
      <c r="C1" s="1" t="s">
        <v>244</v>
      </c>
      <c r="D1" s="1" t="s">
        <v>245</v>
      </c>
    </row>
    <row r="2" customFormat="false" ht="13.8" hidden="false" customHeight="false" outlineLevel="0" collapsed="false">
      <c r="A2" s="1" t="s">
        <v>246</v>
      </c>
      <c r="B2" s="18" t="n">
        <v>-0.079</v>
      </c>
      <c r="C2" s="18" t="n">
        <f aca="false">ABS(B2^2)</f>
        <v>0.006241</v>
      </c>
      <c r="D2" s="1" t="n">
        <v>0.6</v>
      </c>
    </row>
    <row r="3" customFormat="false" ht="13.8" hidden="false" customHeight="false" outlineLevel="0" collapsed="false">
      <c r="A3" s="1" t="s">
        <v>247</v>
      </c>
      <c r="B3" s="18" t="n">
        <v>0.137</v>
      </c>
      <c r="C3" s="18" t="n">
        <f aca="false">ABS(B3^2)</f>
        <v>0.018769</v>
      </c>
      <c r="D3" s="1" t="n">
        <v>0.73</v>
      </c>
    </row>
    <row r="4" customFormat="false" ht="13.8" hidden="false" customHeight="false" outlineLevel="0" collapsed="false">
      <c r="A4" s="1" t="s">
        <v>228</v>
      </c>
      <c r="B4" s="18" t="n">
        <v>-0.4</v>
      </c>
      <c r="C4" s="18" t="n">
        <f aca="false">ABS(B4^2)</f>
        <v>0.16</v>
      </c>
      <c r="D4" s="1" t="n">
        <v>0.87</v>
      </c>
    </row>
    <row r="5" customFormat="false" ht="13.8" hidden="false" customHeight="false" outlineLevel="0" collapsed="false">
      <c r="A5" s="1" t="s">
        <v>229</v>
      </c>
      <c r="B5" s="18" t="n">
        <v>-0.683</v>
      </c>
      <c r="C5" s="18" t="n">
        <f aca="false">ABS(B5^2)</f>
        <v>0.466489</v>
      </c>
      <c r="D5" s="1" t="n">
        <v>0.99</v>
      </c>
    </row>
    <row r="6" customFormat="false" ht="13.8" hidden="false" customHeight="false" outlineLevel="0" collapsed="false">
      <c r="A6" s="1" t="s">
        <v>230</v>
      </c>
      <c r="B6" s="18" t="n">
        <v>-0.479</v>
      </c>
      <c r="C6" s="18" t="n">
        <f aca="false">ABS(B6^2)</f>
        <v>0.229441</v>
      </c>
      <c r="D6" s="1" t="n">
        <v>0.99</v>
      </c>
    </row>
    <row r="7" customFormat="false" ht="13.8" hidden="false" customHeight="false" outlineLevel="0" collapsed="false">
      <c r="A7" s="1"/>
      <c r="B7" s="1"/>
      <c r="C7" s="1"/>
      <c r="D7" s="1"/>
    </row>
    <row r="8" customFormat="false" ht="108.95" hidden="false" customHeight="true" outlineLevel="0" collapsed="false">
      <c r="A8" s="23" t="s">
        <v>249</v>
      </c>
      <c r="B8" s="23"/>
      <c r="C8" s="23"/>
      <c r="D8" s="23"/>
    </row>
  </sheetData>
  <mergeCells count="1">
    <mergeCell ref="A8:D8"/>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G5" activeCellId="0" sqref="G5"/>
    </sheetView>
  </sheetViews>
  <sheetFormatPr defaultColWidth="8.515625" defaultRowHeight="13.8" zeroHeight="false" outlineLevelRow="0" outlineLevelCol="0"/>
  <cols>
    <col collapsed="false" customWidth="true" hidden="false" outlineLevel="0" max="1" min="1" style="1" width="10.51"/>
    <col collapsed="false" customWidth="true" hidden="false" outlineLevel="0" max="2" min="2" style="1" width="8.82"/>
    <col collapsed="false" customWidth="true" hidden="false" outlineLevel="0" max="3" min="3" style="1" width="7.51"/>
    <col collapsed="false" customWidth="true" hidden="false" outlineLevel="0" max="4" min="4" style="1" width="5.5"/>
    <col collapsed="false" customWidth="false" hidden="false" outlineLevel="0" max="1024" min="5" style="1" width="8.51"/>
  </cols>
  <sheetData>
    <row r="1" customFormat="false" ht="13.8" hidden="false" customHeight="false" outlineLevel="0" collapsed="false">
      <c r="B1" s="1" t="s">
        <v>243</v>
      </c>
      <c r="C1" s="1" t="s">
        <v>244</v>
      </c>
      <c r="D1" s="1" t="s">
        <v>245</v>
      </c>
    </row>
    <row r="2" customFormat="false" ht="13.8" hidden="false" customHeight="false" outlineLevel="0" collapsed="false">
      <c r="A2" s="1" t="s">
        <v>247</v>
      </c>
      <c r="B2" s="1" t="n">
        <v>-0.263</v>
      </c>
      <c r="C2" s="18" t="n">
        <v>-0.069169</v>
      </c>
      <c r="D2" s="1" t="n">
        <v>0.83</v>
      </c>
    </row>
    <row r="3" customFormat="false" ht="13.8" hidden="false" customHeight="false" outlineLevel="0" collapsed="false">
      <c r="A3" s="1" t="s">
        <v>246</v>
      </c>
      <c r="B3" s="1" t="n">
        <v>-0.388</v>
      </c>
      <c r="C3" s="18" t="n">
        <v>-0.150544</v>
      </c>
      <c r="D3" s="1" t="n">
        <v>0.99</v>
      </c>
    </row>
    <row r="5" customFormat="false" ht="149" hidden="false" customHeight="true" outlineLevel="0" collapsed="false">
      <c r="A5" s="24" t="s">
        <v>250</v>
      </c>
      <c r="B5" s="24"/>
      <c r="C5" s="24"/>
      <c r="D5" s="24"/>
    </row>
  </sheetData>
  <mergeCells count="1">
    <mergeCell ref="A5:D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2582</TotalTime>
  <Application>LibreOffice/6.4.7.2$Linux_X86_64 LibreOffice_project/40$Build-2</Application>
  <Company>Department of Zoology, University of Oxford</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2021-04-12T15:32:09Z</dcterms:created>
  <dc:creator>Andrea Estandia</dc:creator>
  <dc:description/>
  <dc:language>en-GB</dc:language>
  <cp:lastModifiedBy>Andrea Estandia</cp:lastModifiedBy>
  <dcterms:modified xsi:type="dcterms:W3CDTF">2022-01-03T10:48:16Z</dcterms:modified>
  <cp:revision>17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Department of Zoology, University of Oxford</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