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ol\Nextcloud\Socio Formador - Tecnológico de MTY\Retos\Transportation Optimization\"/>
    </mc:Choice>
  </mc:AlternateContent>
  <xr:revisionPtr revIDLastSave="0" documentId="8_{951C61EA-E360-44A8-8A0E-7E0EAAB6FDA9}" xr6:coauthVersionLast="47" xr6:coauthVersionMax="47" xr10:uidLastSave="{00000000-0000-0000-0000-000000000000}"/>
  <bookViews>
    <workbookView xWindow="-108" yWindow="-108" windowWidth="23256" windowHeight="12576" activeTab="3" xr2:uid="{C0CF9E46-006A-4ECD-8701-BC32E3BB557A}"/>
  </bookViews>
  <sheets>
    <sheet name="Portad" sheetId="14" r:id="rId1"/>
    <sheet name="Ubicaciones" sheetId="8" r:id="rId2"/>
    <sheet name="Tabla Final" sheetId="13" r:id="rId3"/>
    <sheet name="TiemposTránsito" sheetId="10" r:id="rId4"/>
    <sheet name="Envíos" sheetId="7" r:id="rId5"/>
    <sheet name="Vehículos" sheetId="9" r:id="rId6"/>
    <sheet name="Tarifas" sheetId="11" r:id="rId7"/>
    <sheet name="TimeWindow" sheetId="4" state="hidden" r:id="rId8"/>
    <sheet name="REsumen Dispo" sheetId="6" state="hidden" r:id="rId9"/>
    <sheet name="Location" sheetId="3" state="hidden" r:id="rId10"/>
    <sheet name="DomicileVehicleAvailability" sheetId="5" state="hidden" r:id="rId11"/>
    <sheet name="TransitOverride" sheetId="2" state="hidden" r:id="rId12"/>
  </sheets>
  <definedNames>
    <definedName name="_xlnm._FilterDatabase" localSheetId="5" hidden="1">Vehículos!$A$2:$F$24</definedName>
    <definedName name="_xlnm._FilterDatabase" localSheetId="2" hidden="1">'Tabla Final'!$C$1:$C$106</definedName>
    <definedName name="_xlnm._FilterDatabase" localSheetId="6" hidden="1">Tarifas!$A$1:$M$94</definedName>
    <definedName name="DatosExternos_1" localSheetId="3" hidden="1">TiemposTránsito!$A$1:$C$106</definedName>
    <definedName name="DatosExternos_1" localSheetId="11" hidden="1">TransitOverride!$A$1:$L$3916</definedName>
    <definedName name="DatosExternos_2" localSheetId="10" hidden="1">DomicileVehicleAvailability!$A$1:$V$155</definedName>
    <definedName name="DatosExternos_2" localSheetId="4" hidden="1">Envíos!$A$1:$F$1000</definedName>
    <definedName name="DatosExternos_2" localSheetId="9" hidden="1">Location!$A$1:$CE$564</definedName>
    <definedName name="DatosExternos_3" localSheetId="7" hidden="1">TimeWindow!$A$1:$K$34</definedName>
  </definedNames>
  <calcPr calcId="191028"/>
  <pivotCaches>
    <pivotCache cacheId="532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3" l="1"/>
  <c r="M2" i="13"/>
  <c r="N2" i="13" s="1"/>
  <c r="H107" i="13"/>
  <c r="Q62" i="13"/>
  <c r="R62" i="13" s="1"/>
  <c r="S62" i="13" s="1"/>
  <c r="N125" i="13"/>
  <c r="N126" i="13"/>
  <c r="N124" i="13"/>
  <c r="O125" i="13"/>
  <c r="M106" i="13"/>
  <c r="E107" i="13"/>
  <c r="F107" i="13"/>
  <c r="G107" i="13"/>
  <c r="Q2" i="13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11" i="8"/>
  <c r="Q63" i="13"/>
  <c r="R63" i="13" s="1"/>
  <c r="S63" i="13" s="1"/>
  <c r="Q64" i="13"/>
  <c r="R64" i="13" s="1"/>
  <c r="S64" i="13" s="1"/>
  <c r="Q65" i="13"/>
  <c r="R65" i="13" s="1"/>
  <c r="S65" i="13" s="1"/>
  <c r="Q66" i="13"/>
  <c r="R66" i="13" s="1"/>
  <c r="S66" i="13" s="1"/>
  <c r="Q3" i="13"/>
  <c r="R3" i="13" s="1"/>
  <c r="S3" i="13" s="1"/>
  <c r="Q4" i="13"/>
  <c r="R4" i="13" s="1"/>
  <c r="S4" i="13" s="1"/>
  <c r="Q5" i="13"/>
  <c r="R5" i="13" s="1"/>
  <c r="S5" i="13" s="1"/>
  <c r="Q6" i="13"/>
  <c r="R6" i="13" s="1"/>
  <c r="S6" i="13" s="1"/>
  <c r="Q77" i="13"/>
  <c r="R77" i="13" s="1"/>
  <c r="S77" i="13" s="1"/>
  <c r="Q78" i="13"/>
  <c r="R78" i="13" s="1"/>
  <c r="S78" i="13" s="1"/>
  <c r="Q67" i="13"/>
  <c r="R67" i="13" s="1"/>
  <c r="S67" i="13" s="1"/>
  <c r="Q79" i="13"/>
  <c r="R79" i="13" s="1"/>
  <c r="S79" i="13" s="1"/>
  <c r="Q80" i="13"/>
  <c r="R80" i="13" s="1"/>
  <c r="S80" i="13" s="1"/>
  <c r="Q92" i="13"/>
  <c r="R92" i="13" s="1"/>
  <c r="S92" i="13" s="1"/>
  <c r="Q93" i="13"/>
  <c r="R93" i="13" s="1"/>
  <c r="S93" i="13" s="1"/>
  <c r="Q81" i="13"/>
  <c r="R81" i="13" s="1"/>
  <c r="S81" i="13" s="1"/>
  <c r="Q17" i="13"/>
  <c r="R17" i="13" s="1"/>
  <c r="S17" i="13" s="1"/>
  <c r="Q94" i="13"/>
  <c r="R94" i="13" s="1"/>
  <c r="S94" i="13" s="1"/>
  <c r="Q18" i="13"/>
  <c r="R18" i="13" s="1"/>
  <c r="S18" i="13" s="1"/>
  <c r="Q95" i="13"/>
  <c r="R95" i="13" s="1"/>
  <c r="S95" i="13" s="1"/>
  <c r="Q19" i="13"/>
  <c r="R19" i="13" s="1"/>
  <c r="S19" i="13" s="1"/>
  <c r="Q20" i="13"/>
  <c r="R20" i="13" s="1"/>
  <c r="S20" i="13" s="1"/>
  <c r="Q96" i="13"/>
  <c r="R96" i="13" s="1"/>
  <c r="S96" i="13" s="1"/>
  <c r="Q47" i="13"/>
  <c r="R47" i="13" s="1"/>
  <c r="S47" i="13" s="1"/>
  <c r="Q48" i="13"/>
  <c r="R48" i="13" s="1"/>
  <c r="S48" i="13" s="1"/>
  <c r="Q32" i="13"/>
  <c r="R32" i="13" s="1"/>
  <c r="S32" i="13" s="1"/>
  <c r="Q33" i="13"/>
  <c r="R33" i="13" s="1"/>
  <c r="S33" i="13" s="1"/>
  <c r="Q49" i="13"/>
  <c r="R49" i="13" s="1"/>
  <c r="S49" i="13" s="1"/>
  <c r="Q21" i="13"/>
  <c r="R21" i="13" s="1"/>
  <c r="S21" i="13" s="1"/>
  <c r="Q34" i="13"/>
  <c r="R34" i="13" s="1"/>
  <c r="S34" i="13" s="1"/>
  <c r="Q50" i="13"/>
  <c r="R50" i="13" s="1"/>
  <c r="S50" i="13" s="1"/>
  <c r="Q51" i="13"/>
  <c r="R51" i="13" s="1"/>
  <c r="S51" i="13" s="1"/>
  <c r="Q35" i="13"/>
  <c r="R35" i="13" s="1"/>
  <c r="S35" i="13" s="1"/>
  <c r="Q36" i="13"/>
  <c r="R36" i="13" s="1"/>
  <c r="S36" i="13" s="1"/>
  <c r="Q68" i="13"/>
  <c r="R68" i="13" s="1"/>
  <c r="S68" i="13" s="1"/>
  <c r="Q69" i="13"/>
  <c r="R69" i="13" s="1"/>
  <c r="S69" i="13" s="1"/>
  <c r="Q70" i="13"/>
  <c r="R70" i="13" s="1"/>
  <c r="S70" i="13" s="1"/>
  <c r="Q71" i="13"/>
  <c r="R71" i="13" s="1"/>
  <c r="S71" i="13" s="1"/>
  <c r="Q72" i="13"/>
  <c r="R72" i="13" s="1"/>
  <c r="S72" i="13" s="1"/>
  <c r="Q73" i="13"/>
  <c r="R73" i="13" s="1"/>
  <c r="S73" i="13" s="1"/>
  <c r="Q74" i="13"/>
  <c r="R74" i="13" s="1"/>
  <c r="S74" i="13" s="1"/>
  <c r="Q75" i="13"/>
  <c r="R75" i="13" s="1"/>
  <c r="S75" i="13" s="1"/>
  <c r="Q37" i="13"/>
  <c r="R37" i="13" s="1"/>
  <c r="S37" i="13" s="1"/>
  <c r="Q52" i="13"/>
  <c r="R52" i="13" s="1"/>
  <c r="S52" i="13" s="1"/>
  <c r="Q7" i="13"/>
  <c r="R7" i="13" s="1"/>
  <c r="S7" i="13" s="1"/>
  <c r="Q22" i="13"/>
  <c r="R22" i="13" s="1"/>
  <c r="S22" i="13" s="1"/>
  <c r="Q97" i="13"/>
  <c r="R97" i="13" s="1"/>
  <c r="S97" i="13" s="1"/>
  <c r="Q53" i="13"/>
  <c r="R53" i="13" s="1"/>
  <c r="S53" i="13" s="1"/>
  <c r="Q38" i="13"/>
  <c r="R38" i="13" s="1"/>
  <c r="S38" i="13" s="1"/>
  <c r="Q82" i="13"/>
  <c r="R82" i="13" s="1"/>
  <c r="S82" i="13" s="1"/>
  <c r="Q83" i="13"/>
  <c r="R83" i="13" s="1"/>
  <c r="S83" i="13" s="1"/>
  <c r="Q39" i="13"/>
  <c r="R39" i="13" s="1"/>
  <c r="S39" i="13" s="1"/>
  <c r="Q54" i="13"/>
  <c r="R54" i="13" s="1"/>
  <c r="S54" i="13" s="1"/>
  <c r="Q40" i="13"/>
  <c r="R40" i="13" s="1"/>
  <c r="S40" i="13" s="1"/>
  <c r="Q41" i="13"/>
  <c r="R41" i="13" s="1"/>
  <c r="S41" i="13" s="1"/>
  <c r="Q42" i="13"/>
  <c r="R42" i="13" s="1"/>
  <c r="S42" i="13" s="1"/>
  <c r="Q55" i="13"/>
  <c r="R55" i="13" s="1"/>
  <c r="S55" i="13" s="1"/>
  <c r="Q56" i="13"/>
  <c r="R56" i="13" s="1"/>
  <c r="S56" i="13" s="1"/>
  <c r="Q43" i="13"/>
  <c r="R43" i="13" s="1"/>
  <c r="S43" i="13" s="1"/>
  <c r="Q44" i="13"/>
  <c r="R44" i="13" s="1"/>
  <c r="S44" i="13" s="1"/>
  <c r="Q57" i="13"/>
  <c r="R57" i="13" s="1"/>
  <c r="S57" i="13" s="1"/>
  <c r="Q45" i="13"/>
  <c r="R45" i="13" s="1"/>
  <c r="S45" i="13" s="1"/>
  <c r="Q58" i="13"/>
  <c r="R58" i="13" s="1"/>
  <c r="S58" i="13" s="1"/>
  <c r="Q59" i="13"/>
  <c r="R59" i="13" s="1"/>
  <c r="S59" i="13" s="1"/>
  <c r="Q60" i="13"/>
  <c r="R60" i="13" s="1"/>
  <c r="S60" i="13" s="1"/>
  <c r="Q98" i="13"/>
  <c r="R98" i="13" s="1"/>
  <c r="S98" i="13" s="1"/>
  <c r="Q23" i="13"/>
  <c r="R23" i="13" s="1"/>
  <c r="S23" i="13" s="1"/>
  <c r="Q76" i="13"/>
  <c r="R76" i="13" s="1"/>
  <c r="S76" i="13" s="1"/>
  <c r="Q8" i="13"/>
  <c r="R8" i="13" s="1"/>
  <c r="S8" i="13" s="1"/>
  <c r="Q9" i="13"/>
  <c r="R9" i="13" s="1"/>
  <c r="S9" i="13" s="1"/>
  <c r="Q10" i="13"/>
  <c r="R10" i="13" s="1"/>
  <c r="S10" i="13" s="1"/>
  <c r="Q46" i="13"/>
  <c r="R46" i="13" s="1"/>
  <c r="S46" i="13" s="1"/>
  <c r="Q11" i="13"/>
  <c r="R11" i="13" s="1"/>
  <c r="S11" i="13" s="1"/>
  <c r="Q12" i="13"/>
  <c r="R12" i="13" s="1"/>
  <c r="S12" i="13" s="1"/>
  <c r="Q13" i="13"/>
  <c r="R13" i="13" s="1"/>
  <c r="S13" i="13" s="1"/>
  <c r="Q61" i="13"/>
  <c r="R61" i="13" s="1"/>
  <c r="S61" i="13" s="1"/>
  <c r="Q14" i="13"/>
  <c r="R14" i="13" s="1"/>
  <c r="S14" i="13" s="1"/>
  <c r="Q15" i="13"/>
  <c r="R15" i="13" s="1"/>
  <c r="S15" i="13" s="1"/>
  <c r="Q84" i="13"/>
  <c r="R84" i="13" s="1"/>
  <c r="S84" i="13" s="1"/>
  <c r="Q16" i="13"/>
  <c r="R16" i="13" s="1"/>
  <c r="S16" i="13" s="1"/>
  <c r="Q85" i="13"/>
  <c r="R85" i="13" s="1"/>
  <c r="S85" i="13" s="1"/>
  <c r="Q86" i="13"/>
  <c r="R86" i="13" s="1"/>
  <c r="S86" i="13" s="1"/>
  <c r="Q87" i="13"/>
  <c r="R87" i="13" s="1"/>
  <c r="S87" i="13" s="1"/>
  <c r="Q88" i="13"/>
  <c r="R88" i="13" s="1"/>
  <c r="S88" i="13" s="1"/>
  <c r="Q89" i="13"/>
  <c r="R89" i="13" s="1"/>
  <c r="S89" i="13" s="1"/>
  <c r="Q90" i="13"/>
  <c r="R90" i="13" s="1"/>
  <c r="S90" i="13" s="1"/>
  <c r="Q99" i="13"/>
  <c r="R99" i="13" s="1"/>
  <c r="S99" i="13" s="1"/>
  <c r="Q91" i="13"/>
  <c r="R91" i="13" s="1"/>
  <c r="S91" i="13" s="1"/>
  <c r="Q24" i="13"/>
  <c r="R24" i="13" s="1"/>
  <c r="S24" i="13" s="1"/>
  <c r="Q25" i="13"/>
  <c r="R25" i="13" s="1"/>
  <c r="S25" i="13" s="1"/>
  <c r="Q26" i="13"/>
  <c r="R26" i="13" s="1"/>
  <c r="S26" i="13" s="1"/>
  <c r="Q27" i="13"/>
  <c r="R27" i="13" s="1"/>
  <c r="S27" i="13" s="1"/>
  <c r="Q28" i="13"/>
  <c r="R28" i="13" s="1"/>
  <c r="S28" i="13" s="1"/>
  <c r="Q29" i="13"/>
  <c r="R29" i="13" s="1"/>
  <c r="S29" i="13" s="1"/>
  <c r="Q30" i="13"/>
  <c r="R30" i="13" s="1"/>
  <c r="S30" i="13" s="1"/>
  <c r="Q31" i="13"/>
  <c r="R31" i="13" s="1"/>
  <c r="S31" i="13" s="1"/>
  <c r="Q100" i="13"/>
  <c r="R100" i="13" s="1"/>
  <c r="S100" i="13" s="1"/>
  <c r="Q101" i="13"/>
  <c r="R101" i="13" s="1"/>
  <c r="S101" i="13" s="1"/>
  <c r="Q102" i="13"/>
  <c r="R102" i="13" s="1"/>
  <c r="S102" i="13" s="1"/>
  <c r="Q103" i="13"/>
  <c r="R103" i="13" s="1"/>
  <c r="S103" i="13" s="1"/>
  <c r="Q104" i="13"/>
  <c r="R104" i="13" s="1"/>
  <c r="S104" i="13" s="1"/>
  <c r="Q105" i="13"/>
  <c r="R105" i="13" s="1"/>
  <c r="S105" i="13" s="1"/>
  <c r="Q106" i="13"/>
  <c r="R106" i="13" s="1"/>
  <c r="S106" i="13" s="1"/>
  <c r="M72" i="13"/>
  <c r="N72" i="13" s="1"/>
  <c r="M9" i="13"/>
  <c r="N9" i="13" s="1"/>
  <c r="M10" i="13"/>
  <c r="N10" i="13" s="1"/>
  <c r="M46" i="13"/>
  <c r="N46" i="13" s="1"/>
  <c r="M11" i="13"/>
  <c r="N11" i="13" s="1"/>
  <c r="M12" i="13"/>
  <c r="N12" i="13" s="1"/>
  <c r="M13" i="13"/>
  <c r="N13" i="13" s="1"/>
  <c r="M61" i="13"/>
  <c r="N61" i="13" s="1"/>
  <c r="M14" i="13"/>
  <c r="N14" i="13" s="1"/>
  <c r="M15" i="13"/>
  <c r="N15" i="13" s="1"/>
  <c r="M84" i="13"/>
  <c r="N84" i="13" s="1"/>
  <c r="M16" i="13"/>
  <c r="N16" i="13" s="1"/>
  <c r="M85" i="13"/>
  <c r="N85" i="13" s="1"/>
  <c r="M86" i="13"/>
  <c r="N86" i="13" s="1"/>
  <c r="M87" i="13"/>
  <c r="N87" i="13" s="1"/>
  <c r="M88" i="13"/>
  <c r="N88" i="13" s="1"/>
  <c r="M89" i="13"/>
  <c r="N89" i="13" s="1"/>
  <c r="M90" i="13"/>
  <c r="N90" i="13" s="1"/>
  <c r="M99" i="13"/>
  <c r="N99" i="13" s="1"/>
  <c r="M91" i="13"/>
  <c r="N91" i="13" s="1"/>
  <c r="M24" i="13"/>
  <c r="N24" i="13" s="1"/>
  <c r="M25" i="13"/>
  <c r="N25" i="13" s="1"/>
  <c r="M26" i="13"/>
  <c r="N26" i="13" s="1"/>
  <c r="M27" i="13"/>
  <c r="N27" i="13" s="1"/>
  <c r="M28" i="13"/>
  <c r="N28" i="13" s="1"/>
  <c r="M29" i="13"/>
  <c r="N29" i="13" s="1"/>
  <c r="M30" i="13"/>
  <c r="N30" i="13" s="1"/>
  <c r="M31" i="13"/>
  <c r="N31" i="13" s="1"/>
  <c r="M100" i="13"/>
  <c r="N100" i="13" s="1"/>
  <c r="M101" i="13"/>
  <c r="N101" i="13" s="1"/>
  <c r="M102" i="13"/>
  <c r="N102" i="13" s="1"/>
  <c r="M103" i="13"/>
  <c r="N103" i="13" s="1"/>
  <c r="M104" i="13"/>
  <c r="N104" i="13" s="1"/>
  <c r="M105" i="13"/>
  <c r="N105" i="13" s="1"/>
  <c r="N106" i="13"/>
  <c r="M63" i="13"/>
  <c r="N63" i="13" s="1"/>
  <c r="M64" i="13"/>
  <c r="N64" i="13" s="1"/>
  <c r="M65" i="13"/>
  <c r="N65" i="13" s="1"/>
  <c r="M66" i="13"/>
  <c r="N66" i="13" s="1"/>
  <c r="M3" i="13"/>
  <c r="N3" i="13" s="1"/>
  <c r="M4" i="13"/>
  <c r="N4" i="13" s="1"/>
  <c r="M5" i="13"/>
  <c r="N5" i="13" s="1"/>
  <c r="M6" i="13"/>
  <c r="N6" i="13" s="1"/>
  <c r="M77" i="13"/>
  <c r="N77" i="13" s="1"/>
  <c r="M78" i="13"/>
  <c r="N78" i="13" s="1"/>
  <c r="M67" i="13"/>
  <c r="N67" i="13" s="1"/>
  <c r="M79" i="13"/>
  <c r="N79" i="13" s="1"/>
  <c r="M80" i="13"/>
  <c r="N80" i="13" s="1"/>
  <c r="M92" i="13"/>
  <c r="N92" i="13" s="1"/>
  <c r="M93" i="13"/>
  <c r="N93" i="13" s="1"/>
  <c r="M81" i="13"/>
  <c r="N81" i="13" s="1"/>
  <c r="M17" i="13"/>
  <c r="N17" i="13" s="1"/>
  <c r="M94" i="13"/>
  <c r="N94" i="13" s="1"/>
  <c r="M18" i="13"/>
  <c r="N18" i="13" s="1"/>
  <c r="M95" i="13"/>
  <c r="N95" i="13" s="1"/>
  <c r="M19" i="13"/>
  <c r="N19" i="13" s="1"/>
  <c r="M20" i="13"/>
  <c r="N20" i="13" s="1"/>
  <c r="M96" i="13"/>
  <c r="N96" i="13" s="1"/>
  <c r="M47" i="13"/>
  <c r="N47" i="13" s="1"/>
  <c r="M48" i="13"/>
  <c r="N48" i="13" s="1"/>
  <c r="M32" i="13"/>
  <c r="N32" i="13" s="1"/>
  <c r="M33" i="13"/>
  <c r="N33" i="13" s="1"/>
  <c r="M49" i="13"/>
  <c r="N49" i="13" s="1"/>
  <c r="M21" i="13"/>
  <c r="N21" i="13" s="1"/>
  <c r="M34" i="13"/>
  <c r="N34" i="13" s="1"/>
  <c r="M50" i="13"/>
  <c r="N50" i="13" s="1"/>
  <c r="M51" i="13"/>
  <c r="N51" i="13" s="1"/>
  <c r="M35" i="13"/>
  <c r="N35" i="13" s="1"/>
  <c r="M36" i="13"/>
  <c r="N36" i="13" s="1"/>
  <c r="M68" i="13"/>
  <c r="N68" i="13" s="1"/>
  <c r="M69" i="13"/>
  <c r="N69" i="13" s="1"/>
  <c r="M70" i="13"/>
  <c r="N70" i="13" s="1"/>
  <c r="M71" i="13"/>
  <c r="N71" i="13" s="1"/>
  <c r="M73" i="13"/>
  <c r="N73" i="13" s="1"/>
  <c r="M74" i="13"/>
  <c r="N74" i="13" s="1"/>
  <c r="M75" i="13"/>
  <c r="N75" i="13" s="1"/>
  <c r="M37" i="13"/>
  <c r="N37" i="13" s="1"/>
  <c r="M52" i="13"/>
  <c r="N52" i="13" s="1"/>
  <c r="M7" i="13"/>
  <c r="N7" i="13" s="1"/>
  <c r="M22" i="13"/>
  <c r="N22" i="13" s="1"/>
  <c r="M97" i="13"/>
  <c r="N97" i="13" s="1"/>
  <c r="M53" i="13"/>
  <c r="N53" i="13" s="1"/>
  <c r="M38" i="13"/>
  <c r="N38" i="13" s="1"/>
  <c r="M82" i="13"/>
  <c r="N82" i="13" s="1"/>
  <c r="M83" i="13"/>
  <c r="N83" i="13" s="1"/>
  <c r="M39" i="13"/>
  <c r="N39" i="13" s="1"/>
  <c r="M54" i="13"/>
  <c r="N54" i="13" s="1"/>
  <c r="M40" i="13"/>
  <c r="N40" i="13" s="1"/>
  <c r="M41" i="13"/>
  <c r="N41" i="13" s="1"/>
  <c r="M42" i="13"/>
  <c r="N42" i="13" s="1"/>
  <c r="M55" i="13"/>
  <c r="N55" i="13" s="1"/>
  <c r="M56" i="13"/>
  <c r="N56" i="13" s="1"/>
  <c r="M43" i="13"/>
  <c r="N43" i="13" s="1"/>
  <c r="M44" i="13"/>
  <c r="N44" i="13" s="1"/>
  <c r="M57" i="13"/>
  <c r="N57" i="13" s="1"/>
  <c r="M45" i="13"/>
  <c r="N45" i="13" s="1"/>
  <c r="M58" i="13"/>
  <c r="N58" i="13" s="1"/>
  <c r="M59" i="13"/>
  <c r="N59" i="13" s="1"/>
  <c r="M60" i="13"/>
  <c r="N60" i="13" s="1"/>
  <c r="M98" i="13"/>
  <c r="N98" i="13" s="1"/>
  <c r="M23" i="13"/>
  <c r="N23" i="13" s="1"/>
  <c r="M76" i="13"/>
  <c r="N76" i="13" s="1"/>
  <c r="M8" i="13"/>
  <c r="N8" i="13" s="1"/>
  <c r="M62" i="13"/>
  <c r="N62" i="13" s="1"/>
  <c r="I99" i="11"/>
  <c r="J99" i="11"/>
  <c r="H99" i="11"/>
  <c r="J10" i="9" a="1"/>
  <c r="J10" i="9"/>
  <c r="AU37" i="8"/>
  <c r="AU35" i="8"/>
  <c r="AL35" i="8"/>
  <c r="AH39" i="8"/>
  <c r="AH38" i="8"/>
  <c r="AB39" i="8"/>
  <c r="Y39" i="8"/>
  <c r="Y38" i="8"/>
  <c r="T39" i="8"/>
  <c r="S39" i="8"/>
  <c r="S38" i="8"/>
  <c r="O39" i="8"/>
  <c r="L39" i="8"/>
  <c r="L38" i="8"/>
  <c r="BB36" i="8"/>
  <c r="B14" i="8"/>
  <c r="BM36" i="8"/>
  <c r="BM35" i="8"/>
  <c r="BH36" i="8"/>
  <c r="BL36" i="8"/>
  <c r="BH35" i="8"/>
  <c r="BL35" i="8"/>
  <c r="BG37" i="8"/>
  <c r="BK35" i="8"/>
  <c r="BG35" i="8"/>
  <c r="BK36" i="8"/>
  <c r="BF35" i="8"/>
  <c r="BJ36" i="8"/>
  <c r="BJ35" i="8"/>
  <c r="BJ37" i="8"/>
  <c r="BI36" i="8"/>
  <c r="BI35" i="8"/>
  <c r="BE35" i="8"/>
  <c r="BE36" i="8"/>
  <c r="BD37" i="8"/>
  <c r="BD35" i="8"/>
  <c r="BC36" i="8"/>
  <c r="BC35" i="8"/>
  <c r="BC37" i="8"/>
  <c r="AZ36" i="8"/>
  <c r="AZ35" i="8"/>
  <c r="BA36" i="8"/>
  <c r="BA35" i="8"/>
  <c r="AY37" i="8"/>
  <c r="AY35" i="8"/>
  <c r="AX35" i="8"/>
  <c r="AV36" i="8"/>
  <c r="AV35" i="8"/>
  <c r="AW35" i="8"/>
  <c r="AW36" i="8"/>
  <c r="AR38" i="8"/>
  <c r="AR39" i="8"/>
  <c r="AQ39" i="8"/>
  <c r="AT35" i="8"/>
  <c r="AQ38" i="8"/>
  <c r="AP39" i="8"/>
  <c r="AP38" i="8"/>
  <c r="AS36" i="8"/>
  <c r="AS35" i="8"/>
  <c r="AO38" i="8"/>
  <c r="AO39" i="8"/>
  <c r="AN39" i="8"/>
  <c r="AM38" i="8"/>
  <c r="AK39" i="8"/>
  <c r="AK38" i="8"/>
  <c r="AJ38" i="8"/>
  <c r="AJ39" i="8"/>
  <c r="AI38" i="8"/>
  <c r="AI39" i="8"/>
  <c r="AA38" i="8"/>
  <c r="AA39" i="8"/>
  <c r="Z38" i="8"/>
  <c r="Z39" i="8"/>
  <c r="AG38" i="8"/>
  <c r="X38" i="8"/>
  <c r="AF39" i="8"/>
  <c r="AF38" i="8"/>
  <c r="W38" i="8"/>
  <c r="W39" i="8"/>
  <c r="V39" i="8"/>
  <c r="AE39" i="8"/>
  <c r="V38" i="8"/>
  <c r="U38" i="8"/>
  <c r="AE38" i="8"/>
  <c r="R38" i="8"/>
  <c r="AD38" i="8"/>
  <c r="Q39" i="8"/>
  <c r="Q38" i="8"/>
  <c r="P38" i="8"/>
  <c r="P39" i="8"/>
  <c r="AC38" i="8"/>
  <c r="AC39" i="8"/>
  <c r="N38" i="8"/>
  <c r="M38" i="8"/>
  <c r="K38" i="8"/>
  <c r="H10" i="11"/>
  <c r="H7" i="11"/>
  <c r="P13" i="8"/>
  <c r="X39" i="8"/>
  <c r="H11" i="11"/>
  <c r="H9" i="11"/>
  <c r="H8" i="11"/>
  <c r="C15" i="8"/>
  <c r="B12" i="8"/>
  <c r="B13" i="8"/>
  <c r="B15" i="8"/>
  <c r="B16" i="8"/>
  <c r="B17" i="8"/>
  <c r="B18" i="8"/>
  <c r="B19" i="8"/>
  <c r="B20" i="8"/>
  <c r="B21" i="8"/>
  <c r="B22" i="8"/>
  <c r="B23" i="8"/>
  <c r="B24" i="8"/>
  <c r="B25" i="8"/>
  <c r="E16" i="8"/>
  <c r="C12" i="8"/>
  <c r="D12" i="8"/>
  <c r="E12" i="8"/>
  <c r="F12" i="8"/>
  <c r="G12" i="8"/>
  <c r="H12" i="8"/>
  <c r="C13" i="8"/>
  <c r="D13" i="8"/>
  <c r="E13" i="8"/>
  <c r="F13" i="8"/>
  <c r="G13" i="8"/>
  <c r="H13" i="8"/>
  <c r="C14" i="8"/>
  <c r="D14" i="8"/>
  <c r="E14" i="8"/>
  <c r="F14" i="8"/>
  <c r="G14" i="8"/>
  <c r="H14" i="8"/>
  <c r="D15" i="8"/>
  <c r="E15" i="8"/>
  <c r="F15" i="8"/>
  <c r="G15" i="8"/>
  <c r="H15" i="8"/>
  <c r="C16" i="8"/>
  <c r="D16" i="8"/>
  <c r="F16" i="8"/>
  <c r="G16" i="8"/>
  <c r="H16" i="8"/>
  <c r="C17" i="8"/>
  <c r="D17" i="8"/>
  <c r="E17" i="8"/>
  <c r="F17" i="8"/>
  <c r="G17" i="8"/>
  <c r="H17" i="8"/>
  <c r="C18" i="8"/>
  <c r="D18" i="8"/>
  <c r="E18" i="8"/>
  <c r="F18" i="8"/>
  <c r="G18" i="8"/>
  <c r="H18" i="8"/>
  <c r="C19" i="8"/>
  <c r="D19" i="8"/>
  <c r="E19" i="8"/>
  <c r="F19" i="8"/>
  <c r="G19" i="8"/>
  <c r="H19" i="8"/>
  <c r="C20" i="8"/>
  <c r="D20" i="8"/>
  <c r="E20" i="8"/>
  <c r="F20" i="8"/>
  <c r="G20" i="8"/>
  <c r="H20" i="8"/>
  <c r="C21" i="8"/>
  <c r="D21" i="8"/>
  <c r="E21" i="8"/>
  <c r="F21" i="8"/>
  <c r="G21" i="8"/>
  <c r="H21" i="8"/>
  <c r="C22" i="8"/>
  <c r="D22" i="8"/>
  <c r="E22" i="8"/>
  <c r="F22" i="8"/>
  <c r="G22" i="8"/>
  <c r="H22" i="8"/>
  <c r="C23" i="8"/>
  <c r="D23" i="8"/>
  <c r="E23" i="8"/>
  <c r="F23" i="8"/>
  <c r="G23" i="8"/>
  <c r="H23" i="8"/>
  <c r="C24" i="8"/>
  <c r="D24" i="8"/>
  <c r="E24" i="8"/>
  <c r="F24" i="8"/>
  <c r="G24" i="8"/>
  <c r="H24" i="8"/>
  <c r="C25" i="8"/>
  <c r="D25" i="8"/>
  <c r="E25" i="8"/>
  <c r="F25" i="8"/>
  <c r="G25" i="8"/>
  <c r="H25" i="8"/>
  <c r="C11" i="8"/>
  <c r="D11" i="8"/>
  <c r="E11" i="8"/>
  <c r="F11" i="8"/>
  <c r="G11" i="8"/>
  <c r="H11" i="8"/>
  <c r="H17" i="9"/>
  <c r="H18" i="9"/>
  <c r="H19" i="9"/>
  <c r="H20" i="9"/>
  <c r="H21" i="9"/>
  <c r="H22" i="9"/>
  <c r="H23" i="9"/>
  <c r="H24" i="9"/>
  <c r="F26" i="9"/>
  <c r="E26" i="9"/>
  <c r="D26" i="9"/>
  <c r="C26" i="9"/>
  <c r="B26" i="9"/>
  <c r="H15" i="9"/>
  <c r="H14" i="9"/>
  <c r="H13" i="9"/>
  <c r="H12" i="9"/>
  <c r="H11" i="9"/>
  <c r="H10" i="9"/>
  <c r="H9" i="9"/>
  <c r="H8" i="9"/>
  <c r="H7" i="9"/>
  <c r="H6" i="9"/>
  <c r="L4" i="9"/>
  <c r="H4" i="9"/>
  <c r="H5" i="9"/>
  <c r="H16" i="9"/>
  <c r="H3" i="9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H26" i="9"/>
  <c r="R2" i="13" l="1"/>
  <c r="S2" i="13" s="1"/>
  <c r="N108" i="13"/>
  <c r="P125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omicileVehicleAvailability" description="Conexión a la consulta 'DomicileVehicleAvailability' en el libro." type="5" refreshedVersion="8" background="1" saveData="1">
    <dbPr connection="Provider=Microsoft.Mashup.OleDb.1;Data Source=$Workbook$;Location=DomicileVehicleAvailability;Extended Properties=&quot;&quot;" command="SELECT * FROM [DomicileVehicleAvailability]"/>
  </connection>
  <connection id="2" xr16:uid="{00000000-0015-0000-FFFF-FFFF01000000}" keepAlive="1" name="Consulta - Load" description="Conexión a la consulta 'Load' en el libro." type="5" refreshedVersion="0" background="1">
    <dbPr connection="Provider=Microsoft.Mashup.OleDb.1;Data Source=$Workbook$;Location=Load;Extended Properties=&quot;&quot;" command="SELECT * FROM [Load]"/>
  </connection>
  <connection id="3" xr16:uid="{00000000-0015-0000-FFFF-FFFF02000000}" keepAlive="1" name="Consulta - Location" description="Conexión a la consulta 'Location' en el libro." type="5" refreshedVersion="8" background="1" saveData="1">
    <dbPr connection="Provider=Microsoft.Mashup.OleDb.1;Data Source=$Workbook$;Location=Location;Extended Properties=&quot;&quot;" command="SELECT * FROM [Location]"/>
  </connection>
  <connection id="4" xr16:uid="{00000000-0015-0000-FFFF-FFFF03000000}" keepAlive="1" name="Consulta - Shipment" description="Conexión a la consulta 'Shipment' en el libro." type="5" refreshedVersion="8" background="1" saveData="1">
    <dbPr connection="Provider=Microsoft.Mashup.OleDb.1;Data Source=$Workbook$;Location=Shipment;Extended Properties=&quot;&quot;" command="SELECT * FROM [Shipment]"/>
  </connection>
  <connection id="5" xr16:uid="{00000000-0015-0000-FFFF-FFFF04000000}" keepAlive="1" name="Consulta - TimeWindow" description="Conexión a la consulta 'TimeWindow' en el libro." type="5" refreshedVersion="8" background="1" saveData="1">
    <dbPr connection="Provider=Microsoft.Mashup.OleDb.1;Data Source=$Workbook$;Location=TimeWindow;Extended Properties=&quot;&quot;" command="SELECT * FROM [TimeWindow]"/>
  </connection>
  <connection id="6" xr16:uid="{00000000-0015-0000-FFFF-FFFF05000000}" keepAlive="1" name="Consulta - TransitOverride" description="Conexión a la consulta 'TransitOverride' en el libro." type="5" refreshedVersion="8" background="1" saveData="1">
    <dbPr connection="Provider=Microsoft.Mashup.OleDb.1;Data Source=$Workbook$;Location=TransitOverride;Extended Properties=&quot;&quot;" command="SELECT * FROM [TransitOverride]"/>
  </connection>
  <connection id="7" xr16:uid="{00000000-0015-0000-FFFF-FFFF06000000}" keepAlive="1" name="Consulta - TransitOverride (2)" description="Conexión a la consulta 'TransitOverride (2)' en el libro." type="5" refreshedVersion="8" background="1" saveData="1">
    <dbPr connection="Provider=Microsoft.Mashup.OleDb.1;Data Source=$Workbook$;Location=&quot;TransitOverride (2)&quot;;Extended Properties=&quot;&quot;" command="SELECT * FROM [TransitOverrid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<sst xmlns="http://schemas.openxmlformats.org/spreadsheetml/2006/main" count="52182" uniqueCount="3337">
  <si>
    <t>Plantas</t>
  </si>
  <si>
    <t>Pta_Zapotiltic</t>
  </si>
  <si>
    <t>Pta_Monterrey</t>
  </si>
  <si>
    <t>Pta_Hidalgo</t>
  </si>
  <si>
    <t>Pta_Norte</t>
  </si>
  <si>
    <t>Pta_Guadalajara</t>
  </si>
  <si>
    <t>Pta_Edo_Mex</t>
  </si>
  <si>
    <t>Pta_Queretaro</t>
  </si>
  <si>
    <t>MIN</t>
  </si>
  <si>
    <t>CEDIS</t>
  </si>
  <si>
    <t>Validos ferroviario</t>
  </si>
  <si>
    <t>Min 300</t>
  </si>
  <si>
    <t>AGAGES0001</t>
  </si>
  <si>
    <t>Furgon</t>
  </si>
  <si>
    <t>BNENDA0001</t>
  </si>
  <si>
    <t xml:space="preserve">Gondola </t>
  </si>
  <si>
    <t>BNENDA2658</t>
  </si>
  <si>
    <t>Tolva</t>
  </si>
  <si>
    <t>BNMELI0001</t>
  </si>
  <si>
    <t>BNPLRO0001</t>
  </si>
  <si>
    <t>BNTINA0001</t>
  </si>
  <si>
    <t>Tonelaje</t>
  </si>
  <si>
    <t>BSCAOS0001</t>
  </si>
  <si>
    <t>CIOCES0001</t>
  </si>
  <si>
    <t>CLARIA0001</t>
  </si>
  <si>
    <t>CLCOAA0035</t>
  </si>
  <si>
    <t>CLCOAN0001</t>
  </si>
  <si>
    <t>CLCOMA0001</t>
  </si>
  <si>
    <t>CLCOMA0077</t>
  </si>
  <si>
    <t>CLCUOC0001</t>
  </si>
  <si>
    <t>variables</t>
  </si>
  <si>
    <t>Equipo</t>
  </si>
  <si>
    <t>Capacidad (Ton)</t>
  </si>
  <si>
    <t>average</t>
  </si>
  <si>
    <t>CLCUOC0018</t>
  </si>
  <si>
    <t>x1</t>
  </si>
  <si>
    <t>Furgón</t>
  </si>
  <si>
    <t>x2</t>
  </si>
  <si>
    <t>Góndola</t>
  </si>
  <si>
    <t>Gondola</t>
  </si>
  <si>
    <t>x3</t>
  </si>
  <si>
    <t>y1</t>
  </si>
  <si>
    <t>Trailer</t>
  </si>
  <si>
    <t>full</t>
  </si>
  <si>
    <t>y2</t>
  </si>
  <si>
    <t>Full</t>
  </si>
  <si>
    <t>2 full</t>
  </si>
  <si>
    <t>Variables</t>
  </si>
  <si>
    <t>Trailer y full</t>
  </si>
  <si>
    <t>3 full</t>
  </si>
  <si>
    <t>4 full</t>
  </si>
  <si>
    <t>2 trailers</t>
  </si>
  <si>
    <t xml:space="preserve">2 full 1 trailer </t>
  </si>
  <si>
    <t>total</t>
  </si>
  <si>
    <t>3 full 1 trailer</t>
  </si>
  <si>
    <t>5 full</t>
  </si>
  <si>
    <t>2 trailes 1 full</t>
  </si>
  <si>
    <t xml:space="preserve">3 trailer </t>
  </si>
  <si>
    <t>6 full</t>
  </si>
  <si>
    <t>2 trailer 2 full</t>
  </si>
  <si>
    <t>4 full 1 trailer</t>
  </si>
  <si>
    <t>3 trailer 1 full</t>
  </si>
  <si>
    <t>7 full</t>
  </si>
  <si>
    <t xml:space="preserve">2 trailer 3 full </t>
  </si>
  <si>
    <t>5 full 1 trailer</t>
  </si>
  <si>
    <t>4 trailers</t>
  </si>
  <si>
    <t xml:space="preserve">3 trailer 2 fulls </t>
  </si>
  <si>
    <t>8 fulls</t>
  </si>
  <si>
    <t>6 full 1 trailer</t>
  </si>
  <si>
    <t>2 trailer 4 full</t>
  </si>
  <si>
    <t xml:space="preserve">9 fulls </t>
  </si>
  <si>
    <t>4 trailer 1 full</t>
  </si>
  <si>
    <t>3 trailer 3 full</t>
  </si>
  <si>
    <t>2 trailer 5 full</t>
  </si>
  <si>
    <t>1 trailer 7 full</t>
  </si>
  <si>
    <t>5 furgones</t>
  </si>
  <si>
    <t>10 full</t>
  </si>
  <si>
    <t>5 trailers</t>
  </si>
  <si>
    <t>4 trailers 2 full</t>
  </si>
  <si>
    <t>3 trailer 4 full</t>
  </si>
  <si>
    <t>2 trailer 6 full</t>
  </si>
  <si>
    <t>1 trailer 8 full</t>
  </si>
  <si>
    <t>4 furgones 1 gondola</t>
  </si>
  <si>
    <t>6 furgones</t>
  </si>
  <si>
    <t>4 furgones 1 tolva</t>
  </si>
  <si>
    <t>5 furgones 1 gondola</t>
  </si>
  <si>
    <t>3 gondolas 2 furgones</t>
  </si>
  <si>
    <t>7 furgones</t>
  </si>
  <si>
    <t>5 furgones 1 tolva</t>
  </si>
  <si>
    <t>4 gondolas 1 furgon</t>
  </si>
  <si>
    <t>6 furgones 1 gondola</t>
  </si>
  <si>
    <t>5 gondolas</t>
  </si>
  <si>
    <t>2 tolvas 2 furgones 1 gondola</t>
  </si>
  <si>
    <t>3 tolvas 2 furgones</t>
  </si>
  <si>
    <t>4 gondolas 2 furgones</t>
  </si>
  <si>
    <t>8 furgones</t>
  </si>
  <si>
    <t>6 furgones 1 tolva</t>
  </si>
  <si>
    <t>5 furgones 2 gondolas</t>
  </si>
  <si>
    <t>7 furgones 1 gondola</t>
  </si>
  <si>
    <t>3 tolvas 1 furgon 1 gondola</t>
  </si>
  <si>
    <t>5 gondolas 1 furgon</t>
  </si>
  <si>
    <t>5 furgones 1 gondola 1 tolva</t>
  </si>
  <si>
    <t xml:space="preserve">4 furgones 3 gondolas </t>
  </si>
  <si>
    <t>Origen</t>
  </si>
  <si>
    <t>Destino</t>
  </si>
  <si>
    <t>Tonelaje total</t>
  </si>
  <si>
    <t>KMs</t>
  </si>
  <si>
    <t>Precio ferroviario</t>
  </si>
  <si>
    <t>precio full</t>
  </si>
  <si>
    <t>precio trailer</t>
  </si>
  <si>
    <t>COSTO/km</t>
  </si>
  <si>
    <t>Costo ida y vuelta</t>
  </si>
  <si>
    <t>Tiempor Ferroviario</t>
  </si>
  <si>
    <t>Tiempo Terrestre</t>
  </si>
  <si>
    <t>Tiempo ida y vuelta sin cargo y dscarga</t>
  </si>
  <si>
    <t>Días</t>
  </si>
  <si>
    <t>Dias (real)</t>
  </si>
  <si>
    <t xml:space="preserve">Semana </t>
  </si>
  <si>
    <t>Distancia KM</t>
  </si>
  <si>
    <t>T Tránsito Ferroviario (hr)</t>
  </si>
  <si>
    <t>T Tránsito Vehículo (hr)</t>
  </si>
  <si>
    <t>tonelage</t>
  </si>
  <si>
    <t>Peso (Ton)</t>
  </si>
  <si>
    <t>EarliestDeliveryTime</t>
  </si>
  <si>
    <t>LatestDeliveryTime</t>
  </si>
  <si>
    <t>Producto</t>
  </si>
  <si>
    <t>Sacos</t>
  </si>
  <si>
    <t># de Equipos Disponibles por Proveedor</t>
  </si>
  <si>
    <t>Proveedor</t>
  </si>
  <si>
    <t xml:space="preserve">Full </t>
  </si>
  <si>
    <t>TOTAL (Proveedor)</t>
  </si>
  <si>
    <t>Tiempo de carga/descarga (minutos)</t>
  </si>
  <si>
    <t>FERRO01</t>
  </si>
  <si>
    <t>FERRO02</t>
  </si>
  <si>
    <t>FERRO03</t>
  </si>
  <si>
    <t>EDO_FULL_CMX_FV_1</t>
  </si>
  <si>
    <t>EDO_TRAILER_CMX_FV_1</t>
  </si>
  <si>
    <t>GDL_FULL_CMX_FV_1</t>
  </si>
  <si>
    <t>GDL_TRAILER_CMX_FV_1</t>
  </si>
  <si>
    <t>HID_FULL_CMX_FV_1</t>
  </si>
  <si>
    <t>HID_TRAILER_CMX_FV_1</t>
  </si>
  <si>
    <t>LOC_FULL_CMX_FV_1</t>
  </si>
  <si>
    <t>LOC_TRAILER_CMX_FV_1</t>
  </si>
  <si>
    <t>MEX_FULL_CMX_FV_1</t>
  </si>
  <si>
    <t>MTY_FULL_CMX_FV_1</t>
  </si>
  <si>
    <t>MTY_TRAILER_CMX_FV_1</t>
  </si>
  <si>
    <t>NOR_FULL_CMX_FV_1</t>
  </si>
  <si>
    <t>NOR_TRAILER_CMX_FV_1</t>
  </si>
  <si>
    <t>QUE_FULL_CMX_FV_1</t>
  </si>
  <si>
    <t>QUE_TRAILER_CMX_FV_1</t>
  </si>
  <si>
    <t>REY_FULL_CMX_FV_1</t>
  </si>
  <si>
    <t>REY_TRAILER_CMX_FV_1</t>
  </si>
  <si>
    <t>ZOP_FULL_CMX_FV_1</t>
  </si>
  <si>
    <t>ZOP_TRAILER_CMX_FV_1</t>
  </si>
  <si>
    <t>TOTAL (Equipos)</t>
  </si>
  <si>
    <t>Servicio</t>
  </si>
  <si>
    <t>Costo por Kilometro</t>
  </si>
  <si>
    <t>TOLVA</t>
  </si>
  <si>
    <t>Cualquiera</t>
  </si>
  <si>
    <t>20x1+</t>
  </si>
  <si>
    <t>furgon</t>
  </si>
  <si>
    <t>GONDOLA</t>
  </si>
  <si>
    <t>FURGON</t>
  </si>
  <si>
    <t>FULL</t>
  </si>
  <si>
    <t>TRAILER</t>
  </si>
  <si>
    <t>BusinessHours</t>
  </si>
  <si>
    <t>DayOfWeek</t>
  </si>
  <si>
    <t>OpenTime1</t>
  </si>
  <si>
    <t>CloseTime1</t>
  </si>
  <si>
    <t>OpenTime2</t>
  </si>
  <si>
    <t>CloseTime2</t>
  </si>
  <si>
    <t>OpenTime3</t>
  </si>
  <si>
    <t>CloseTime3</t>
  </si>
  <si>
    <t>OpenTime4</t>
  </si>
  <si>
    <t>CloseTime4</t>
  </si>
  <si>
    <t>SolverValid</t>
  </si>
  <si>
    <t>IxtLunDom-8-1</t>
  </si>
  <si>
    <t>Fri</t>
  </si>
  <si>
    <t>Valid</t>
  </si>
  <si>
    <t>Mon</t>
  </si>
  <si>
    <t>Sat</t>
  </si>
  <si>
    <t>Sun</t>
  </si>
  <si>
    <t>Thu</t>
  </si>
  <si>
    <t>Tue</t>
  </si>
  <si>
    <t>Wed</t>
  </si>
  <si>
    <t>PlantasLunDom-7-5</t>
  </si>
  <si>
    <t>TepaLun-Vi-8.5-5.5</t>
  </si>
  <si>
    <t>TonLun-Vi-8-5</t>
  </si>
  <si>
    <t>ZapLunDom-6-5</t>
  </si>
  <si>
    <t>Suma de NumVehicles</t>
  </si>
  <si>
    <t>Etiquetas de columna</t>
  </si>
  <si>
    <t>Etiquetas de fila</t>
  </si>
  <si>
    <t>Total general</t>
  </si>
  <si>
    <t>CEN_FULL_TRS_CT</t>
  </si>
  <si>
    <t>CEN_TRAILER_TRS_CT</t>
  </si>
  <si>
    <t>MTY_FULL_TRS_CT</t>
  </si>
  <si>
    <t>MTY_TRAILER_TRS_CT</t>
  </si>
  <si>
    <t>PRO01</t>
  </si>
  <si>
    <t>PRO02</t>
  </si>
  <si>
    <t>PRO03</t>
  </si>
  <si>
    <t>PRO04</t>
  </si>
  <si>
    <t>LocationID</t>
  </si>
  <si>
    <t>Name</t>
  </si>
  <si>
    <t>City</t>
  </si>
  <si>
    <t>State</t>
  </si>
  <si>
    <t>Country</t>
  </si>
  <si>
    <t>PostalCode</t>
  </si>
  <si>
    <t>IsResidential</t>
  </si>
  <si>
    <t>StreetNumber</t>
  </si>
  <si>
    <t>StreetName</t>
  </si>
  <si>
    <t>LatLon</t>
  </si>
  <si>
    <t>PrimaryLocationID</t>
  </si>
  <si>
    <t>MaxWeightPerLoad</t>
  </si>
  <si>
    <t>MaxCubePerLoad</t>
  </si>
  <si>
    <t>MaxPiecesPerLoad</t>
  </si>
  <si>
    <t>MaxSkidsPerLoad</t>
  </si>
  <si>
    <t>OptionReference</t>
  </si>
  <si>
    <t>ExternalAccountGroupCode</t>
  </si>
  <si>
    <t>InboundBusinessHours</t>
  </si>
  <si>
    <t>OutboundBusinessHours</t>
  </si>
  <si>
    <t>TimeZoneOffset</t>
  </si>
  <si>
    <t>TimeZoneID</t>
  </si>
  <si>
    <t>InboundLoadingEnvironment</t>
  </si>
  <si>
    <t>OutboundLoadingEnvironment</t>
  </si>
  <si>
    <t>RequireDockForNonLiveHandling</t>
  </si>
  <si>
    <t>AssumeTrailerSwap</t>
  </si>
  <si>
    <t>AllowLoadBecomeEmpty</t>
  </si>
  <si>
    <t>AllowMultipleDockAssignmentsPerStop</t>
  </si>
  <si>
    <t>HandlingTimeID</t>
  </si>
  <si>
    <t>VarLoadTimeBasis</t>
  </si>
  <si>
    <t>VarLoadTime</t>
  </si>
  <si>
    <t>VarUnloadTimeBasis</t>
  </si>
  <si>
    <t>VarUnloadTime</t>
  </si>
  <si>
    <t>VarLoadTimeBasis2</t>
  </si>
  <si>
    <t>VarLoadTime2</t>
  </si>
  <si>
    <t>VarUnloadTimeBasis2</t>
  </si>
  <si>
    <t>VarUnloadTime2</t>
  </si>
  <si>
    <t>VarLoadTimeBasis3</t>
  </si>
  <si>
    <t>VarLoadTime3</t>
  </si>
  <si>
    <t>VarUnloadTimeBasis3</t>
  </si>
  <si>
    <t>VarUnloadTime3</t>
  </si>
  <si>
    <t>VarLoadTimeBasis4</t>
  </si>
  <si>
    <t>VarLoadTime4</t>
  </si>
  <si>
    <t>VarUnloadTimeBasis4</t>
  </si>
  <si>
    <t>VarUnloadTime4</t>
  </si>
  <si>
    <t>FixedHandlingTime</t>
  </si>
  <si>
    <t>LoadingUnloadingTimeCalculationMode</t>
  </si>
  <si>
    <t>MinHandlingTime</t>
  </si>
  <si>
    <t>MaxHandlingTime</t>
  </si>
  <si>
    <t>EarliestPreLoadingEndTime</t>
  </si>
  <si>
    <t>LatestPreLoadingEndTime</t>
  </si>
  <si>
    <t>EarliestPostDischargeStartTime</t>
  </si>
  <si>
    <t>LatestPostDischargeStartTime</t>
  </si>
  <si>
    <t>IsBreakPoint</t>
  </si>
  <si>
    <t>MustBeFirstStop</t>
  </si>
  <si>
    <t>MustBeLastStop</t>
  </si>
  <si>
    <t>MinLeadTime</t>
  </si>
  <si>
    <t>AllowBreaksWhileLoading</t>
  </si>
  <si>
    <t>MaxWeightForLoad</t>
  </si>
  <si>
    <t>MinPickDropWeight</t>
  </si>
  <si>
    <t>PickTimeGap</t>
  </si>
  <si>
    <t>DropTimeGap</t>
  </si>
  <si>
    <t>SideDoorUnloadingRequired</t>
  </si>
  <si>
    <t>RearDoorUnloadingRequired</t>
  </si>
  <si>
    <t>ConsiderVendorSequencing</t>
  </si>
  <si>
    <t>VendorSequenceNumber</t>
  </si>
  <si>
    <t>MaxTrailersPerDrop</t>
  </si>
  <si>
    <t>MaxTrailersPerLoad</t>
  </si>
  <si>
    <t>MaxTrailerLength</t>
  </si>
  <si>
    <t>OriginMaxSplits</t>
  </si>
  <si>
    <t>OriginSplitConstraint</t>
  </si>
  <si>
    <t>OriginMinShipmentWindow</t>
  </si>
  <si>
    <t>DestMaxSplits</t>
  </si>
  <si>
    <t>DestSplitConstraint</t>
  </si>
  <si>
    <t>PalletCube</t>
  </si>
  <si>
    <t>PalletCubeFactor</t>
  </si>
  <si>
    <t>DestMinShipmentWindow</t>
  </si>
  <si>
    <t>IconType</t>
  </si>
  <si>
    <t>IconColor</t>
  </si>
  <si>
    <t>IconSize</t>
  </si>
  <si>
    <t>IconFontSize</t>
  </si>
  <si>
    <t>IconFontColor</t>
  </si>
  <si>
    <t>SolverInclude</t>
  </si>
  <si>
    <t>MX</t>
  </si>
  <si>
    <t>No</t>
  </si>
  <si>
    <t>21.878900 / -102.300000</t>
  </si>
  <si>
    <t>Live</t>
  </si>
  <si>
    <t>Units</t>
  </si>
  <si>
    <t>2m</t>
  </si>
  <si>
    <t>Tonelada</t>
  </si>
  <si>
    <t>Dock Overrides</t>
  </si>
  <si>
    <t>Opt Level</t>
  </si>
  <si>
    <t>Star</t>
  </si>
  <si>
    <t>0 / 0 / 0</t>
  </si>
  <si>
    <t>Yes</t>
  </si>
  <si>
    <t>31.863600 / -116.611000</t>
  </si>
  <si>
    <t>30.969400 / -116.153000</t>
  </si>
  <si>
    <t>32.663300 / -115.468000</t>
  </si>
  <si>
    <t>32.342200 / -117.056000</t>
  </si>
  <si>
    <t>32.534700 / -117.044000</t>
  </si>
  <si>
    <t>23.061400 / -109.708000</t>
  </si>
  <si>
    <t>16.762500 / -93.375000</t>
  </si>
  <si>
    <t>18.934200 / -103.964000</t>
  </si>
  <si>
    <t>19.375000 / -103.708000</t>
  </si>
  <si>
    <t>19.197200 / -103.811000</t>
  </si>
  <si>
    <t>19.243100 / -103.731000</t>
  </si>
  <si>
    <t>19.115800 / -103.725000</t>
  </si>
  <si>
    <t>19.327500 / -103.603000</t>
  </si>
  <si>
    <t>19.387500 / -103.575000</t>
  </si>
  <si>
    <t>CLIXAN0001</t>
  </si>
  <si>
    <t>18.997200 / -103.736000</t>
  </si>
  <si>
    <t>CLMALO0001</t>
  </si>
  <si>
    <t>19.051700 / -104.316000</t>
  </si>
  <si>
    <t>CLMALO0011</t>
  </si>
  <si>
    <t>19.218100 / -104.234000</t>
  </si>
  <si>
    <t>CLMALO0016</t>
  </si>
  <si>
    <t>19.284200 / -104.239000</t>
  </si>
  <si>
    <t>CLMALO0058</t>
  </si>
  <si>
    <t>19.127800 / -104.416000</t>
  </si>
  <si>
    <t>CLMALO0129</t>
  </si>
  <si>
    <t>19.106400 / -104.255000</t>
  </si>
  <si>
    <t>CLMALO0203</t>
  </si>
  <si>
    <t>19.181900 / -104.124000</t>
  </si>
  <si>
    <t>CLMALO0384</t>
  </si>
  <si>
    <t>19.200600 / -104.339000</t>
  </si>
  <si>
    <t>CLMIAN0001</t>
  </si>
  <si>
    <t>19.386100 / -104.051000</t>
  </si>
  <si>
    <t>CLMIAN0005</t>
  </si>
  <si>
    <t>19.276100 / -104.107000</t>
  </si>
  <si>
    <t>CLMIAN0035</t>
  </si>
  <si>
    <t>19.425000 / -104.023000</t>
  </si>
  <si>
    <t>CLMIAN0048</t>
  </si>
  <si>
    <t>19.301400 / -104.153000</t>
  </si>
  <si>
    <t>CLTEAN0001</t>
  </si>
  <si>
    <t>18.908300 / -103.874000</t>
  </si>
  <si>
    <t>CLTEAN0017</t>
  </si>
  <si>
    <t>18.995800 / -103.879000</t>
  </si>
  <si>
    <t>CLTEAN0025</t>
  </si>
  <si>
    <t>18.750000 / -103.719000</t>
  </si>
  <si>
    <t>CLTEAN0525</t>
  </si>
  <si>
    <t>18.784200 / -103.778000</t>
  </si>
  <si>
    <t>CLVIAL0001</t>
  </si>
  <si>
    <t>19.266700 / -103.738000</t>
  </si>
  <si>
    <t>Colima</t>
  </si>
  <si>
    <t>Culiacan</t>
  </si>
  <si>
    <t>24.780982 / -107.478268</t>
  </si>
  <si>
    <t>DFVECA2324</t>
  </si>
  <si>
    <t>19.445100 / -99.101200</t>
  </si>
  <si>
    <t>GEACJU0001</t>
  </si>
  <si>
    <t>16.871100 / -99.897800</t>
  </si>
  <si>
    <t>GULEON0001</t>
  </si>
  <si>
    <t>21.118600 / -101.681000</t>
  </si>
  <si>
    <t>GUSALP0001</t>
  </si>
  <si>
    <t>21.297500 / -100.517000</t>
  </si>
  <si>
    <t>Ixtlan_del_Rio</t>
  </si>
  <si>
    <t>21.037196 / -104.391827</t>
  </si>
  <si>
    <t>JAACIC0001</t>
  </si>
  <si>
    <t>20.779200 / -102.909000</t>
  </si>
  <si>
    <t>JAACJU0001</t>
  </si>
  <si>
    <t>20.420600 / -103.591000</t>
  </si>
  <si>
    <t>JAACJU0002</t>
  </si>
  <si>
    <t>20.433300 / -103.634000</t>
  </si>
  <si>
    <t>JAACJU0005</t>
  </si>
  <si>
    <t>20.349400 / -103.570000</t>
  </si>
  <si>
    <t>JAAHME0001</t>
  </si>
  <si>
    <t>20.700300 / -103.976000</t>
  </si>
  <si>
    <t>JAAHME0038</t>
  </si>
  <si>
    <t>20.658600 / -103.939000</t>
  </si>
  <si>
    <t>JAAMAN0001</t>
  </si>
  <si>
    <t>20.833300 / -103.728000</t>
  </si>
  <si>
    <t>JAAMCA0001</t>
  </si>
  <si>
    <t>20.010300 / -103.600000</t>
  </si>
  <si>
    <t>JAAMEA0001</t>
  </si>
  <si>
    <t>20.547800 / -104.047000</t>
  </si>
  <si>
    <t>JAAMEA0011</t>
  </si>
  <si>
    <t>20.496700 / -103.954000</t>
  </si>
  <si>
    <t>JAARAL0001</t>
  </si>
  <si>
    <t>20.775600 / -103.693000</t>
  </si>
  <si>
    <t>JAARAL0003</t>
  </si>
  <si>
    <t>20.729200 / -103.665000</t>
  </si>
  <si>
    <t>JAARAL0006</t>
  </si>
  <si>
    <t>20.745000 / -103.644000</t>
  </si>
  <si>
    <t>JAARAS0001</t>
  </si>
  <si>
    <t>20.705000 / -102.344000</t>
  </si>
  <si>
    <t>JAARAS0002</t>
  </si>
  <si>
    <t>20.821100 / -102.402000</t>
  </si>
  <si>
    <t>JAARAS0102</t>
  </si>
  <si>
    <t>20.826900 / -102.331000</t>
  </si>
  <si>
    <t>JAARAS0280</t>
  </si>
  <si>
    <t>20.877200 / -102.379000</t>
  </si>
  <si>
    <t>JAARAS0283</t>
  </si>
  <si>
    <t>20.725300 / -102.237000</t>
  </si>
  <si>
    <t>JAARAS0321</t>
  </si>
  <si>
    <t>20.858900 / -102.220000</t>
  </si>
  <si>
    <t>JAARAS0351</t>
  </si>
  <si>
    <t>20.790300 / -102.198000</t>
  </si>
  <si>
    <t>JAATAL0001</t>
  </si>
  <si>
    <t>20.550000 / -102.508000</t>
  </si>
  <si>
    <t>JAATAL0030</t>
  </si>
  <si>
    <t>20.596700 / -102.565000</t>
  </si>
  <si>
    <t>JAATBR0001</t>
  </si>
  <si>
    <t>20.138900 / -103.728000</t>
  </si>
  <si>
    <t>JAATGO0001</t>
  </si>
  <si>
    <t>20.274700 / -104.238000</t>
  </si>
  <si>
    <t>JAATGO0024</t>
  </si>
  <si>
    <t>20.301700 / -104.281000</t>
  </si>
  <si>
    <t>JAATGO0026</t>
  </si>
  <si>
    <t>20.373300 / -104.276000</t>
  </si>
  <si>
    <t>JAATGO0029</t>
  </si>
  <si>
    <t>20.407500 / -104.238000</t>
  </si>
  <si>
    <t>JAATLO0001</t>
  </si>
  <si>
    <t>20.416100 / -104.493000</t>
  </si>
  <si>
    <t>JAATLO0016</t>
  </si>
  <si>
    <t>20.233600 / -104.607000</t>
  </si>
  <si>
    <t>JAATLO0061</t>
  </si>
  <si>
    <t>20.280600 / -104.513000</t>
  </si>
  <si>
    <t>JAATLO0074</t>
  </si>
  <si>
    <t>20.323100 / -104.538000</t>
  </si>
  <si>
    <t>JAAUNA0001</t>
  </si>
  <si>
    <t>19.770800 / -104.369000</t>
  </si>
  <si>
    <t>JAAUNA0027</t>
  </si>
  <si>
    <t>19.718100 / -104.203000</t>
  </si>
  <si>
    <t>JAAUNA0046</t>
  </si>
  <si>
    <t>19.716700 / -104.289000</t>
  </si>
  <si>
    <t>JAAUNA0053</t>
  </si>
  <si>
    <t>19.770800 / -104.294000</t>
  </si>
  <si>
    <t>JAAYAN0001</t>
  </si>
  <si>
    <t>20.528600 / -102.327000</t>
  </si>
  <si>
    <t>JAAYAN0020</t>
  </si>
  <si>
    <t>20.349400 / -102.331000</t>
  </si>
  <si>
    <t>JAAYLA0001</t>
  </si>
  <si>
    <t>20.128900 / -104.344000</t>
  </si>
  <si>
    <t>JAAYLA0111</t>
  </si>
  <si>
    <t>20.186900 / -104.329000</t>
  </si>
  <si>
    <t>JABACA0001</t>
  </si>
  <si>
    <t>20.277200 / -102.550000</t>
  </si>
  <si>
    <t>JABACA0027</t>
  </si>
  <si>
    <t>20.412800 / -102.518000</t>
  </si>
  <si>
    <t>JABACA0033</t>
  </si>
  <si>
    <t>20.422200 / -102.440000</t>
  </si>
  <si>
    <t>JABOOS0001</t>
  </si>
  <si>
    <t>21.831400 / -103.780000</t>
  </si>
  <si>
    <t>JACAOB0001</t>
  </si>
  <si>
    <t>21.148300 / -102.689000</t>
  </si>
  <si>
    <t>JACAOB0075</t>
  </si>
  <si>
    <t>21.149200 / -102.802000</t>
  </si>
  <si>
    <t>JACARO0001</t>
  </si>
  <si>
    <t>20.319700 / -105.326000</t>
  </si>
  <si>
    <t>JACARO0020</t>
  </si>
  <si>
    <t>20.428100 / -105.468000</t>
  </si>
  <si>
    <t>JACARO0087</t>
  </si>
  <si>
    <t>20.229400 / -105.551000</t>
  </si>
  <si>
    <t>JACASC0001</t>
  </si>
  <si>
    <t>19.602200 / -104.435000</t>
  </si>
  <si>
    <t>JACASC0011</t>
  </si>
  <si>
    <t>19.564700 / -104.556000</t>
  </si>
  <si>
    <t>JACASC0018</t>
  </si>
  <si>
    <t>19.550000 / -104.486000</t>
  </si>
  <si>
    <t>JACHAN0001</t>
  </si>
  <si>
    <t>21.781400 / -103.780000</t>
  </si>
  <si>
    <t>JACHLA0001</t>
  </si>
  <si>
    <t>20.290000 / -103.189000</t>
  </si>
  <si>
    <t>JACHLA0002</t>
  </si>
  <si>
    <t>20.299400 / -103.262000</t>
  </si>
  <si>
    <t>JACHLA0003</t>
  </si>
  <si>
    <t>20.391400 / -103.119000</t>
  </si>
  <si>
    <t>JACHLA0007</t>
  </si>
  <si>
    <t>20.316400 / -103.159000</t>
  </si>
  <si>
    <t>JACHQN0001</t>
  </si>
  <si>
    <t>20.088300 / -103.862000</t>
  </si>
  <si>
    <t>JACIAN0001</t>
  </si>
  <si>
    <t>19.237500 / -104.562000</t>
  </si>
  <si>
    <t>JACIAN0033</t>
  </si>
  <si>
    <t>19.225000 / -104.701000</t>
  </si>
  <si>
    <t>JACOAN0001</t>
  </si>
  <si>
    <t>22.114200 / -103.266000</t>
  </si>
  <si>
    <t>JACOAN0031</t>
  </si>
  <si>
    <t>22.012500 / -103.319000</t>
  </si>
  <si>
    <t>JACOBA0001</t>
  </si>
  <si>
    <t>19.978300 / -103.261000</t>
  </si>
  <si>
    <t>JACOUA0001</t>
  </si>
  <si>
    <t>20.365300 / -103.822000</t>
  </si>
  <si>
    <t>JACOUA0023</t>
  </si>
  <si>
    <t>20.296100 / -103.898000</t>
  </si>
  <si>
    <t>JACUGB0001</t>
  </si>
  <si>
    <t>19.450600 / -104.359000</t>
  </si>
  <si>
    <t>JACUGB0031</t>
  </si>
  <si>
    <t>19.326100 / -104.284000</t>
  </si>
  <si>
    <t>JACUGB0114</t>
  </si>
  <si>
    <t>19.386100 / -104.519000</t>
  </si>
  <si>
    <t>JACUIO0001</t>
  </si>
  <si>
    <t>20.927800 / -103.023000</t>
  </si>
  <si>
    <t>JACUIO0106</t>
  </si>
  <si>
    <t>21.053600 / -102.992000</t>
  </si>
  <si>
    <t>JACULA0001</t>
  </si>
  <si>
    <t>20.202800 / -104.406000</t>
  </si>
  <si>
    <t>JACULA0010</t>
  </si>
  <si>
    <t>20.138300 / -104.649000</t>
  </si>
  <si>
    <t>JACULA0029</t>
  </si>
  <si>
    <t>20.241900 / -104.542000</t>
  </si>
  <si>
    <t>JADEDO0001</t>
  </si>
  <si>
    <t>20.446900 / -102.139000</t>
  </si>
  <si>
    <t>JADEDO0010</t>
  </si>
  <si>
    <t>20.450800 / -102.057000</t>
  </si>
  <si>
    <t>JAEJLA0001</t>
  </si>
  <si>
    <t>19.905600 / -104.162000</t>
  </si>
  <si>
    <t>JAETAN0001</t>
  </si>
  <si>
    <t>20.764700 / -104.081000</t>
  </si>
  <si>
    <t>JAGOFA0060</t>
  </si>
  <si>
    <t>19.780600 / -103.492000</t>
  </si>
  <si>
    <t>JAGRLO0001</t>
  </si>
  <si>
    <t>19.805300 / -104.217000</t>
  </si>
  <si>
    <t>JAGRLO0007</t>
  </si>
  <si>
    <t>19.839700 / -104.272000</t>
  </si>
  <si>
    <t>JAGUGO0001</t>
  </si>
  <si>
    <t>20.576100 / -104.381000</t>
  </si>
  <si>
    <t>JAGURA0001</t>
  </si>
  <si>
    <t>20.676400 / -103.346000</t>
  </si>
  <si>
    <t>JAHOLO0001</t>
  </si>
  <si>
    <t>21.058100 / -104.051000</t>
  </si>
  <si>
    <t>JAHOLO0046</t>
  </si>
  <si>
    <t>21.134200 / -104.146000</t>
  </si>
  <si>
    <t>JAHOLO0057</t>
  </si>
  <si>
    <t>21.041900 / -104.211000</t>
  </si>
  <si>
    <t>JAHUTA0001</t>
  </si>
  <si>
    <t>19.481100 / -104.639000</t>
  </si>
  <si>
    <t>JAHUTA0036</t>
  </si>
  <si>
    <t>19.382200 / -104.965000</t>
  </si>
  <si>
    <t>JAHUTA0062</t>
  </si>
  <si>
    <t>19.280800 / -104.787000</t>
  </si>
  <si>
    <t>JAHUTA0140</t>
  </si>
  <si>
    <t>19.360300 / -104.898000</t>
  </si>
  <si>
    <t>JAHUTA0146</t>
  </si>
  <si>
    <t>19.588600 / -105.126000</t>
  </si>
  <si>
    <t>JAIXME0001</t>
  </si>
  <si>
    <t>20.389400 / -103.233000</t>
  </si>
  <si>
    <t>JAIXME0005</t>
  </si>
  <si>
    <t>20.445300 / -103.200000</t>
  </si>
  <si>
    <t>JAIXME0011</t>
  </si>
  <si>
    <t>20.408300 / -103.178000</t>
  </si>
  <si>
    <t>JAIXRI0001</t>
  </si>
  <si>
    <t>20.864200 / -103.238000</t>
  </si>
  <si>
    <t>JAIXRI0078</t>
  </si>
  <si>
    <t>20.871700 / -103.153000</t>
  </si>
  <si>
    <t>JAIXRI0106</t>
  </si>
  <si>
    <t>20.816700 / -103.146000</t>
  </si>
  <si>
    <t>JAIXRI0116</t>
  </si>
  <si>
    <t>20.916900 / -103.224000</t>
  </si>
  <si>
    <t>JAIXRI0142</t>
  </si>
  <si>
    <t>20.793600 / -103.191000</t>
  </si>
  <si>
    <t>JAJAAN0001</t>
  </si>
  <si>
    <t>21.168300 / -102.465000</t>
  </si>
  <si>
    <t>JAJAAN0122</t>
  </si>
  <si>
    <t>21.139700 / -102.462000</t>
  </si>
  <si>
    <t>JAJAAY0001</t>
  </si>
  <si>
    <t>20.290000 / -102.709000</t>
  </si>
  <si>
    <t>JAJAAY0005</t>
  </si>
  <si>
    <t>20.369200 / -102.664000</t>
  </si>
  <si>
    <t>JAJEMA0001</t>
  </si>
  <si>
    <t>20.607200 / -102.224000</t>
  </si>
  <si>
    <t>JAJEMA0128</t>
  </si>
  <si>
    <t>20.549200 / -102.056000</t>
  </si>
  <si>
    <t>JAJIDO0001</t>
  </si>
  <si>
    <t>19.370600 / -103.019000</t>
  </si>
  <si>
    <t>JAJIDO0185</t>
  </si>
  <si>
    <t>19.273600 / -102.984000</t>
  </si>
  <si>
    <t>JAJOEC0001</t>
  </si>
  <si>
    <t>20.283600 / -103.429000</t>
  </si>
  <si>
    <t>JAJOEC0011</t>
  </si>
  <si>
    <t>20.285800 / -103.340000</t>
  </si>
  <si>
    <t>JAJOEC0017</t>
  </si>
  <si>
    <t>20.326700 / -103.481000</t>
  </si>
  <si>
    <t>JAJUAN0001</t>
  </si>
  <si>
    <t>20.508700 / -103.166000</t>
  </si>
  <si>
    <t>JAJUAN0009</t>
  </si>
  <si>
    <t>20.411900 / -103.126000</t>
  </si>
  <si>
    <t>JAJUAN0013</t>
  </si>
  <si>
    <t>20.455800 / -103.166000</t>
  </si>
  <si>
    <t>JAJUCN0001</t>
  </si>
  <si>
    <t>20.083300 / -104.098000</t>
  </si>
  <si>
    <t>JALION0001</t>
  </si>
  <si>
    <t>19.823900 / -104.156000</t>
  </si>
  <si>
    <t>JALION0002</t>
  </si>
  <si>
    <t>19.838600 / -104.138000</t>
  </si>
  <si>
    <t>JALION0003</t>
  </si>
  <si>
    <t>19.890600 / -104.040000</t>
  </si>
  <si>
    <t>JAMALA0001</t>
  </si>
  <si>
    <t>19.915600 / -103.019000</t>
  </si>
  <si>
    <t>JAMANA0001</t>
  </si>
  <si>
    <t>20.906400 / -103.980000</t>
  </si>
  <si>
    <t>JAMAPA0001</t>
  </si>
  <si>
    <t>20.004200 / -103.154000</t>
  </si>
  <si>
    <t>JAMATA0001</t>
  </si>
  <si>
    <t>20.525300 / -104.786000</t>
  </si>
  <si>
    <t>JAMEAN0001</t>
  </si>
  <si>
    <t>21.265300 / -102.777000</t>
  </si>
  <si>
    <t>JAMEAN0020</t>
  </si>
  <si>
    <t>21.363900 / -102.723000</t>
  </si>
  <si>
    <t>JAMIAN0001</t>
  </si>
  <si>
    <t>20.438100 / -104.409000</t>
  </si>
  <si>
    <t>JAMIAN0012</t>
  </si>
  <si>
    <t>20.586100 / -104.525000</t>
  </si>
  <si>
    <t>JAOCAN0001</t>
  </si>
  <si>
    <t>20.350800 / -102.772000</t>
  </si>
  <si>
    <t>JAOCAN0009</t>
  </si>
  <si>
    <t>20.431700 / -102.772000</t>
  </si>
  <si>
    <t>JAPIMO0001</t>
  </si>
  <si>
    <t>19.251900 / -103.379000</t>
  </si>
  <si>
    <t>JAPIMO0052</t>
  </si>
  <si>
    <t>19.092200 / -103.501000</t>
  </si>
  <si>
    <t>JAPOAN0001</t>
  </si>
  <si>
    <t>20.381100 / -102.928000</t>
  </si>
  <si>
    <t>JAPOAN0033</t>
  </si>
  <si>
    <t>20.374400 / -102.863000</t>
  </si>
  <si>
    <t>JAPUVA0001</t>
  </si>
  <si>
    <t>20.613300 / -105.231000</t>
  </si>
  <si>
    <t>JAPUVA0014</t>
  </si>
  <si>
    <t>20.769400 / -105.155000</t>
  </si>
  <si>
    <t>JAPUVA0028</t>
  </si>
  <si>
    <t>20.714200 / -105.204000</t>
  </si>
  <si>
    <t>JAPUVA0031</t>
  </si>
  <si>
    <t>20.700000 / -105.247000</t>
  </si>
  <si>
    <t>JAQUAN0001</t>
  </si>
  <si>
    <t>19.926700 / -102.876000</t>
  </si>
  <si>
    <t>JASACB0001</t>
  </si>
  <si>
    <t>21.043900 / -103.428000</t>
  </si>
  <si>
    <t>JASAGA0004</t>
  </si>
  <si>
    <t>19.633900 / -103.789000</t>
  </si>
  <si>
    <t>JASAGA0030</t>
  </si>
  <si>
    <t>19.779400 / -103.776000</t>
  </si>
  <si>
    <t>JASAGA0051</t>
  </si>
  <si>
    <t>19.795600 / -103.887000</t>
  </si>
  <si>
    <t>JASAGA0064</t>
  </si>
  <si>
    <t>19.694400 / -103.817000</t>
  </si>
  <si>
    <t>JASALA0001</t>
  </si>
  <si>
    <t>19.882800 / -103.601000</t>
  </si>
  <si>
    <t>JASALA0026</t>
  </si>
  <si>
    <t>19.873300 / -103.543000</t>
  </si>
  <si>
    <t>JASAMA0001</t>
  </si>
  <si>
    <t>20.791400 / -104.196000</t>
  </si>
  <si>
    <t>JASAMB0001</t>
  </si>
  <si>
    <t>21.682800 / -103.812000</t>
  </si>
  <si>
    <t>JASAMH0001</t>
  </si>
  <si>
    <t>20.434700 / -103.931000</t>
  </si>
  <si>
    <t>JASAMH0002</t>
  </si>
  <si>
    <t>20.566700 / -103.855000</t>
  </si>
  <si>
    <t>JASAMH0005</t>
  </si>
  <si>
    <t>20.382500 / -103.861000</t>
  </si>
  <si>
    <t>JASAMH0010</t>
  </si>
  <si>
    <t>20.475000 / -103.929000</t>
  </si>
  <si>
    <t>JASAMO0001</t>
  </si>
  <si>
    <t>19.585300 / -102.909000</t>
  </si>
  <si>
    <t>JASASO0001</t>
  </si>
  <si>
    <t>20.761700 / -104.850000</t>
  </si>
  <si>
    <t>JASASO0033</t>
  </si>
  <si>
    <t>20.770300 / -104.911000</t>
  </si>
  <si>
    <t>JASASO0101</t>
  </si>
  <si>
    <t>20.900800 / -104.722000</t>
  </si>
  <si>
    <t>JASASO0111</t>
  </si>
  <si>
    <t>20.806400 / -104.832000</t>
  </si>
  <si>
    <t>JASATO0001</t>
  </si>
  <si>
    <t>20.518900 / -103.178000</t>
  </si>
  <si>
    <t>JASATO0009</t>
  </si>
  <si>
    <t>20.539700 / -103.244000</t>
  </si>
  <si>
    <t>JASATO0014</t>
  </si>
  <si>
    <t>20.564400 / -103.306000</t>
  </si>
  <si>
    <t>JASATO0020</t>
  </si>
  <si>
    <t>20.505300 / -103.239000</t>
  </si>
  <si>
    <t>JASICG0001</t>
  </si>
  <si>
    <t>20.741900 / -102.535000</t>
  </si>
  <si>
    <t>JASICG0052</t>
  </si>
  <si>
    <t>20.675000 / -102.481000</t>
  </si>
  <si>
    <t>JASMIA0001</t>
  </si>
  <si>
    <t>21.029700 / -102.402000</t>
  </si>
  <si>
    <t>JASMIA0117</t>
  </si>
  <si>
    <t>20.943100 / -102.541000</t>
  </si>
  <si>
    <t>JASMIA0182</t>
  </si>
  <si>
    <t>21.072200 / -102.284000</t>
  </si>
  <si>
    <t>JATAAL0001</t>
  </si>
  <si>
    <t>20.380600 / -104.822000</t>
  </si>
  <si>
    <t>JATAGO0001</t>
  </si>
  <si>
    <t>19.675600 / -103.254000</t>
  </si>
  <si>
    <t>JATAGO0038</t>
  </si>
  <si>
    <t>19.752500 / -103.181000</t>
  </si>
  <si>
    <t>JATAGO0053</t>
  </si>
  <si>
    <t>19.775300 / -103.121000</t>
  </si>
  <si>
    <t>JATAGO0118</t>
  </si>
  <si>
    <t>19.823900 / -103.192000</t>
  </si>
  <si>
    <t>JATALA0001</t>
  </si>
  <si>
    <t>20.648300 / -103.701000</t>
  </si>
  <si>
    <t>JATALA0016</t>
  </si>
  <si>
    <t>20.523100 / -103.612000</t>
  </si>
  <si>
    <t>JATALA0017</t>
  </si>
  <si>
    <t>20.605000 / -103.721000</t>
  </si>
  <si>
    <t>JATAPA0001</t>
  </si>
  <si>
    <t>19.945000 / -103.758000</t>
  </si>
  <si>
    <t>JATAPA0004</t>
  </si>
  <si>
    <t>19.926900 / -103.742000</t>
  </si>
  <si>
    <t>JATAPA0019</t>
  </si>
  <si>
    <t>20.032200 / -103.687000</t>
  </si>
  <si>
    <t>JATCMO0001</t>
  </si>
  <si>
    <t>20.073900 / -103.551000</t>
  </si>
  <si>
    <t>JATEAN0001</t>
  </si>
  <si>
    <t>19.469200 / -103.306000</t>
  </si>
  <si>
    <t>JATECN0001</t>
  </si>
  <si>
    <t>20.202800 / -104.049000</t>
  </si>
  <si>
    <t>JATECN0005</t>
  </si>
  <si>
    <t>20.219400 / -103.944000</t>
  </si>
  <si>
    <t>JATECN0025</t>
  </si>
  <si>
    <t>20.354700 / -104.084000</t>
  </si>
  <si>
    <t>JATECO0001</t>
  </si>
  <si>
    <t>20.094200 / -103.376000</t>
  </si>
  <si>
    <t>JATECO0004</t>
  </si>
  <si>
    <t>20.103600 / -103.262000</t>
  </si>
  <si>
    <t>JATEHE0001</t>
  </si>
  <si>
    <t>21.433600 / -102.574000</t>
  </si>
  <si>
    <t>JATELA0001</t>
  </si>
  <si>
    <t>20.882800 / -103.837000</t>
  </si>
  <si>
    <t>JATELA0086</t>
  </si>
  <si>
    <t>20.962500 / -103.733000</t>
  </si>
  <si>
    <t>JATELA0124</t>
  </si>
  <si>
    <t>21.016700 / -103.715000</t>
  </si>
  <si>
    <t>JATELA0144</t>
  </si>
  <si>
    <t>20.916100 / -103.892000</t>
  </si>
  <si>
    <t>JATEMO0001</t>
  </si>
  <si>
    <t>20.816700 / -102.761000</t>
  </si>
  <si>
    <t>JATEMO0058</t>
  </si>
  <si>
    <t>20.827800 / -102.592000</t>
  </si>
  <si>
    <t>JATEMO0202</t>
  </si>
  <si>
    <t>20.631900 / -102.647000</t>
  </si>
  <si>
    <t>JATEMO0205</t>
  </si>
  <si>
    <t>20.668300 / -102.696000</t>
  </si>
  <si>
    <t>JATEMO0223</t>
  </si>
  <si>
    <t>20.951700 / -102.668000</t>
  </si>
  <si>
    <t>JATEMO0241</t>
  </si>
  <si>
    <t>20.869700 / -102.559000</t>
  </si>
  <si>
    <t>JATEMO0291</t>
  </si>
  <si>
    <t>20.674400 / -102.571000</t>
  </si>
  <si>
    <t>JATEMO0382</t>
  </si>
  <si>
    <t>20.925800 / -102.769000</t>
  </si>
  <si>
    <t>JATENN0001</t>
  </si>
  <si>
    <t>20.217500 / -104.164000</t>
  </si>
  <si>
    <t>JATEUN0001</t>
  </si>
  <si>
    <t>20.683300 / -103.848000</t>
  </si>
  <si>
    <t>JATIAL0014</t>
  </si>
  <si>
    <t>20.165600 / -102.994000</t>
  </si>
  <si>
    <t>JATLUE0001</t>
  </si>
  <si>
    <t>20.638300 / -103.311000</t>
  </si>
  <si>
    <t>JATLZU0001</t>
  </si>
  <si>
    <t>20.472800 / -103.447000</t>
  </si>
  <si>
    <t>JATLZU0004</t>
  </si>
  <si>
    <t>20.403300 / -103.317000</t>
  </si>
  <si>
    <t>JATLZU0005</t>
  </si>
  <si>
    <t>20.430000 / -103.309000</t>
  </si>
  <si>
    <t>JATLZU0006</t>
  </si>
  <si>
    <t>20.449700 / -103.251000</t>
  </si>
  <si>
    <t>JATLZU0015</t>
  </si>
  <si>
    <t>20.416400 / -103.391000</t>
  </si>
  <si>
    <t>JATLZU0025</t>
  </si>
  <si>
    <t>20.546700 / -103.465000</t>
  </si>
  <si>
    <t>JATLZU0034</t>
  </si>
  <si>
    <t>20.480000 / -103.507000</t>
  </si>
  <si>
    <t>JATLZU0041</t>
  </si>
  <si>
    <t>20.505300 / -103.291000</t>
  </si>
  <si>
    <t>JATLZU0043</t>
  </si>
  <si>
    <t>20.456400 / -103.521000</t>
  </si>
  <si>
    <t>JATLZU0180</t>
  </si>
  <si>
    <t>20.594200 / -103.454000</t>
  </si>
  <si>
    <t>JATLZU0743</t>
  </si>
  <si>
    <t>20.434700 / -103.315000</t>
  </si>
  <si>
    <t>JATLZU0843</t>
  </si>
  <si>
    <t>20.463900 / -103.402000</t>
  </si>
  <si>
    <t>JATOAN0001</t>
  </si>
  <si>
    <t>19.601700 / -103.914000</t>
  </si>
  <si>
    <t>JATOAN0006</t>
  </si>
  <si>
    <t>19.609700 / -103.771000</t>
  </si>
  <si>
    <t>JATOAN0010</t>
  </si>
  <si>
    <t>19.565800 / -103.866000</t>
  </si>
  <si>
    <t>JATOAN0025</t>
  </si>
  <si>
    <t>19.589700 / -103.968000</t>
  </si>
  <si>
    <t>JATOHE0005</t>
  </si>
  <si>
    <t>21.877800 / -103.508000</t>
  </si>
  <si>
    <t>JATOLA0001</t>
  </si>
  <si>
    <t>20.623600 / -103.241000</t>
  </si>
  <si>
    <t>JATOLA0026</t>
  </si>
  <si>
    <t>20.569200 / -103.153000</t>
  </si>
  <si>
    <t>JATOLA0074</t>
  </si>
  <si>
    <t>20.550300 / -103.196000</t>
  </si>
  <si>
    <t>JATOMN0001</t>
  </si>
  <si>
    <t>19.940800 / -105.249000</t>
  </si>
  <si>
    <t>JATOMN0023</t>
  </si>
  <si>
    <t>19.770000 / -105.248000</t>
  </si>
  <si>
    <t>JATOMN0034</t>
  </si>
  <si>
    <t>20.006100 / -105.458000</t>
  </si>
  <si>
    <t>JATOMN0053</t>
  </si>
  <si>
    <t>20.017800 / -105.346000</t>
  </si>
  <si>
    <t>JATOMN0065</t>
  </si>
  <si>
    <t>19.675800 / -105.186000</t>
  </si>
  <si>
    <t>JATOMN0143</t>
  </si>
  <si>
    <t>20.121900 / -105.194000</t>
  </si>
  <si>
    <t>JATOMN0159</t>
  </si>
  <si>
    <t>20.064700 / -105.300000</t>
  </si>
  <si>
    <t>JATOMN0167</t>
  </si>
  <si>
    <t>20.027200 / -105.244000</t>
  </si>
  <si>
    <t>JATONA0001</t>
  </si>
  <si>
    <t>19.408100 / -103.549000</t>
  </si>
  <si>
    <t>JATONA0015</t>
  </si>
  <si>
    <t>19.445000 / -103.504000</t>
  </si>
  <si>
    <t>JATONA0016</t>
  </si>
  <si>
    <t>19.406700 / -103.484000</t>
  </si>
  <si>
    <t>JATOTN0001</t>
  </si>
  <si>
    <t>20.542500 / -102.793000</t>
  </si>
  <si>
    <t>JATOTN0029</t>
  </si>
  <si>
    <t>20.520300 / -102.657000</t>
  </si>
  <si>
    <t>JATOYA0001</t>
  </si>
  <si>
    <t>19.785800 / -103.971000</t>
  </si>
  <si>
    <t>JATUAN0001</t>
  </si>
  <si>
    <t>19.553900 / -103.376000</t>
  </si>
  <si>
    <t>JATUCA0008</t>
  </si>
  <si>
    <t>20.196700 / -103.305000</t>
  </si>
  <si>
    <t>JATUCO0001</t>
  </si>
  <si>
    <t>19.696900 / -103.983000</t>
  </si>
  <si>
    <t>JATUCO0021</t>
  </si>
  <si>
    <t>19.673600 / -103.937000</t>
  </si>
  <si>
    <t>JAUNTU0001</t>
  </si>
  <si>
    <t>19.954400 / -104.268000</t>
  </si>
  <si>
    <t>JAUNTU0048</t>
  </si>
  <si>
    <t>19.918100 / -104.292000</t>
  </si>
  <si>
    <t>JAVAGU0001</t>
  </si>
  <si>
    <t>21.010300 / -102.616000</t>
  </si>
  <si>
    <t>JAVAGU0047</t>
  </si>
  <si>
    <t>21.050600 / -102.552000</t>
  </si>
  <si>
    <t>JAVAJU0001</t>
  </si>
  <si>
    <t>19.932500 / -102.944000</t>
  </si>
  <si>
    <t>JAVICO0001</t>
  </si>
  <si>
    <t>20.415800 / -103.665000</t>
  </si>
  <si>
    <t>JAVICO0005</t>
  </si>
  <si>
    <t>20.362200 / -103.723000</t>
  </si>
  <si>
    <t>JAVIGU0001</t>
  </si>
  <si>
    <t>21.983100 / -103.594000</t>
  </si>
  <si>
    <t>JAVIGU0008</t>
  </si>
  <si>
    <t>22.041900 / -103.735000</t>
  </si>
  <si>
    <t>JAVIPU0001</t>
  </si>
  <si>
    <t>19.718900 / -104.602000</t>
  </si>
  <si>
    <t>JAYAGG0001</t>
  </si>
  <si>
    <t>21.181700 / -102.891000</t>
  </si>
  <si>
    <t>JAYAGG0071</t>
  </si>
  <si>
    <t>21.059400 / -102.920000</t>
  </si>
  <si>
    <t>JAZAAN0001</t>
  </si>
  <si>
    <t>20.720300 / -103.392000</t>
  </si>
  <si>
    <t>JAZAAN0057</t>
  </si>
  <si>
    <t>20.801900 / -103.437000</t>
  </si>
  <si>
    <t>JAZAAN0099</t>
  </si>
  <si>
    <t>20.860300 / -103.341000</t>
  </si>
  <si>
    <t>JAZAAN0129</t>
  </si>
  <si>
    <t>20.836400 / -103.424000</t>
  </si>
  <si>
    <t>JAZAAN0139</t>
  </si>
  <si>
    <t>20.766700 / -103.526000</t>
  </si>
  <si>
    <t>JAZAAN0206</t>
  </si>
  <si>
    <t>20.798100 / -103.376000</t>
  </si>
  <si>
    <t>JAZAAN0231</t>
  </si>
  <si>
    <t>20.796900 / -103.479000</t>
  </si>
  <si>
    <t>JAZAAN0243</t>
  </si>
  <si>
    <t>20.729200 / -103.543000</t>
  </si>
  <si>
    <t>JAZAAN0318</t>
  </si>
  <si>
    <t>20.734700 / -103.471000</t>
  </si>
  <si>
    <t>JAZAAN0356</t>
  </si>
  <si>
    <t>20.823100 / -103.450000</t>
  </si>
  <si>
    <t>JAZAAN0414</t>
  </si>
  <si>
    <t>20.830300 / -103.538000</t>
  </si>
  <si>
    <t>JAZAGR0001</t>
  </si>
  <si>
    <t>19.702800 / -103.463000</t>
  </si>
  <si>
    <t>JAZAIC0001</t>
  </si>
  <si>
    <t>19.624700 / -103.416000</t>
  </si>
  <si>
    <t>JAZAIC0010</t>
  </si>
  <si>
    <t>19.609700 / -103.356000</t>
  </si>
  <si>
    <t>JAZAJO0001</t>
  </si>
  <si>
    <t>20.622200 / -103.068000</t>
  </si>
  <si>
    <t>JAZAJO0018</t>
  </si>
  <si>
    <t>20.655300 / -103.065000</t>
  </si>
  <si>
    <t>JAZAJO0094</t>
  </si>
  <si>
    <t>20.580300 / -103.122000</t>
  </si>
  <si>
    <t>JAZAJO0109</t>
  </si>
  <si>
    <t>20.710300 / -103.149000</t>
  </si>
  <si>
    <t>JAZARE0001</t>
  </si>
  <si>
    <t>20.466100 / -102.924000</t>
  </si>
  <si>
    <t>JAZATO0001</t>
  </si>
  <si>
    <t>20.227800 / -103.569000</t>
  </si>
  <si>
    <t>JAZAVA0001</t>
  </si>
  <si>
    <t>19.547200 / -103.813000</t>
  </si>
  <si>
    <t>JAZAVA0037</t>
  </si>
  <si>
    <t>18.530300 / -103.590000</t>
  </si>
  <si>
    <t>La_Barca</t>
  </si>
  <si>
    <t>20.315052 / -102.540028</t>
  </si>
  <si>
    <t>Lazaro_Cardenas</t>
  </si>
  <si>
    <t>17.971375 / -102.190096</t>
  </si>
  <si>
    <t>Manzanillo</t>
  </si>
  <si>
    <t>19.082088 / -104.287281</t>
  </si>
  <si>
    <t>MIANRO0001</t>
  </si>
  <si>
    <t>20.149700 / -101.708000</t>
  </si>
  <si>
    <t>MIAPAN0001</t>
  </si>
  <si>
    <t>19.088100 / -102.351000</t>
  </si>
  <si>
    <t>MIAQLA0139</t>
  </si>
  <si>
    <t>MIBRAS0001</t>
  </si>
  <si>
    <t>20.270800 / -102.562000</t>
  </si>
  <si>
    <t>MIBUTA0001</t>
  </si>
  <si>
    <t>19.208900 / -102.586000</t>
  </si>
  <si>
    <t>MIBUTA0015</t>
  </si>
  <si>
    <t>19.158300 / -102.709000</t>
  </si>
  <si>
    <t>MIBUTA0030</t>
  </si>
  <si>
    <t>19.230600 / -102.704000</t>
  </si>
  <si>
    <t>MIBUTA0051</t>
  </si>
  <si>
    <t>19.339400 / -102.502000</t>
  </si>
  <si>
    <t>MICHAN0001</t>
  </si>
  <si>
    <t>19.649400 / -102.250000</t>
  </si>
  <si>
    <t>MICHAN0002</t>
  </si>
  <si>
    <t>19.693300 / -102.189000</t>
  </si>
  <si>
    <t>MICHAN0006</t>
  </si>
  <si>
    <t>19.616700 / -102.182000</t>
  </si>
  <si>
    <t>MICHDA0001</t>
  </si>
  <si>
    <t>20.006700 / -102.459000</t>
  </si>
  <si>
    <t>MICHDA0003</t>
  </si>
  <si>
    <t>20.053600 / -102.411000</t>
  </si>
  <si>
    <t>MICHIO0001</t>
  </si>
  <si>
    <t>20.149200 / -102.064000</t>
  </si>
  <si>
    <t>MICHLA0001</t>
  </si>
  <si>
    <t>18.756900 / -103.368000</t>
  </si>
  <si>
    <t>MICHLA0149</t>
  </si>
  <si>
    <t>18.685300 / -103.297000</t>
  </si>
  <si>
    <t>MICHRN0001</t>
  </si>
  <si>
    <t>19.686100 / -101.955000</t>
  </si>
  <si>
    <t>MICHTA0001</t>
  </si>
  <si>
    <t>19.845600 / -102.120000</t>
  </si>
  <si>
    <t>MICHTA0003</t>
  </si>
  <si>
    <t>19.859700 / -102.037000</t>
  </si>
  <si>
    <t>MICONA0001</t>
  </si>
  <si>
    <t>18.696100 / -103.662000</t>
  </si>
  <si>
    <t>MICORE0001</t>
  </si>
  <si>
    <t>20.117800 / -102.851000</t>
  </si>
  <si>
    <t>MICOTA0001</t>
  </si>
  <si>
    <t>19.809400 / -102.705000</t>
  </si>
  <si>
    <t>MICOTA0005</t>
  </si>
  <si>
    <t>19.749200 / -102.621000</t>
  </si>
  <si>
    <t>MICOVP0001</t>
  </si>
  <si>
    <t>18.776900 / -103.160000</t>
  </si>
  <si>
    <t>MICOVP0003</t>
  </si>
  <si>
    <t>18.746100 / -103.063000</t>
  </si>
  <si>
    <t>MICOVP0154</t>
  </si>
  <si>
    <t>18.880600 / -103.144000</t>
  </si>
  <si>
    <t>MIECEO0001</t>
  </si>
  <si>
    <t>20.161400 / -102.192000</t>
  </si>
  <si>
    <t>MIECEO0018</t>
  </si>
  <si>
    <t>20.207500 / -102.177000</t>
  </si>
  <si>
    <t>MIIXAN0001</t>
  </si>
  <si>
    <t>20.166700 / -102.393000</t>
  </si>
  <si>
    <t>MIJANA0001</t>
  </si>
  <si>
    <t>19.956400 / -102.303000</t>
  </si>
  <si>
    <t>MIJANA0004</t>
  </si>
  <si>
    <t>19.930000 / -102.252000</t>
  </si>
  <si>
    <t>MIJIAN0001</t>
  </si>
  <si>
    <t>19.993600 / -102.717000</t>
  </si>
  <si>
    <t>MILACA0001</t>
  </si>
  <si>
    <t>17.955800 / -102.210000</t>
  </si>
  <si>
    <t>MIMACA0001</t>
  </si>
  <si>
    <t>19.985300 / -103.024000</t>
  </si>
  <si>
    <t>MINAEN0001</t>
  </si>
  <si>
    <t>19.653100 / -101.916000</t>
  </si>
  <si>
    <t>MINAEN0002</t>
  </si>
  <si>
    <t>19.593600 / -101.968000</t>
  </si>
  <si>
    <t>MINAEN0003</t>
  </si>
  <si>
    <t>19.570300 / -101.905000</t>
  </si>
  <si>
    <t>MINUAN0001</t>
  </si>
  <si>
    <t>20.255300 / -101.948000</t>
  </si>
  <si>
    <t>MINUPA0001</t>
  </si>
  <si>
    <t>19.416100 / -102.128000</t>
  </si>
  <si>
    <t>MIPAAN0001</t>
  </si>
  <si>
    <t>20.117200 / -102.567000</t>
  </si>
  <si>
    <t>MIPAAN0013</t>
  </si>
  <si>
    <t>20.192800 / -102.548000</t>
  </si>
  <si>
    <t>MIPAAN0014</t>
  </si>
  <si>
    <t>20.114700 / -102.496000</t>
  </si>
  <si>
    <t>MIPAHO0001</t>
  </si>
  <si>
    <t>19.641400 / -102.048000</t>
  </si>
  <si>
    <t>MIPAHO0002</t>
  </si>
  <si>
    <t>19.665300 / -102.073000</t>
  </si>
  <si>
    <t>MIPAHO0006</t>
  </si>
  <si>
    <t>19.654700 / -102.131000</t>
  </si>
  <si>
    <t>MIPAHO0007</t>
  </si>
  <si>
    <t>19.619700 / -102.103000</t>
  </si>
  <si>
    <t>MIPEAN0001</t>
  </si>
  <si>
    <t>19.516900 / -102.414000</t>
  </si>
  <si>
    <t>MIPEAN0007</t>
  </si>
  <si>
    <t>19.524400 / -102.448000</t>
  </si>
  <si>
    <t>MIPEAN0015</t>
  </si>
  <si>
    <t>19.548300 / -102.459000</t>
  </si>
  <si>
    <t>MIPEAN0035</t>
  </si>
  <si>
    <t>19.542800 / -102.488000</t>
  </si>
  <si>
    <t>MIPEAN0039</t>
  </si>
  <si>
    <t>19.518300 / -102.500000</t>
  </si>
  <si>
    <t>MIPELO0001</t>
  </si>
  <si>
    <t>20.103300 / -101.933000</t>
  </si>
  <si>
    <t>MIPELO0021</t>
  </si>
  <si>
    <t>20.134700 / -101.895000</t>
  </si>
  <si>
    <t>MIPELO0039</t>
  </si>
  <si>
    <t>20.199200 / -101.808000</t>
  </si>
  <si>
    <t>MIPIAD0001</t>
  </si>
  <si>
    <t>20.338600 / -102.025000</t>
  </si>
  <si>
    <t>MIPIAD0016</t>
  </si>
  <si>
    <t>20.259200 / -102.143000</t>
  </si>
  <si>
    <t>MIPURO0001</t>
  </si>
  <si>
    <t>19.910000 / -102.007000</t>
  </si>
  <si>
    <t>MIREES0001</t>
  </si>
  <si>
    <t>19.589400 / -102.474000</t>
  </si>
  <si>
    <t>MIREES0002</t>
  </si>
  <si>
    <t>19.650800 / -102.421000</t>
  </si>
  <si>
    <t>MIREES0008</t>
  </si>
  <si>
    <t>19.766100 / -102.397000</t>
  </si>
  <si>
    <t>MIREES0011</t>
  </si>
  <si>
    <t>19.541100 / -102.534000</t>
  </si>
  <si>
    <t>MIREES0013</t>
  </si>
  <si>
    <t>19.690600 / -102.345000</t>
  </si>
  <si>
    <t>MISAYO0001</t>
  </si>
  <si>
    <t>20.056900 / -102.724000</t>
  </si>
  <si>
    <t>MITAGO0001</t>
  </si>
  <si>
    <t>19.888300 / -102.205000</t>
  </si>
  <si>
    <t>MITAGO0017</t>
  </si>
  <si>
    <t>19.802500 / -102.289000</t>
  </si>
  <si>
    <t>MITAGO0020</t>
  </si>
  <si>
    <t>19.936400 / -102.134000</t>
  </si>
  <si>
    <t>MITAGO0021</t>
  </si>
  <si>
    <t>19.821900 / -102.227000</t>
  </si>
  <si>
    <t>MITAGO0040</t>
  </si>
  <si>
    <t>19.877800 / -102.226000</t>
  </si>
  <si>
    <t>MITAIO0001</t>
  </si>
  <si>
    <t>19.955800 / -102.433000</t>
  </si>
  <si>
    <t>MITAIO0020</t>
  </si>
  <si>
    <t>19.844200 / -102.461000</t>
  </si>
  <si>
    <t>MITANO0001</t>
  </si>
  <si>
    <t>19.336900 / -102.363000</t>
  </si>
  <si>
    <t>MITANO0008</t>
  </si>
  <si>
    <t>19.425600 / -102.410000</t>
  </si>
  <si>
    <t>MITANO0009</t>
  </si>
  <si>
    <t>19.350600 / -102.426000</t>
  </si>
  <si>
    <t>MITANO0010</t>
  </si>
  <si>
    <t>19.327500 / -102.284000</t>
  </si>
  <si>
    <t>MITANO0017</t>
  </si>
  <si>
    <t>19.291400 / -102.304000</t>
  </si>
  <si>
    <t>MITANO0046</t>
  </si>
  <si>
    <t>19.329200 / -102.451000</t>
  </si>
  <si>
    <t>MITANO0059</t>
  </si>
  <si>
    <t>19.287200 / -102.419000</t>
  </si>
  <si>
    <t>MITANO0061</t>
  </si>
  <si>
    <t>19.300300 / -102.319000</t>
  </si>
  <si>
    <t>MITATO0001</t>
  </si>
  <si>
    <t>20.284200 / -102.328000</t>
  </si>
  <si>
    <t>MITATO0003</t>
  </si>
  <si>
    <t>20.246100 / -102.246000</t>
  </si>
  <si>
    <t>MITATO0004</t>
  </si>
  <si>
    <t>20.264400 / -102.408000</t>
  </si>
  <si>
    <t>MITEEC0001</t>
  </si>
  <si>
    <t>19.189400 / -102.844000</t>
  </si>
  <si>
    <t>MITEEC0044</t>
  </si>
  <si>
    <t>19.057800 / -102.875000</t>
  </si>
  <si>
    <t>MITIIN0001</t>
  </si>
  <si>
    <t>19.738100 / -102.482000</t>
  </si>
  <si>
    <t>MITIIN0002</t>
  </si>
  <si>
    <t>19.858100 / -102.547000</t>
  </si>
  <si>
    <t>MITIIN0004</t>
  </si>
  <si>
    <t>19.797200 / -102.519000</t>
  </si>
  <si>
    <t>MITLCA0001</t>
  </si>
  <si>
    <t>19.970000 / -102.056000</t>
  </si>
  <si>
    <t>MITOBO0001</t>
  </si>
  <si>
    <t>19.702800 / -102.522000</t>
  </si>
  <si>
    <t>MIURAN0001</t>
  </si>
  <si>
    <t>19.426100 / -102.061000</t>
  </si>
  <si>
    <t>MIURAN0057</t>
  </si>
  <si>
    <t>19.546700 / -102.226000</t>
  </si>
  <si>
    <t>MIURAN0061</t>
  </si>
  <si>
    <t>19.429200 / -102.005000</t>
  </si>
  <si>
    <t>MIURAN0063</t>
  </si>
  <si>
    <t>19.545000 / -102.052000</t>
  </si>
  <si>
    <t>MIURAN0070</t>
  </si>
  <si>
    <t>19.608300 / -102.237000</t>
  </si>
  <si>
    <t>MIVECA0001</t>
  </si>
  <si>
    <t>20.114700 / -102.653000</t>
  </si>
  <si>
    <t>MIVECA0003</t>
  </si>
  <si>
    <t>20.149200 / -102.621000</t>
  </si>
  <si>
    <t>MIVECA0007</t>
  </si>
  <si>
    <t>20.147800 / -102.761000</t>
  </si>
  <si>
    <t>MIVIAR0001</t>
  </si>
  <si>
    <t>20.018900 / -102.596000</t>
  </si>
  <si>
    <t>MIVIAR0018</t>
  </si>
  <si>
    <t>19.935000 / -102.594000</t>
  </si>
  <si>
    <t>MIVIAR0034</t>
  </si>
  <si>
    <t>19.945800 / -102.555000</t>
  </si>
  <si>
    <t>MIVIHE0001</t>
  </si>
  <si>
    <t>20.270600 / -102.475000</t>
  </si>
  <si>
    <t>MIVIHE0003</t>
  </si>
  <si>
    <t>20.195800 / -102.442000</t>
  </si>
  <si>
    <t>MIYURO0001</t>
  </si>
  <si>
    <t>20.336900 / -102.283000</t>
  </si>
  <si>
    <t>MIZAPU0001</t>
  </si>
  <si>
    <t>19.816100 / -101.791000</t>
  </si>
  <si>
    <t>MIZARA0001</t>
  </si>
  <si>
    <t>19.985000 / -102.283000</t>
  </si>
  <si>
    <t>MIZARA0003</t>
  </si>
  <si>
    <t>20.025800 / -102.346000</t>
  </si>
  <si>
    <t>MIZARA0005</t>
  </si>
  <si>
    <t>20.063900 / -102.239000</t>
  </si>
  <si>
    <t>MIZARA0016</t>
  </si>
  <si>
    <t>20.043300 / -102.287000</t>
  </si>
  <si>
    <t>MIZARA0020</t>
  </si>
  <si>
    <t>20.091900 / -102.346000</t>
  </si>
  <si>
    <t>MIZIRO0001</t>
  </si>
  <si>
    <t>20.171400 / -101.997000</t>
  </si>
  <si>
    <t>MOEMZA0001</t>
  </si>
  <si>
    <t>18.839400 / -99.184200</t>
  </si>
  <si>
    <t>Morelia</t>
  </si>
  <si>
    <t>19.735292 / -101.130541</t>
  </si>
  <si>
    <t>MXIXCA4325</t>
  </si>
  <si>
    <t>19.318600 / -98.899800</t>
  </si>
  <si>
    <t>MXJIEC0001</t>
  </si>
  <si>
    <t>19.954200 / -99.534400</t>
  </si>
  <si>
    <t>MXPALA4140</t>
  </si>
  <si>
    <t>19.528200 / -98.906700</t>
  </si>
  <si>
    <t>NYACTA0001</t>
  </si>
  <si>
    <t>22.492200 / -105.361000</t>
  </si>
  <si>
    <t>NYAHAN0001</t>
  </si>
  <si>
    <t>21.054200 / -104.484000</t>
  </si>
  <si>
    <t>NYAHAN0039</t>
  </si>
  <si>
    <t>21.128100 / -104.601000</t>
  </si>
  <si>
    <t>NYAMCA0001</t>
  </si>
  <si>
    <t>20.807800 / -104.407000</t>
  </si>
  <si>
    <t>NYAMCA0025</t>
  </si>
  <si>
    <t>20.858100 / -104.432000</t>
  </si>
  <si>
    <t>NYAMCA0040</t>
  </si>
  <si>
    <t>20.914400 / -104.543000</t>
  </si>
  <si>
    <t>NYAMCA0063</t>
  </si>
  <si>
    <t>20.877200 / -104.519000</t>
  </si>
  <si>
    <t>NYBADB0001</t>
  </si>
  <si>
    <t>20.806100 / -105.248000</t>
  </si>
  <si>
    <t>NYBADB0013</t>
  </si>
  <si>
    <t>20.755000 / -105.334000</t>
  </si>
  <si>
    <t>NYBADB0027</t>
  </si>
  <si>
    <t>20.750300 / -105.383000</t>
  </si>
  <si>
    <t>NYBADB0041</t>
  </si>
  <si>
    <t>20.797200 / -105.467000</t>
  </si>
  <si>
    <t>NYBADB0046</t>
  </si>
  <si>
    <t>20.954700 / -105.351000</t>
  </si>
  <si>
    <t>NYBADB0053</t>
  </si>
  <si>
    <t>20.730000 / -105.284000</t>
  </si>
  <si>
    <t>NYBADB0081</t>
  </si>
  <si>
    <t>20.900600 / -105.414000</t>
  </si>
  <si>
    <t>NYBADB0084</t>
  </si>
  <si>
    <t>20.814700 / -105.191000</t>
  </si>
  <si>
    <t>NYBADB0092</t>
  </si>
  <si>
    <t>20.869200 / -105.439000</t>
  </si>
  <si>
    <t>NYBADB0106</t>
  </si>
  <si>
    <t>20.776400 / -105.511000</t>
  </si>
  <si>
    <t>NYBADB0298</t>
  </si>
  <si>
    <t>20.772500 / -105.229000</t>
  </si>
  <si>
    <t>NYCOMA0001</t>
  </si>
  <si>
    <t>21.236900 / -104.901000</t>
  </si>
  <si>
    <t>NYCOMA0040</t>
  </si>
  <si>
    <t>21.130300 / -104.861000</t>
  </si>
  <si>
    <t>NYCOMA0093</t>
  </si>
  <si>
    <t>21.100600 / -105.199000</t>
  </si>
  <si>
    <t>NYCOMA0103</t>
  </si>
  <si>
    <t>21.147500 / -104.946000</t>
  </si>
  <si>
    <t>NYCOMA0111</t>
  </si>
  <si>
    <t>21.152200 / -105.023000</t>
  </si>
  <si>
    <t>NYCOMA0112</t>
  </si>
  <si>
    <t>20.990600 / -105.299000</t>
  </si>
  <si>
    <t>NYCOMA0124</t>
  </si>
  <si>
    <t>21.275000 / -105.082000</t>
  </si>
  <si>
    <t>NYCOMA0128</t>
  </si>
  <si>
    <t>21.038300 / -105.249000</t>
  </si>
  <si>
    <t>NYCOMA0186</t>
  </si>
  <si>
    <t>21.178100 / -105.137000</t>
  </si>
  <si>
    <t>NYCOMA0191</t>
  </si>
  <si>
    <t>21.248600 / -105.167000</t>
  </si>
  <si>
    <t>NYDENA0001</t>
  </si>
  <si>
    <t>22.251400 / -104.517000</t>
  </si>
  <si>
    <t>NYDENA0086</t>
  </si>
  <si>
    <t>22.216400 / -104.652000</t>
  </si>
  <si>
    <t>NYDENA0129</t>
  </si>
  <si>
    <t>22.365300 / -104.434000</t>
  </si>
  <si>
    <t>NYHURI0001</t>
  </si>
  <si>
    <t>22.636400 / -105.319000</t>
  </si>
  <si>
    <t>NYHURI0047</t>
  </si>
  <si>
    <t>22.783100 / -105.335000</t>
  </si>
  <si>
    <t>NYIXRI0001</t>
  </si>
  <si>
    <t>21.033900 / -104.368000</t>
  </si>
  <si>
    <t>NYIXRI0040</t>
  </si>
  <si>
    <t>21.055000 / -104.283000</t>
  </si>
  <si>
    <t>NYJALA0001</t>
  </si>
  <si>
    <t>21.103300 / -104.436000</t>
  </si>
  <si>
    <t>NYJALA0035</t>
  </si>
  <si>
    <t>21.122800 / -104.358000</t>
  </si>
  <si>
    <t>NYRODA0001</t>
  </si>
  <si>
    <t>22.121900 / -105.204000</t>
  </si>
  <si>
    <t>NYRUIZ0001</t>
  </si>
  <si>
    <t>21.950000 / -105.145000</t>
  </si>
  <si>
    <t>NYRUIZ0026</t>
  </si>
  <si>
    <t>21.939700 / -105.080000</t>
  </si>
  <si>
    <t>NYRUIZ0030</t>
  </si>
  <si>
    <t>21.943900 / -105.002000</t>
  </si>
  <si>
    <t>NYSABL0001</t>
  </si>
  <si>
    <t>21.539400 / -105.285000</t>
  </si>
  <si>
    <t>NYSABL0003</t>
  </si>
  <si>
    <t>21.482800 / -105.196000</t>
  </si>
  <si>
    <t>NYSABL0019</t>
  </si>
  <si>
    <t>21.679400 / -105.327000</t>
  </si>
  <si>
    <t>NYSABL0028</t>
  </si>
  <si>
    <t>21.591700 / -105.174000</t>
  </si>
  <si>
    <t>NYSABL0032</t>
  </si>
  <si>
    <t>21.536100 / -105.119000</t>
  </si>
  <si>
    <t>NYSABL0043</t>
  </si>
  <si>
    <t>21.431400 / -105.197000</t>
  </si>
  <si>
    <t>NYSAIX0001</t>
  </si>
  <si>
    <t>21.811100 / -105.206000</t>
  </si>
  <si>
    <t>NYSAIX0013</t>
  </si>
  <si>
    <t>21.838600 / -105.121000</t>
  </si>
  <si>
    <t>NYSAIX0025</t>
  </si>
  <si>
    <t>22.219400 / -105.647000</t>
  </si>
  <si>
    <t>NYSAIX0030</t>
  </si>
  <si>
    <t>21.752200 / -105.088000</t>
  </si>
  <si>
    <t>NYSAIX0056</t>
  </si>
  <si>
    <t>21.716900 / -105.335000</t>
  </si>
  <si>
    <t>NYSAIX0068</t>
  </si>
  <si>
    <t>21.720300 / -105.140000</t>
  </si>
  <si>
    <t>NYSAIX0069</t>
  </si>
  <si>
    <t>21.805000 / -105.346000</t>
  </si>
  <si>
    <t>NYSAIX0082</t>
  </si>
  <si>
    <t>21.835000 / -105.066000</t>
  </si>
  <si>
    <t>NYSAMO0001</t>
  </si>
  <si>
    <t>21.333600 / -104.588000</t>
  </si>
  <si>
    <t>NYSAMO0022</t>
  </si>
  <si>
    <t>21.190000 / -104.641000</t>
  </si>
  <si>
    <t>NYSAMO0058</t>
  </si>
  <si>
    <t>21.214700 / -104.570000</t>
  </si>
  <si>
    <t>NYSAPL0001</t>
  </si>
  <si>
    <t>21.220800 / -104.751000</t>
  </si>
  <si>
    <t>NYSAPL0002</t>
  </si>
  <si>
    <t>21.083600 / -104.728000</t>
  </si>
  <si>
    <t>NYTEIC0001</t>
  </si>
  <si>
    <t>21.516100 / -104.894000</t>
  </si>
  <si>
    <t>NYTEIC0104</t>
  </si>
  <si>
    <t>21.666400 / -104.840000</t>
  </si>
  <si>
    <t>NYTEIC0128</t>
  </si>
  <si>
    <t>21.723100 / -105.059000</t>
  </si>
  <si>
    <t>NYTEIC0133</t>
  </si>
  <si>
    <t>21.537800 / -104.940000</t>
  </si>
  <si>
    <t>NYTEIC0141</t>
  </si>
  <si>
    <t>21.583300 / -104.697000</t>
  </si>
  <si>
    <t>NYTEIC0144</t>
  </si>
  <si>
    <t>21.416100 / -104.774000</t>
  </si>
  <si>
    <t>NYTEIC0151</t>
  </si>
  <si>
    <t>21.450300 / -104.817000</t>
  </si>
  <si>
    <t>NYTELA0001</t>
  </si>
  <si>
    <t>22.396900 / -105.457000</t>
  </si>
  <si>
    <t>NYTELA0005</t>
  </si>
  <si>
    <t>22.507800 / -105.671000</t>
  </si>
  <si>
    <t>NYTELA0043</t>
  </si>
  <si>
    <t>22.392500 / -105.535000</t>
  </si>
  <si>
    <t>NYTELA0046</t>
  </si>
  <si>
    <t>22.451900 / -105.686000</t>
  </si>
  <si>
    <t>NYTELA0047</t>
  </si>
  <si>
    <t>22.382200 / -105.417000</t>
  </si>
  <si>
    <t>NYTUAN0001</t>
  </si>
  <si>
    <t>21.943300 / -105.299000</t>
  </si>
  <si>
    <t>NYTUAN0004</t>
  </si>
  <si>
    <t>21.921400 / -105.254000</t>
  </si>
  <si>
    <t>NYXACO0001</t>
  </si>
  <si>
    <t>21.443900 / -104.901000</t>
  </si>
  <si>
    <t>NYXACO0006</t>
  </si>
  <si>
    <t>21.363300 / -104.978000</t>
  </si>
  <si>
    <t>NYXACO0007</t>
  </si>
  <si>
    <t>21.458600 / -105.028000</t>
  </si>
  <si>
    <t>NYYECA0001</t>
  </si>
  <si>
    <t>21.318500 / -104.010000</t>
  </si>
  <si>
    <t>NYYECA0073</t>
  </si>
  <si>
    <t>21.888900 / -104.355000</t>
  </si>
  <si>
    <t>NYYECA0085</t>
  </si>
  <si>
    <t>21.681900 / -104.317000</t>
  </si>
  <si>
    <t>NYYECA0375</t>
  </si>
  <si>
    <t>21.676900 / -104.282000</t>
  </si>
  <si>
    <t>OXCIIX0001</t>
  </si>
  <si>
    <t>16.562800 / -95.100000</t>
  </si>
  <si>
    <t>OXHCJZ0001</t>
  </si>
  <si>
    <t>16.433300 / -95.019400</t>
  </si>
  <si>
    <t>OXOAJU0001</t>
  </si>
  <si>
    <t>17.067800 / -96.720000</t>
  </si>
  <si>
    <t>19.640119 / -99.209823</t>
  </si>
  <si>
    <t>Location Overrides</t>
  </si>
  <si>
    <t>20.603843 / -103.341423</t>
  </si>
  <si>
    <t>25.975605 / -100.454563</t>
  </si>
  <si>
    <t>25.700638 / -100.298444</t>
  </si>
  <si>
    <t>21.953591 / -89.508380</t>
  </si>
  <si>
    <t>20.616737 / -100.473916</t>
  </si>
  <si>
    <t>19.671266 / -103.378152</t>
  </si>
  <si>
    <t>Puerto_Vallarta_Virtual</t>
  </si>
  <si>
    <t>20.688038 / -105.226249</t>
  </si>
  <si>
    <t>PUPULA0001</t>
  </si>
  <si>
    <t>19.043300 / -98.197200</t>
  </si>
  <si>
    <t>PUSAMT0001</t>
  </si>
  <si>
    <t>19.283300 / -98.433300</t>
  </si>
  <si>
    <t>QROTPB0001</t>
  </si>
  <si>
    <t>18.503600 / -88.305300</t>
  </si>
  <si>
    <t>QRSOAD0001</t>
  </si>
  <si>
    <t>20.623900 / -87.076700</t>
  </si>
  <si>
    <t>QUQURO0001</t>
  </si>
  <si>
    <t>20.587500 / -100.393000</t>
  </si>
  <si>
    <t>SIAHME0001</t>
  </si>
  <si>
    <t>25.793300 / -108.992000</t>
  </si>
  <si>
    <t>SIAHME0156</t>
  </si>
  <si>
    <t>26.268100 / -109.037000</t>
  </si>
  <si>
    <t>SICUAN0001</t>
  </si>
  <si>
    <t>24.799200 / -107.384000</t>
  </si>
  <si>
    <t>SICUAN0413</t>
  </si>
  <si>
    <t>24.858100 / -107.214000</t>
  </si>
  <si>
    <t>SIMAAN0001</t>
  </si>
  <si>
    <t>23.236100 / -106.415000</t>
  </si>
  <si>
    <t>SIROIO0001</t>
  </si>
  <si>
    <t>22.990300 / -105.857000</t>
  </si>
  <si>
    <t>SLSALP0001</t>
  </si>
  <si>
    <t>22.147400 / -100.976000</t>
  </si>
  <si>
    <t>SOGUAS0307</t>
  </si>
  <si>
    <t>27.578600 / -110.229000</t>
  </si>
  <si>
    <t>SOIMIS0001</t>
  </si>
  <si>
    <t>30.778100 / -110.856000</t>
  </si>
  <si>
    <t>SOPUPE0001</t>
  </si>
  <si>
    <t>31.316700 / -113.537000</t>
  </si>
  <si>
    <t>Tepatitlan_Virtual</t>
  </si>
  <si>
    <t>20.821043 / -102.749883</t>
  </si>
  <si>
    <t>Tepic</t>
  </si>
  <si>
    <t>21.487537 / -104.876506</t>
  </si>
  <si>
    <t>TLYAAN0003</t>
  </si>
  <si>
    <t>19.406700 / -98.170800</t>
  </si>
  <si>
    <t>TMTACO0001</t>
  </si>
  <si>
    <t>22.255300 / -97.868600</t>
  </si>
  <si>
    <t>Tonala</t>
  </si>
  <si>
    <t>20.663185 / -103.232477</t>
  </si>
  <si>
    <t>Topolobampo</t>
  </si>
  <si>
    <t>25.587200 / -109.061242</t>
  </si>
  <si>
    <t>Tuxpan_promexma</t>
  </si>
  <si>
    <t>VRCOBA0001</t>
  </si>
  <si>
    <t>18.891100 / -96.931700</t>
  </si>
  <si>
    <t>VRORBA0001</t>
  </si>
  <si>
    <t>18.849700 / -97.103600</t>
  </si>
  <si>
    <t>YUMEDA0001</t>
  </si>
  <si>
    <t>20.967800 / -89.621700</t>
  </si>
  <si>
    <t>ZAAPCO0001</t>
  </si>
  <si>
    <t>21.385800 / -102.681000</t>
  </si>
  <si>
    <t>ZAAPCO0022</t>
  </si>
  <si>
    <t>21.502200 / -102.656000</t>
  </si>
  <si>
    <t>ZAATGA0001</t>
  </si>
  <si>
    <t>21.804700 / -103.465000</t>
  </si>
  <si>
    <t>ZABEJU0001</t>
  </si>
  <si>
    <t>21.503900 / -103.556000</t>
  </si>
  <si>
    <t>ZAJULA0001</t>
  </si>
  <si>
    <t>21.410300 / -103.118000</t>
  </si>
  <si>
    <t>ZAMEOR0001</t>
  </si>
  <si>
    <t>21.216700 / -103.363000</t>
  </si>
  <si>
    <t>ZAMOAX0001</t>
  </si>
  <si>
    <t>21.921900 / -103.313000</t>
  </si>
  <si>
    <t>ZAMYES0001</t>
  </si>
  <si>
    <t>21.263900 / -103.166000</t>
  </si>
  <si>
    <t>ZAMYES0006</t>
  </si>
  <si>
    <t>21.190000 / -103.174000</t>
  </si>
  <si>
    <t>ZAMYES0023</t>
  </si>
  <si>
    <t>21.288100 / -103.226000</t>
  </si>
  <si>
    <t>ZANOME0001</t>
  </si>
  <si>
    <t>21.360600 / -102.846000</t>
  </si>
  <si>
    <t>ZANOME0187</t>
  </si>
  <si>
    <t>21.556400 / -102.786000</t>
  </si>
  <si>
    <t>Zapopan</t>
  </si>
  <si>
    <t>20.712560 / -103.469128</t>
  </si>
  <si>
    <t>ZASAMP0001</t>
  </si>
  <si>
    <t>21.511700 / -103.406000</t>
  </si>
  <si>
    <t>ZATEAN0001</t>
  </si>
  <si>
    <t>21.671100 / -103.324000</t>
  </si>
  <si>
    <t>ZATEGO0001</t>
  </si>
  <si>
    <t>21.463100 / -103.462000</t>
  </si>
  <si>
    <t>ZATEGO0016</t>
  </si>
  <si>
    <t>21.222200 / -103.606000</t>
  </si>
  <si>
    <t>ZATEGO0022</t>
  </si>
  <si>
    <t>21.325300 / -103.614000</t>
  </si>
  <si>
    <t>ZATLSR0001</t>
  </si>
  <si>
    <t>21.781700 / -103.304000</t>
  </si>
  <si>
    <t>ZATLSR0022</t>
  </si>
  <si>
    <t>21.872800 / -103.254000</t>
  </si>
  <si>
    <t>ZATRGC0001</t>
  </si>
  <si>
    <t>21.210000 / -103.464000</t>
  </si>
  <si>
    <t>ZATRGC0010</t>
  </si>
  <si>
    <t>21.246700 / -103.464000</t>
  </si>
  <si>
    <t>LocationOrHub</t>
  </si>
  <si>
    <t>CarrierID</t>
  </si>
  <si>
    <t>EquipmentTypeID</t>
  </si>
  <si>
    <t>ComponentID</t>
  </si>
  <si>
    <t>StartRangeBeginTime</t>
  </si>
  <si>
    <t>StartRangeEndTime</t>
  </si>
  <si>
    <t>EndTime</t>
  </si>
  <si>
    <t>NumVehicles</t>
  </si>
  <si>
    <t>IsInUse</t>
  </si>
  <si>
    <t>AllowReuse</t>
  </si>
  <si>
    <t>UsePenalty</t>
  </si>
  <si>
    <t>FixedCostPerVehicle</t>
  </si>
  <si>
    <t>PenaltyDomicileVehicle</t>
  </si>
  <si>
    <t>VehicleID</t>
  </si>
  <si>
    <t>DelayBetweenReuse</t>
  </si>
  <si>
    <t>TargetDuration</t>
  </si>
  <si>
    <t>PenaltyPerHourOvertime</t>
  </si>
  <si>
    <t>MaxDuration</t>
  </si>
  <si>
    <t>VehicleTimeBucket</t>
  </si>
  <si>
    <t>AmountUsed</t>
  </si>
  <si>
    <t>LocationOrHubA</t>
  </si>
  <si>
    <t>LocationOrHubB</t>
  </si>
  <si>
    <t>Tariff</t>
  </si>
  <si>
    <t>ServiceID</t>
  </si>
  <si>
    <t>DistanceOverride</t>
  </si>
  <si>
    <t>TransitTimeOverride</t>
  </si>
  <si>
    <t>IsBidirectional</t>
  </si>
  <si>
    <t>HazardousLevel</t>
  </si>
  <si>
    <t>EquipmentType</t>
  </si>
  <si>
    <t>NumTrailers</t>
  </si>
  <si>
    <t>30</t>
  </si>
  <si>
    <t>60</t>
  </si>
  <si>
    <t>&lt;No_Tariff_Specified&gt;</t>
  </si>
  <si>
    <t>&lt;No_Service_Specified&gt;</t>
  </si>
  <si>
    <t>13h 32m</t>
  </si>
  <si>
    <t>3d 1h 29m</t>
  </si>
  <si>
    <t>2d 22h 27m</t>
  </si>
  <si>
    <t>3d 19m</t>
  </si>
  <si>
    <t>3d 3h 38m</t>
  </si>
  <si>
    <t>3d 4h</t>
  </si>
  <si>
    <t>1d 14h 22m</t>
  </si>
  <si>
    <t>23h 8m</t>
  </si>
  <si>
    <t>16h 50m</t>
  </si>
  <si>
    <t>15h 44m</t>
  </si>
  <si>
    <t>16h 10m</t>
  </si>
  <si>
    <t>15h 52m</t>
  </si>
  <si>
    <t>15h 54m</t>
  </si>
  <si>
    <t>15h 23m</t>
  </si>
  <si>
    <t>15h 16m</t>
  </si>
  <si>
    <t>16h</t>
  </si>
  <si>
    <t>17h 59m</t>
  </si>
  <si>
    <t>17h 37m</t>
  </si>
  <si>
    <t>18h 18m</t>
  </si>
  <si>
    <t>17h 45m</t>
  </si>
  <si>
    <t>17h 15m</t>
  </si>
  <si>
    <t>18h</t>
  </si>
  <si>
    <t>16h 56m</t>
  </si>
  <si>
    <t>17h 10m</t>
  </si>
  <si>
    <t>16h 49m</t>
  </si>
  <si>
    <t>17h 19m</t>
  </si>
  <si>
    <t>16h 32m</t>
  </si>
  <si>
    <t>16h 30m</t>
  </si>
  <si>
    <t>16h 7m</t>
  </si>
  <si>
    <t>16h 17m</t>
  </si>
  <si>
    <t>15h 53m</t>
  </si>
  <si>
    <t>1d 10h 9m</t>
  </si>
  <si>
    <t>48m</t>
  </si>
  <si>
    <t>10h 32m</t>
  </si>
  <si>
    <t>10h 11m</t>
  </si>
  <si>
    <t>7h 38m</t>
  </si>
  <si>
    <t>18h 44m</t>
  </si>
  <si>
    <t>15h 31m</t>
  </si>
  <si>
    <t>15h 40m</t>
  </si>
  <si>
    <t>15h 24m</t>
  </si>
  <si>
    <t>17h 2m</t>
  </si>
  <si>
    <t>16h 52m</t>
  </si>
  <si>
    <t>16h 19m</t>
  </si>
  <si>
    <t>15h 22m</t>
  </si>
  <si>
    <t>16h 9m</t>
  </si>
  <si>
    <t>15h 57m</t>
  </si>
  <si>
    <t>11h 35m</t>
  </si>
  <si>
    <t>11h 55m</t>
  </si>
  <si>
    <t>11h 42m</t>
  </si>
  <si>
    <t>11h 56m</t>
  </si>
  <si>
    <t>11h 16m</t>
  </si>
  <si>
    <t>11h 24m</t>
  </si>
  <si>
    <t>11h 14m</t>
  </si>
  <si>
    <t>11h 57m</t>
  </si>
  <si>
    <t>12h 12m</t>
  </si>
  <si>
    <t>15h 51m</t>
  </si>
  <si>
    <t>17h 40m</t>
  </si>
  <si>
    <t>17h 50m</t>
  </si>
  <si>
    <t>17h 51m</t>
  </si>
  <si>
    <t>17h 44m</t>
  </si>
  <si>
    <t>18h 37m</t>
  </si>
  <si>
    <t>18h 55m</t>
  </si>
  <si>
    <t>18h 43m</t>
  </si>
  <si>
    <t>17h 25m</t>
  </si>
  <si>
    <t>17h 43m</t>
  </si>
  <si>
    <t>11h 20m</t>
  </si>
  <si>
    <t>11h 11m</t>
  </si>
  <si>
    <t>17h 57m</t>
  </si>
  <si>
    <t>11h 52m</t>
  </si>
  <si>
    <t>11h 36m</t>
  </si>
  <si>
    <t>17h 48m</t>
  </si>
  <si>
    <t>13h 18m</t>
  </si>
  <si>
    <t>13h 40m</t>
  </si>
  <si>
    <t>21h 27m</t>
  </si>
  <si>
    <t>21h 59m</t>
  </si>
  <si>
    <t>22h 12m</t>
  </si>
  <si>
    <t>18h 14m</t>
  </si>
  <si>
    <t>18h 40m</t>
  </si>
  <si>
    <t>18h 25m</t>
  </si>
  <si>
    <t>14h 4m</t>
  </si>
  <si>
    <t>14h 19m</t>
  </si>
  <si>
    <t>13h 53m</t>
  </si>
  <si>
    <t>13h 58m</t>
  </si>
  <si>
    <t>16h 18m</t>
  </si>
  <si>
    <t>18h 45m</t>
  </si>
  <si>
    <t>19h 15m</t>
  </si>
  <si>
    <t>16h 46m</t>
  </si>
  <si>
    <t>16h 43m</t>
  </si>
  <si>
    <t>14h 10m</t>
  </si>
  <si>
    <t>17h 46m</t>
  </si>
  <si>
    <t>18h 34m</t>
  </si>
  <si>
    <t>14h 5m</t>
  </si>
  <si>
    <t>14h 8m</t>
  </si>
  <si>
    <t>18h 13m</t>
  </si>
  <si>
    <t>19h 2m</t>
  </si>
  <si>
    <t>18h 42m</t>
  </si>
  <si>
    <t>10h 37m</t>
  </si>
  <si>
    <t>10h 21m</t>
  </si>
  <si>
    <t>17h 18m</t>
  </si>
  <si>
    <t>17h 26m</t>
  </si>
  <si>
    <t>14h 57m</t>
  </si>
  <si>
    <t>17h 28m</t>
  </si>
  <si>
    <t>18h 19m</t>
  </si>
  <si>
    <t>14h 53m</t>
  </si>
  <si>
    <t>18h 1m</t>
  </si>
  <si>
    <t>18h 8m</t>
  </si>
  <si>
    <t>18h 58m</t>
  </si>
  <si>
    <t>20h 7m</t>
  </si>
  <si>
    <t>19h 32m</t>
  </si>
  <si>
    <t>19h 53m</t>
  </si>
  <si>
    <t>20h 39m</t>
  </si>
  <si>
    <t>14h 17m</t>
  </si>
  <si>
    <t>14h 12m</t>
  </si>
  <si>
    <t>14h 6m</t>
  </si>
  <si>
    <t>14h 43m</t>
  </si>
  <si>
    <t>14h 27m</t>
  </si>
  <si>
    <t>14h 22m</t>
  </si>
  <si>
    <t>14h 44m</t>
  </si>
  <si>
    <t>14h 29m</t>
  </si>
  <si>
    <t>12h 38m</t>
  </si>
  <si>
    <t>12h 35m</t>
  </si>
  <si>
    <t>12h 25m</t>
  </si>
  <si>
    <t>12h 19m</t>
  </si>
  <si>
    <t>11h 5m</t>
  </si>
  <si>
    <t>10h 27m</t>
  </si>
  <si>
    <t>13h 20m</t>
  </si>
  <si>
    <t>13h 15m</t>
  </si>
  <si>
    <t>14h 35m</t>
  </si>
  <si>
    <t>15h 5m</t>
  </si>
  <si>
    <t>13h 56m</t>
  </si>
  <si>
    <t>17h 7m</t>
  </si>
  <si>
    <t>17h 16m</t>
  </si>
  <si>
    <t>17h 12m</t>
  </si>
  <si>
    <t>13h 19m</t>
  </si>
  <si>
    <t>17h 14m</t>
  </si>
  <si>
    <t>13h 49m</t>
  </si>
  <si>
    <t>19h 41m</t>
  </si>
  <si>
    <t>13h 46m</t>
  </si>
  <si>
    <t>18h 20m</t>
  </si>
  <si>
    <t>18h 49m</t>
  </si>
  <si>
    <t>12h 41m</t>
  </si>
  <si>
    <t>12h 44m</t>
  </si>
  <si>
    <t>14h 38m</t>
  </si>
  <si>
    <t>15h 8m</t>
  </si>
  <si>
    <t>13h 14m</t>
  </si>
  <si>
    <t>13h</t>
  </si>
  <si>
    <t>21h 15m</t>
  </si>
  <si>
    <t>21h 5m</t>
  </si>
  <si>
    <t>21h 13m</t>
  </si>
  <si>
    <t>21h 22m</t>
  </si>
  <si>
    <t>12h 49m</t>
  </si>
  <si>
    <t>15h 33m</t>
  </si>
  <si>
    <t>15h 59m</t>
  </si>
  <si>
    <t>15h 56m</t>
  </si>
  <si>
    <t>16h 4m</t>
  </si>
  <si>
    <t>15h 20m</t>
  </si>
  <si>
    <t>17h 39m</t>
  </si>
  <si>
    <t>16h 42m</t>
  </si>
  <si>
    <t>16h 31m</t>
  </si>
  <si>
    <t>16h 25m</t>
  </si>
  <si>
    <t>12h 55m</t>
  </si>
  <si>
    <t>20h 3m</t>
  </si>
  <si>
    <t>20h 16m</t>
  </si>
  <si>
    <t>19h 43m</t>
  </si>
  <si>
    <t>20h 1m</t>
  </si>
  <si>
    <t>14h 11m</t>
  </si>
  <si>
    <t>14h 25m</t>
  </si>
  <si>
    <t>14h 39m</t>
  </si>
  <si>
    <t>14h 23m</t>
  </si>
  <si>
    <t>12h 15m</t>
  </si>
  <si>
    <t>12h</t>
  </si>
  <si>
    <t>12h 13m</t>
  </si>
  <si>
    <t>12h 32m</t>
  </si>
  <si>
    <t>19h 44m</t>
  </si>
  <si>
    <t>13h 51m</t>
  </si>
  <si>
    <t>13h 39m</t>
  </si>
  <si>
    <t>13h 54m</t>
  </si>
  <si>
    <t>16h 6m</t>
  </si>
  <si>
    <t>15h 50m</t>
  </si>
  <si>
    <t>15h 13m</t>
  </si>
  <si>
    <t>16h 59m</t>
  </si>
  <si>
    <t>16h 38m</t>
  </si>
  <si>
    <t>14h 37m</t>
  </si>
  <si>
    <t>14h 13m</t>
  </si>
  <si>
    <t>13h 26m</t>
  </si>
  <si>
    <t>16h 44m</t>
  </si>
  <si>
    <t>16h 28m</t>
  </si>
  <si>
    <t>16h 57m</t>
  </si>
  <si>
    <t>13h 5m</t>
  </si>
  <si>
    <t>12h 33m</t>
  </si>
  <si>
    <t>12h 30m</t>
  </si>
  <si>
    <t>12h 42m</t>
  </si>
  <si>
    <t>12h 58m</t>
  </si>
  <si>
    <t>12h 18m</t>
  </si>
  <si>
    <t>17h 23m</t>
  </si>
  <si>
    <t>16h 35m</t>
  </si>
  <si>
    <t>15h 4m</t>
  </si>
  <si>
    <t>14h 34m</t>
  </si>
  <si>
    <t>14h 50m</t>
  </si>
  <si>
    <t>15h 11m</t>
  </si>
  <si>
    <t>14h 33m</t>
  </si>
  <si>
    <t>15h 18m</t>
  </si>
  <si>
    <t>14h 54m</t>
  </si>
  <si>
    <t>15h 55m</t>
  </si>
  <si>
    <t>16h 15m</t>
  </si>
  <si>
    <t>16h 36m</t>
  </si>
  <si>
    <t>14h 16m</t>
  </si>
  <si>
    <t>21h 4m</t>
  </si>
  <si>
    <t>21h 49m</t>
  </si>
  <si>
    <t>21h 26m</t>
  </si>
  <si>
    <t>20h 51m</t>
  </si>
  <si>
    <t>20h 56m</t>
  </si>
  <si>
    <t>21h 17m</t>
  </si>
  <si>
    <t>15h 10m</t>
  </si>
  <si>
    <t>15h</t>
  </si>
  <si>
    <t>12h 54m</t>
  </si>
  <si>
    <t>12h 26m</t>
  </si>
  <si>
    <t>16h 37m</t>
  </si>
  <si>
    <t>16h 39m</t>
  </si>
  <si>
    <t>12h 52m</t>
  </si>
  <si>
    <t>13h 4m</t>
  </si>
  <si>
    <t>15h 46m</t>
  </si>
  <si>
    <t>17h 29m</t>
  </si>
  <si>
    <t>13h 55m</t>
  </si>
  <si>
    <t>15h 19m</t>
  </si>
  <si>
    <t>15h 3m</t>
  </si>
  <si>
    <t>15h 34m</t>
  </si>
  <si>
    <t>15h 6m</t>
  </si>
  <si>
    <t>15h 27m</t>
  </si>
  <si>
    <t>15h 36m</t>
  </si>
  <si>
    <t>15h 41m</t>
  </si>
  <si>
    <t>14h 41m</t>
  </si>
  <si>
    <t>14h 28m</t>
  </si>
  <si>
    <t>14h 3m</t>
  </si>
  <si>
    <t>14h 15m</t>
  </si>
  <si>
    <t>13h 17m</t>
  </si>
  <si>
    <t>12h 8m</t>
  </si>
  <si>
    <t>17h 52m</t>
  </si>
  <si>
    <t>8h 54m</t>
  </si>
  <si>
    <t>11h 10m</t>
  </si>
  <si>
    <t>11h 54m</t>
  </si>
  <si>
    <t>12h 21m</t>
  </si>
  <si>
    <t>11h 33m</t>
  </si>
  <si>
    <t>10h 36m</t>
  </si>
  <si>
    <t>10h 23m</t>
  </si>
  <si>
    <t>10h 22m</t>
  </si>
  <si>
    <t>11h 15m</t>
  </si>
  <si>
    <t>10h 7m</t>
  </si>
  <si>
    <t>14h 55m</t>
  </si>
  <si>
    <t>9h 34m</t>
  </si>
  <si>
    <t>10h 10m</t>
  </si>
  <si>
    <t>9h 53m</t>
  </si>
  <si>
    <t>15h 58m</t>
  </si>
  <si>
    <t>12h 48m</t>
  </si>
  <si>
    <t>10h 34m</t>
  </si>
  <si>
    <t>10h 33m</t>
  </si>
  <si>
    <t>10h 51m</t>
  </si>
  <si>
    <t>10h 39m</t>
  </si>
  <si>
    <t>12h 17m</t>
  </si>
  <si>
    <t>12h 14m</t>
  </si>
  <si>
    <t>13h 21m</t>
  </si>
  <si>
    <t>9h 26m</t>
  </si>
  <si>
    <t>9h 37m</t>
  </si>
  <si>
    <t>9h 24m</t>
  </si>
  <si>
    <t>9h 48m</t>
  </si>
  <si>
    <t>10h 13m</t>
  </si>
  <si>
    <t>11h 50m</t>
  </si>
  <si>
    <t>11h 48m</t>
  </si>
  <si>
    <t>9h 54m</t>
  </si>
  <si>
    <t>9h 59m</t>
  </si>
  <si>
    <t>10h 6m</t>
  </si>
  <si>
    <t>11h 18m</t>
  </si>
  <si>
    <t>11h 21m</t>
  </si>
  <si>
    <t>11h 27m</t>
  </si>
  <si>
    <t>11h 29m</t>
  </si>
  <si>
    <t>9h 38m</t>
  </si>
  <si>
    <t>9h 32m</t>
  </si>
  <si>
    <t>9h 17m</t>
  </si>
  <si>
    <t>10h 8m</t>
  </si>
  <si>
    <t>10h 28m</t>
  </si>
  <si>
    <t>11h 23m</t>
  </si>
  <si>
    <t>11h 12m</t>
  </si>
  <si>
    <t>11h 7m</t>
  </si>
  <si>
    <t>10h 56m</t>
  </si>
  <si>
    <t>12h 20m</t>
  </si>
  <si>
    <t>10h 29m</t>
  </si>
  <si>
    <t>10h 45m</t>
  </si>
  <si>
    <t>10h 15m</t>
  </si>
  <si>
    <t>11h 22m</t>
  </si>
  <si>
    <t>11h 4m</t>
  </si>
  <si>
    <t>11h 17m</t>
  </si>
  <si>
    <t>10h 48m</t>
  </si>
  <si>
    <t>10h 53m</t>
  </si>
  <si>
    <t>12h 59m</t>
  </si>
  <si>
    <t>11h 25m</t>
  </si>
  <si>
    <t>11h 40m</t>
  </si>
  <si>
    <t>10h</t>
  </si>
  <si>
    <t>9h 47m</t>
  </si>
  <si>
    <t>9h 55m</t>
  </si>
  <si>
    <t>12h 7m</t>
  </si>
  <si>
    <t>12h 2m</t>
  </si>
  <si>
    <t>12h 31m</t>
  </si>
  <si>
    <t>11h 53m</t>
  </si>
  <si>
    <t>11h 51m</t>
  </si>
  <si>
    <t>11h 43m</t>
  </si>
  <si>
    <t>11h 26m</t>
  </si>
  <si>
    <t>11h</t>
  </si>
  <si>
    <t>9h 1m</t>
  </si>
  <si>
    <t>10h 47m</t>
  </si>
  <si>
    <t>11h 1m</t>
  </si>
  <si>
    <t>10h 40m</t>
  </si>
  <si>
    <t>10h 49m</t>
  </si>
  <si>
    <t>11h 3m</t>
  </si>
  <si>
    <t>2h 58m</t>
  </si>
  <si>
    <t>6h 42m</t>
  </si>
  <si>
    <t>1h 36m</t>
  </si>
  <si>
    <t>1h 37m</t>
  </si>
  <si>
    <t>1h 8m</t>
  </si>
  <si>
    <t>23h 45m</t>
  </si>
  <si>
    <t>19h 3m</t>
  </si>
  <si>
    <t>19h 31m</t>
  </si>
  <si>
    <t>18h 35m</t>
  </si>
  <si>
    <t>19h 7m</t>
  </si>
  <si>
    <t>19h 1m</t>
  </si>
  <si>
    <t>21h 41m</t>
  </si>
  <si>
    <t>21h 51m</t>
  </si>
  <si>
    <t>22h 10m</t>
  </si>
  <si>
    <t>21h 53m</t>
  </si>
  <si>
    <t>21h 30m</t>
  </si>
  <si>
    <t>22h 4m</t>
  </si>
  <si>
    <t>22h 7m</t>
  </si>
  <si>
    <t>22h 19m</t>
  </si>
  <si>
    <t>21h 21m</t>
  </si>
  <si>
    <t>20h 37m</t>
  </si>
  <si>
    <t>20h 23m</t>
  </si>
  <si>
    <t>20h 41m</t>
  </si>
  <si>
    <t>20h 57m</t>
  </si>
  <si>
    <t>21h 44m</t>
  </si>
  <si>
    <t>21h 16m</t>
  </si>
  <si>
    <t>21h 37m</t>
  </si>
  <si>
    <t>21h 31m</t>
  </si>
  <si>
    <t>20h 45m</t>
  </si>
  <si>
    <t>21h 7m</t>
  </si>
  <si>
    <t>20h 42m</t>
  </si>
  <si>
    <t>23h 51m</t>
  </si>
  <si>
    <t>1d 9m</t>
  </si>
  <si>
    <t>18h 39m</t>
  </si>
  <si>
    <t>18h 23m</t>
  </si>
  <si>
    <t>18h 57m</t>
  </si>
  <si>
    <t>22h 42m</t>
  </si>
  <si>
    <t>22h 16m</t>
  </si>
  <si>
    <t>22h 3m</t>
  </si>
  <si>
    <t>21h 48m</t>
  </si>
  <si>
    <t>22h 13m</t>
  </si>
  <si>
    <t>22h 31m</t>
  </si>
  <si>
    <t>21h 54m</t>
  </si>
  <si>
    <t>21h 40m</t>
  </si>
  <si>
    <t>22h 17m</t>
  </si>
  <si>
    <t>22h 2m</t>
  </si>
  <si>
    <t>1d 14m</t>
  </si>
  <si>
    <t>22h 35m</t>
  </si>
  <si>
    <t>21h 57m</t>
  </si>
  <si>
    <t>22h 43m</t>
  </si>
  <si>
    <t>19h 30m</t>
  </si>
  <si>
    <t>19h 54m</t>
  </si>
  <si>
    <t>20h 54m</t>
  </si>
  <si>
    <t>20h 55m</t>
  </si>
  <si>
    <t>21h 42m</t>
  </si>
  <si>
    <t>20h 21m</t>
  </si>
  <si>
    <t>20h 24m</t>
  </si>
  <si>
    <t>20h 34m</t>
  </si>
  <si>
    <t>23h 54m</t>
  </si>
  <si>
    <t>1d 44m</t>
  </si>
  <si>
    <t>1d 8m</t>
  </si>
  <si>
    <t>1d 42m</t>
  </si>
  <si>
    <t>22h 45m</t>
  </si>
  <si>
    <t>21h 1m</t>
  </si>
  <si>
    <t>17h 47m</t>
  </si>
  <si>
    <t>19h 40m</t>
  </si>
  <si>
    <t>19h 8m</t>
  </si>
  <si>
    <t>12h 56m</t>
  </si>
  <si>
    <t>14h 48m</t>
  </si>
  <si>
    <t>22h 46m</t>
  </si>
  <si>
    <t>1d 10h 41m</t>
  </si>
  <si>
    <t>14h 32m</t>
  </si>
  <si>
    <t>4h 10m</t>
  </si>
  <si>
    <t>3h 1m</t>
  </si>
  <si>
    <t>1d 14h 25m</t>
  </si>
  <si>
    <t>1d 18h 22m</t>
  </si>
  <si>
    <t>5h 24m</t>
  </si>
  <si>
    <t>14h</t>
  </si>
  <si>
    <t>1d 17h 32m</t>
  </si>
  <si>
    <t>1d 9h 55m</t>
  </si>
  <si>
    <t>1d 9h 34m</t>
  </si>
  <si>
    <t>1d 4h 11m</t>
  </si>
  <si>
    <t>1d 2h 5m</t>
  </si>
  <si>
    <t>1d 23h 33m</t>
  </si>
  <si>
    <t>2d 8h 45m</t>
  </si>
  <si>
    <t>2d 16h 27m</t>
  </si>
  <si>
    <t>13h 3m</t>
  </si>
  <si>
    <t>20h 49m</t>
  </si>
  <si>
    <t>3h 43m</t>
  </si>
  <si>
    <t>10h 44m</t>
  </si>
  <si>
    <t>14h 30m</t>
  </si>
  <si>
    <t>1d 16h 15m</t>
  </si>
  <si>
    <t>8h 26m</t>
  </si>
  <si>
    <t>7h 55m</t>
  </si>
  <si>
    <t>1d 9h 41m</t>
  </si>
  <si>
    <t>13h 48m</t>
  </si>
  <si>
    <t>16h 47m</t>
  </si>
  <si>
    <t>14h 59m</t>
  </si>
  <si>
    <t>16h 13m</t>
  </si>
  <si>
    <t>16h 21m</t>
  </si>
  <si>
    <t>16h 16m</t>
  </si>
  <si>
    <t>5h 56m</t>
  </si>
  <si>
    <t>2d 12h 37m</t>
  </si>
  <si>
    <t>2d 9h 23m</t>
  </si>
  <si>
    <t>2d 12h</t>
  </si>
  <si>
    <t>2d 14h 50m</t>
  </si>
  <si>
    <t>2d 15h 16m</t>
  </si>
  <si>
    <t>23h 43m</t>
  </si>
  <si>
    <t>1d 13h 46m</t>
  </si>
  <si>
    <t>6h 33m</t>
  </si>
  <si>
    <t>4h 43m</t>
  </si>
  <si>
    <t>5h 27m</t>
  </si>
  <si>
    <t>5h 13m</t>
  </si>
  <si>
    <t>5h 40m</t>
  </si>
  <si>
    <t>4h 49m</t>
  </si>
  <si>
    <t>4h 34m</t>
  </si>
  <si>
    <t>6h 6m</t>
  </si>
  <si>
    <t>6h 40m</t>
  </si>
  <si>
    <t>6h</t>
  </si>
  <si>
    <t>5h 48m</t>
  </si>
  <si>
    <t>6h 37m</t>
  </si>
  <si>
    <t>6h 23m</t>
  </si>
  <si>
    <t>6h 15m</t>
  </si>
  <si>
    <t>5h 8m</t>
  </si>
  <si>
    <t>5h 35m</t>
  </si>
  <si>
    <t>4h 58m</t>
  </si>
  <si>
    <t>6h 14m</t>
  </si>
  <si>
    <t>6h 59m</t>
  </si>
  <si>
    <t>6h 54m</t>
  </si>
  <si>
    <t>20h 58m</t>
  </si>
  <si>
    <t>18h 22m</t>
  </si>
  <si>
    <t>6h 3m</t>
  </si>
  <si>
    <t>3h 58m</t>
  </si>
  <si>
    <t>1h 38m</t>
  </si>
  <si>
    <t>1h 6m</t>
  </si>
  <si>
    <t>1h 11m</t>
  </si>
  <si>
    <t>1h 13m</t>
  </si>
  <si>
    <t>2h 13m</t>
  </si>
  <si>
    <t>2h 4m</t>
  </si>
  <si>
    <t>1h 35m</t>
  </si>
  <si>
    <t>2h 22m</t>
  </si>
  <si>
    <t>2h 27m</t>
  </si>
  <si>
    <t>2h 9m</t>
  </si>
  <si>
    <t>1h 22m</t>
  </si>
  <si>
    <t>1h 12m</t>
  </si>
  <si>
    <t>1h 10m</t>
  </si>
  <si>
    <t>3h 28m</t>
  </si>
  <si>
    <t>3h 21m</t>
  </si>
  <si>
    <t>3h 35m</t>
  </si>
  <si>
    <t>3h 29m</t>
  </si>
  <si>
    <t>3h 51m</t>
  </si>
  <si>
    <t>4h</t>
  </si>
  <si>
    <t>4h 1m</t>
  </si>
  <si>
    <t>2h 53m</t>
  </si>
  <si>
    <t>2h 41m</t>
  </si>
  <si>
    <t>2h 11m</t>
  </si>
  <si>
    <t>3h 20m</t>
  </si>
  <si>
    <t>3h 26m</t>
  </si>
  <si>
    <t>3h 11m</t>
  </si>
  <si>
    <t>4h 3m</t>
  </si>
  <si>
    <t>4h 36m</t>
  </si>
  <si>
    <t>4h 14m</t>
  </si>
  <si>
    <t>2h 52m</t>
  </si>
  <si>
    <t>4h 17m</t>
  </si>
  <si>
    <t>4h 26m</t>
  </si>
  <si>
    <t>4h 39m</t>
  </si>
  <si>
    <t>4h 31m</t>
  </si>
  <si>
    <t>3h 31m</t>
  </si>
  <si>
    <t>3h 37m</t>
  </si>
  <si>
    <t>3h 54m</t>
  </si>
  <si>
    <t>3h 45m</t>
  </si>
  <si>
    <t>3h</t>
  </si>
  <si>
    <t>2h 56m</t>
  </si>
  <si>
    <t>3h 12m</t>
  </si>
  <si>
    <t>4h 47m</t>
  </si>
  <si>
    <t>2h 45m</t>
  </si>
  <si>
    <t>6h 58m</t>
  </si>
  <si>
    <t>7h 24m</t>
  </si>
  <si>
    <t>7h 47m</t>
  </si>
  <si>
    <t>5h 19m</t>
  </si>
  <si>
    <t>5h 43m</t>
  </si>
  <si>
    <t>5h 34m</t>
  </si>
  <si>
    <t>4h 37m</t>
  </si>
  <si>
    <t>1h 16m</t>
  </si>
  <si>
    <t>1h 9m</t>
  </si>
  <si>
    <t>1h 14m</t>
  </si>
  <si>
    <t>2h 37m</t>
  </si>
  <si>
    <t>6h 36m</t>
  </si>
  <si>
    <t>5h 36m</t>
  </si>
  <si>
    <t>2h 20m</t>
  </si>
  <si>
    <t>1h 53m</t>
  </si>
  <si>
    <t>2h 14m</t>
  </si>
  <si>
    <t>5h 33m</t>
  </si>
  <si>
    <t>5h 45m</t>
  </si>
  <si>
    <t>6h 5m</t>
  </si>
  <si>
    <t>2h 3m</t>
  </si>
  <si>
    <t>3h 59m</t>
  </si>
  <si>
    <t>4h 51m</t>
  </si>
  <si>
    <t>4h 22m</t>
  </si>
  <si>
    <t>4h 12m</t>
  </si>
  <si>
    <t>4h 29m</t>
  </si>
  <si>
    <t>3h 5m</t>
  </si>
  <si>
    <t>4h 18m</t>
  </si>
  <si>
    <t>3h 36m</t>
  </si>
  <si>
    <t>16m</t>
  </si>
  <si>
    <t>3h 24m</t>
  </si>
  <si>
    <t>3h 25m</t>
  </si>
  <si>
    <t>6h 8m</t>
  </si>
  <si>
    <t>7h 14m</t>
  </si>
  <si>
    <t>7h 1m</t>
  </si>
  <si>
    <t>7h 6m</t>
  </si>
  <si>
    <t>7h 15m</t>
  </si>
  <si>
    <t>52m</t>
  </si>
  <si>
    <t>45m</t>
  </si>
  <si>
    <t>55m</t>
  </si>
  <si>
    <t>1h 1m</t>
  </si>
  <si>
    <t>1h 2m</t>
  </si>
  <si>
    <t>3h 41m</t>
  </si>
  <si>
    <t>3h 38m</t>
  </si>
  <si>
    <t>2h 29m</t>
  </si>
  <si>
    <t>2h 30m</t>
  </si>
  <si>
    <t>3h 52m</t>
  </si>
  <si>
    <t>4h 27m</t>
  </si>
  <si>
    <t>4h 42m</t>
  </si>
  <si>
    <t>5h 5m</t>
  </si>
  <si>
    <t>42m</t>
  </si>
  <si>
    <t>49m</t>
  </si>
  <si>
    <t>3h 15m</t>
  </si>
  <si>
    <t>4h 2m</t>
  </si>
  <si>
    <t>3h 57m</t>
  </si>
  <si>
    <t>2h 47m</t>
  </si>
  <si>
    <t>2h 28m</t>
  </si>
  <si>
    <t>2h 18m</t>
  </si>
  <si>
    <t>5h 1m</t>
  </si>
  <si>
    <t>3h 8m</t>
  </si>
  <si>
    <t>3h 32m</t>
  </si>
  <si>
    <t>4h 6m</t>
  </si>
  <si>
    <t>5h</t>
  </si>
  <si>
    <t>5h 37m</t>
  </si>
  <si>
    <t>1h 39m</t>
  </si>
  <si>
    <t>1h 51m</t>
  </si>
  <si>
    <t>6h 19m</t>
  </si>
  <si>
    <t>6h 28m</t>
  </si>
  <si>
    <t>2h 59m</t>
  </si>
  <si>
    <t>3h 55m</t>
  </si>
  <si>
    <t>2h 49m</t>
  </si>
  <si>
    <t>3h 2m</t>
  </si>
  <si>
    <t>4h 19m</t>
  </si>
  <si>
    <t>2h 8m</t>
  </si>
  <si>
    <t>1h 47m</t>
  </si>
  <si>
    <t>1h 58m</t>
  </si>
  <si>
    <t>2h 5m</t>
  </si>
  <si>
    <t>5h 15m</t>
  </si>
  <si>
    <t>5h 28m</t>
  </si>
  <si>
    <t>4h 54m</t>
  </si>
  <si>
    <t>38m</t>
  </si>
  <si>
    <t>24m</t>
  </si>
  <si>
    <t>11m</t>
  </si>
  <si>
    <t>30m</t>
  </si>
  <si>
    <t>2h 50m</t>
  </si>
  <si>
    <t>5h 12m</t>
  </si>
  <si>
    <t>3h 27m</t>
  </si>
  <si>
    <t>3h 9m</t>
  </si>
  <si>
    <t>1h 15m</t>
  </si>
  <si>
    <t>59m</t>
  </si>
  <si>
    <t>1h 19m</t>
  </si>
  <si>
    <t>2h 26m</t>
  </si>
  <si>
    <t>2h 31m</t>
  </si>
  <si>
    <t>2h 44m</t>
  </si>
  <si>
    <t>1h 52m</t>
  </si>
  <si>
    <t>2h</t>
  </si>
  <si>
    <t>2h 43m</t>
  </si>
  <si>
    <t>2h 24m</t>
  </si>
  <si>
    <t>2h 15m</t>
  </si>
  <si>
    <t>2h 39m</t>
  </si>
  <si>
    <t>1h 20m</t>
  </si>
  <si>
    <t>1h 46m</t>
  </si>
  <si>
    <t>2h 1m</t>
  </si>
  <si>
    <t>9m</t>
  </si>
  <si>
    <t>36m</t>
  </si>
  <si>
    <t>44m</t>
  </si>
  <si>
    <t>39m</t>
  </si>
  <si>
    <t>28m</t>
  </si>
  <si>
    <t>23m</t>
  </si>
  <si>
    <t>33m</t>
  </si>
  <si>
    <t>4h 15m</t>
  </si>
  <si>
    <t>4h 20m</t>
  </si>
  <si>
    <t>4h 45m</t>
  </si>
  <si>
    <t>21m</t>
  </si>
  <si>
    <t>32m</t>
  </si>
  <si>
    <t>7h 4m</t>
  </si>
  <si>
    <t>7h 19m</t>
  </si>
  <si>
    <t>7h 41m</t>
  </si>
  <si>
    <t>7h 17m</t>
  </si>
  <si>
    <t>7h 16m</t>
  </si>
  <si>
    <t>7h 5m</t>
  </si>
  <si>
    <t>6h 56m</t>
  </si>
  <si>
    <t>1h 54m</t>
  </si>
  <si>
    <t>2h 23m</t>
  </si>
  <si>
    <t>3h 44m</t>
  </si>
  <si>
    <t>3h 53m</t>
  </si>
  <si>
    <t>1h 30m</t>
  </si>
  <si>
    <t>2h 55m</t>
  </si>
  <si>
    <t>5h 11m</t>
  </si>
  <si>
    <t>5h 30m</t>
  </si>
  <si>
    <t>2h 6m</t>
  </si>
  <si>
    <t>27m</t>
  </si>
  <si>
    <t>57m</t>
  </si>
  <si>
    <t>54m</t>
  </si>
  <si>
    <t>43m</t>
  </si>
  <si>
    <t>51m</t>
  </si>
  <si>
    <t>50m</t>
  </si>
  <si>
    <t>53m</t>
  </si>
  <si>
    <t>1h 4m</t>
  </si>
  <si>
    <t>58m</t>
  </si>
  <si>
    <t>46m</t>
  </si>
  <si>
    <t>1h 32m</t>
  </si>
  <si>
    <t>7h 44m</t>
  </si>
  <si>
    <t>6h 32m</t>
  </si>
  <si>
    <t>5h 55m</t>
  </si>
  <si>
    <t>6h 35m</t>
  </si>
  <si>
    <t>5h 47m</t>
  </si>
  <si>
    <t>5h 31m</t>
  </si>
  <si>
    <t>5h 14m</t>
  </si>
  <si>
    <t>5h 26m</t>
  </si>
  <si>
    <t>3h 46m</t>
  </si>
  <si>
    <t>3h 49m</t>
  </si>
  <si>
    <t>4h 44m</t>
  </si>
  <si>
    <t>6h 50m</t>
  </si>
  <si>
    <t>5h 54m</t>
  </si>
  <si>
    <t>5h 18m</t>
  </si>
  <si>
    <t>7h 9m</t>
  </si>
  <si>
    <t>6h 48m</t>
  </si>
  <si>
    <t>6h 57m</t>
  </si>
  <si>
    <t>6h 25m</t>
  </si>
  <si>
    <t>3h 40m</t>
  </si>
  <si>
    <t>4h 32m</t>
  </si>
  <si>
    <t>2h 32m</t>
  </si>
  <si>
    <t>6h 4m</t>
  </si>
  <si>
    <t>6h 17m</t>
  </si>
  <si>
    <t>3h 14m</t>
  </si>
  <si>
    <t>5h 44m</t>
  </si>
  <si>
    <t>5h 29m</t>
  </si>
  <si>
    <t>5h 38m</t>
  </si>
  <si>
    <t>5h 9m</t>
  </si>
  <si>
    <t>5h 4m</t>
  </si>
  <si>
    <t>4h 55m</t>
  </si>
  <si>
    <t>5h 32m</t>
  </si>
  <si>
    <t>4h 40m</t>
  </si>
  <si>
    <t>4h 21m</t>
  </si>
  <si>
    <t>4h 46m</t>
  </si>
  <si>
    <t>4h 50m</t>
  </si>
  <si>
    <t>2h 57m</t>
  </si>
  <si>
    <t>4h 52m</t>
  </si>
  <si>
    <t>4h 9m</t>
  </si>
  <si>
    <t>5h 59m</t>
  </si>
  <si>
    <t>5h 39m</t>
  </si>
  <si>
    <t>5h 50m</t>
  </si>
  <si>
    <t>3h 42m</t>
  </si>
  <si>
    <t>5h 57m</t>
  </si>
  <si>
    <t>4h 23m</t>
  </si>
  <si>
    <t>4h 8m</t>
  </si>
  <si>
    <t>5h 2m</t>
  </si>
  <si>
    <t>6h 22m</t>
  </si>
  <si>
    <t>3h 22m</t>
  </si>
  <si>
    <t>3h 39m</t>
  </si>
  <si>
    <t>3h 48m</t>
  </si>
  <si>
    <t>6h 7m</t>
  </si>
  <si>
    <t>4h 4m</t>
  </si>
  <si>
    <t>3h 56m</t>
  </si>
  <si>
    <t>4h 56m</t>
  </si>
  <si>
    <t>8h 20m</t>
  </si>
  <si>
    <t>16h 11m</t>
  </si>
  <si>
    <t>13h 27m</t>
  </si>
  <si>
    <t>9h 52m</t>
  </si>
  <si>
    <t>6h 39m</t>
  </si>
  <si>
    <t>6h 55m</t>
  </si>
  <si>
    <t>6h 45m</t>
  </si>
  <si>
    <t>6h 27m</t>
  </si>
  <si>
    <t>7h 20m</t>
  </si>
  <si>
    <t>7h 32m</t>
  </si>
  <si>
    <t>6h 34m</t>
  </si>
  <si>
    <t>5h 53m</t>
  </si>
  <si>
    <t>6h 41m</t>
  </si>
  <si>
    <t>6h 10m</t>
  </si>
  <si>
    <t>6h 31m</t>
  </si>
  <si>
    <t>7h 29m</t>
  </si>
  <si>
    <t>10h 9m</t>
  </si>
  <si>
    <t>4h 13m</t>
  </si>
  <si>
    <t>8h 32m</t>
  </si>
  <si>
    <t>7h 58m</t>
  </si>
  <si>
    <t>7h 46m</t>
  </si>
  <si>
    <t>7h 35m</t>
  </si>
  <si>
    <t>7h 33m</t>
  </si>
  <si>
    <t>7h 11m</t>
  </si>
  <si>
    <t>7h 56m</t>
  </si>
  <si>
    <t>7h 3m</t>
  </si>
  <si>
    <t>7h 50m</t>
  </si>
  <si>
    <t>7h 39m</t>
  </si>
  <si>
    <t>9h 57m</t>
  </si>
  <si>
    <t>7h 23m</t>
  </si>
  <si>
    <t>8h 1m</t>
  </si>
  <si>
    <t>7h 28m</t>
  </si>
  <si>
    <t>8h 14m</t>
  </si>
  <si>
    <t>7h 30m</t>
  </si>
  <si>
    <t>4h 59m</t>
  </si>
  <si>
    <t>5h 23m</t>
  </si>
  <si>
    <t>5h 7m</t>
  </si>
  <si>
    <t>6h 20m</t>
  </si>
  <si>
    <t>6h 30m</t>
  </si>
  <si>
    <t>10h 41m</t>
  </si>
  <si>
    <t>10h 3m</t>
  </si>
  <si>
    <t>10h 35m</t>
  </si>
  <si>
    <t>9h 43m</t>
  </si>
  <si>
    <t>8h 23m</t>
  </si>
  <si>
    <t>8h 12m</t>
  </si>
  <si>
    <t>6h 13m</t>
  </si>
  <si>
    <t>6h 38m</t>
  </si>
  <si>
    <t>1d 8h 35m</t>
  </si>
  <si>
    <t>1d 9h 4m</t>
  </si>
  <si>
    <t>1d 2h 39m</t>
  </si>
  <si>
    <t>21h 32m</t>
  </si>
  <si>
    <t>18h 50m</t>
  </si>
  <si>
    <t>2d 5h 4m</t>
  </si>
  <si>
    <t>2d 8h 24m</t>
  </si>
  <si>
    <t>2h 38m</t>
  </si>
  <si>
    <t>1d 4h 33m</t>
  </si>
  <si>
    <t>20h 48m</t>
  </si>
  <si>
    <t>20h 35m</t>
  </si>
  <si>
    <t>12h 22m</t>
  </si>
  <si>
    <t>9h 58m</t>
  </si>
  <si>
    <t>1d 10h 47m</t>
  </si>
  <si>
    <t>1d 21h 16m</t>
  </si>
  <si>
    <t>2d 4h 11m</t>
  </si>
  <si>
    <t>2h 12m</t>
  </si>
  <si>
    <t>18h 32m</t>
  </si>
  <si>
    <t>19h 50m</t>
  </si>
  <si>
    <t>26m</t>
  </si>
  <si>
    <t>1d 2h 51m</t>
  </si>
  <si>
    <t>23h 14m</t>
  </si>
  <si>
    <t>1d 23h 32m</t>
  </si>
  <si>
    <t>4h 5m</t>
  </si>
  <si>
    <t>4h 28m</t>
  </si>
  <si>
    <t>2h 16m</t>
  </si>
  <si>
    <t>4h 53m</t>
  </si>
  <si>
    <t>2h 34m</t>
  </si>
  <si>
    <t>3h 17m</t>
  </si>
  <si>
    <t>2h 17m</t>
  </si>
  <si>
    <t>2h 25m</t>
  </si>
  <si>
    <t>2d 8h 41m</t>
  </si>
  <si>
    <t>2d 6h 19m</t>
  </si>
  <si>
    <t>2d 6h 24m</t>
  </si>
  <si>
    <t>2d 10h 35m</t>
  </si>
  <si>
    <t>2d 10h 48m</t>
  </si>
  <si>
    <t>1d 9h</t>
  </si>
  <si>
    <t>1d 17h 58m</t>
  </si>
  <si>
    <t>1d 4h 43m</t>
  </si>
  <si>
    <t>1d 2h 52m</t>
  </si>
  <si>
    <t>1d 3h 37m</t>
  </si>
  <si>
    <t>1d 3h 21m</t>
  </si>
  <si>
    <t>1d 3h 46m</t>
  </si>
  <si>
    <t>1d 2h 53m</t>
  </si>
  <si>
    <t>1d 2h 38m</t>
  </si>
  <si>
    <t>1h 49m</t>
  </si>
  <si>
    <t>1d 4h 51m</t>
  </si>
  <si>
    <t>1d 4h 10m</t>
  </si>
  <si>
    <t>1d 3h 58m</t>
  </si>
  <si>
    <t>1d 4h 46m</t>
  </si>
  <si>
    <t>1d 4h 35m</t>
  </si>
  <si>
    <t>1d 4h 8m</t>
  </si>
  <si>
    <t>1d 4h 24m</t>
  </si>
  <si>
    <t>1d 3h 20m</t>
  </si>
  <si>
    <t>1d 3h 47m</t>
  </si>
  <si>
    <t>1d 3h 10m</t>
  </si>
  <si>
    <t>1d 4h 41m</t>
  </si>
  <si>
    <t>1d 5h 1m</t>
  </si>
  <si>
    <t>1d 4h 58m</t>
  </si>
  <si>
    <t>1d 3h 16m</t>
  </si>
  <si>
    <t>23h 55m</t>
  </si>
  <si>
    <t>1d 38m</t>
  </si>
  <si>
    <t>1d 9h 48m</t>
  </si>
  <si>
    <t>18h 28m</t>
  </si>
  <si>
    <t>17h 20m</t>
  </si>
  <si>
    <t>22h 40m</t>
  </si>
  <si>
    <t>20h 59m</t>
  </si>
  <si>
    <t>23h 11m</t>
  </si>
  <si>
    <t>23h 13m</t>
  </si>
  <si>
    <t>23h 23m</t>
  </si>
  <si>
    <t>22h 55m</t>
  </si>
  <si>
    <t>22h 59m</t>
  </si>
  <si>
    <t>1d 34m</t>
  </si>
  <si>
    <t>23h 32m</t>
  </si>
  <si>
    <t>22h 11m</t>
  </si>
  <si>
    <t>22h 18m</t>
  </si>
  <si>
    <t>20h 33m</t>
  </si>
  <si>
    <t>20h 13m</t>
  </si>
  <si>
    <t>19h 59m</t>
  </si>
  <si>
    <t>20h 22m</t>
  </si>
  <si>
    <t>20h 6m</t>
  </si>
  <si>
    <t>21h 11m</t>
  </si>
  <si>
    <t>1d 20m</t>
  </si>
  <si>
    <t>1d 45m</t>
  </si>
  <si>
    <t>1d 30m</t>
  </si>
  <si>
    <t>1d 19m</t>
  </si>
  <si>
    <t>1d 46m</t>
  </si>
  <si>
    <t>1d 1h 33m</t>
  </si>
  <si>
    <t>1d 1h 13m</t>
  </si>
  <si>
    <t>1d 1h 8m</t>
  </si>
  <si>
    <t>1d 2h 35m</t>
  </si>
  <si>
    <t>1d 2h 29m</t>
  </si>
  <si>
    <t>1d 2h 28m</t>
  </si>
  <si>
    <t>21h 10m</t>
  </si>
  <si>
    <t>1d 1h 24m</t>
  </si>
  <si>
    <t>1d 1h 11m</t>
  </si>
  <si>
    <t>21h 46m</t>
  </si>
  <si>
    <t>21h 39m</t>
  </si>
  <si>
    <t>19h 26m</t>
  </si>
  <si>
    <t>19h 35m</t>
  </si>
  <si>
    <t>1d 2h 44m</t>
  </si>
  <si>
    <t>1d 2h 43m</t>
  </si>
  <si>
    <t>1d 3h 28m</t>
  </si>
  <si>
    <t>1d 3h 15m</t>
  </si>
  <si>
    <t>1d 3h 34m</t>
  </si>
  <si>
    <t>1d 3h 30m</t>
  </si>
  <si>
    <t>19h 11m</t>
  </si>
  <si>
    <t>23h 2m</t>
  </si>
  <si>
    <t>23h 6m</t>
  </si>
  <si>
    <t>22h 54m</t>
  </si>
  <si>
    <t>1d 43m</t>
  </si>
  <si>
    <t>1d 4h 39m</t>
  </si>
  <si>
    <t>1d 4h 55m</t>
  </si>
  <si>
    <t>17h 11m</t>
  </si>
  <si>
    <t>17h 36m</t>
  </si>
  <si>
    <t>1d 12m</t>
  </si>
  <si>
    <t>23h 44m</t>
  </si>
  <si>
    <t>1d 5m</t>
  </si>
  <si>
    <t>1d 3h 54m</t>
  </si>
  <si>
    <t>1d 4h 5m</t>
  </si>
  <si>
    <t>20h 38m</t>
  </si>
  <si>
    <t>20h 10m</t>
  </si>
  <si>
    <t>1d 1h 16m</t>
  </si>
  <si>
    <t>1d 1h 55m</t>
  </si>
  <si>
    <t>1d 1h 48m</t>
  </si>
  <si>
    <t>1d 2h 13m</t>
  </si>
  <si>
    <t>1d 2h 12m</t>
  </si>
  <si>
    <t>1d 3m</t>
  </si>
  <si>
    <t>21h 56m</t>
  </si>
  <si>
    <t>1d 3h 59m</t>
  </si>
  <si>
    <t>1d 4h 53m</t>
  </si>
  <si>
    <t>1d 4h 50m</t>
  </si>
  <si>
    <t>1d 4h 32m</t>
  </si>
  <si>
    <t>22h 37m</t>
  </si>
  <si>
    <t>21h 20m</t>
  </si>
  <si>
    <t>19h 4m</t>
  </si>
  <si>
    <t>19h 10m</t>
  </si>
  <si>
    <t>22h 25m</t>
  </si>
  <si>
    <t>22h 6m</t>
  </si>
  <si>
    <t>20h 47m</t>
  </si>
  <si>
    <t>20h 50m</t>
  </si>
  <si>
    <t>1d 2h</t>
  </si>
  <si>
    <t>1d 2h 18m</t>
  </si>
  <si>
    <t>23h 24m</t>
  </si>
  <si>
    <t>23h 16m</t>
  </si>
  <si>
    <t>23h 20m</t>
  </si>
  <si>
    <t>22h 15m</t>
  </si>
  <si>
    <t>22h 32m</t>
  </si>
  <si>
    <t>22h 26m</t>
  </si>
  <si>
    <t>1d 1h 7m</t>
  </si>
  <si>
    <t>1d 2h 3m</t>
  </si>
  <si>
    <t>1d 1h 59m</t>
  </si>
  <si>
    <t>1d 1h 39m</t>
  </si>
  <si>
    <t>1d 6m</t>
  </si>
  <si>
    <t>23h 58m</t>
  </si>
  <si>
    <t>1d 1h</t>
  </si>
  <si>
    <t>19h 9m</t>
  </si>
  <si>
    <t>1d 32m</t>
  </si>
  <si>
    <t>1d 18m</t>
  </si>
  <si>
    <t>22h</t>
  </si>
  <si>
    <t>1d 3h 33m</t>
  </si>
  <si>
    <t>22h 22m</t>
  </si>
  <si>
    <t>1d 1h 40m</t>
  </si>
  <si>
    <t>1d 1h 3m</t>
  </si>
  <si>
    <t>1d 1h 19m</t>
  </si>
  <si>
    <t>1d 1h 27m</t>
  </si>
  <si>
    <t>23h 53m</t>
  </si>
  <si>
    <t>20h 53m</t>
  </si>
  <si>
    <t>1d 2h 7m</t>
  </si>
  <si>
    <t>1d 1h 36m</t>
  </si>
  <si>
    <t>1d 1h 43m</t>
  </si>
  <si>
    <t>1d 1h 57m</t>
  </si>
  <si>
    <t>1d 57m</t>
  </si>
  <si>
    <t>19h 33m</t>
  </si>
  <si>
    <t>23h 42m</t>
  </si>
  <si>
    <t>23h 34m</t>
  </si>
  <si>
    <t>1d 25m</t>
  </si>
  <si>
    <t>1d 31m</t>
  </si>
  <si>
    <t>1d 15m</t>
  </si>
  <si>
    <t>22h 14m</t>
  </si>
  <si>
    <t>19h 29m</t>
  </si>
  <si>
    <t>19h 57m</t>
  </si>
  <si>
    <t>19h 12m</t>
  </si>
  <si>
    <t>1d 1h 31m</t>
  </si>
  <si>
    <t>1d 52m</t>
  </si>
  <si>
    <t>22h 53m</t>
  </si>
  <si>
    <t>22h 47m</t>
  </si>
  <si>
    <t>1d 1h 1m</t>
  </si>
  <si>
    <t>1d 1h 4m</t>
  </si>
  <si>
    <t>1d 37m</t>
  </si>
  <si>
    <t>1d 17m</t>
  </si>
  <si>
    <t>1d 39m</t>
  </si>
  <si>
    <t>1d 13m</t>
  </si>
  <si>
    <t>23h 57m</t>
  </si>
  <si>
    <t>23h 46m</t>
  </si>
  <si>
    <t>22h 5m</t>
  </si>
  <si>
    <t>20h 40m</t>
  </si>
  <si>
    <t>20h 25m</t>
  </si>
  <si>
    <t>21h 9m</t>
  </si>
  <si>
    <t>20h 4m</t>
  </si>
  <si>
    <t>20h 18m</t>
  </si>
  <si>
    <t>1d 48m</t>
  </si>
  <si>
    <t>23h 12m</t>
  </si>
  <si>
    <t>22h 50m</t>
  </si>
  <si>
    <t>22h 44m</t>
  </si>
  <si>
    <t>22h 34m</t>
  </si>
  <si>
    <t>22h 51m</t>
  </si>
  <si>
    <t>22h 27m</t>
  </si>
  <si>
    <t>22h 57m</t>
  </si>
  <si>
    <t>22h 24m</t>
  </si>
  <si>
    <t>1d 2h 24m</t>
  </si>
  <si>
    <t>1d 2h 10m</t>
  </si>
  <si>
    <t>1d 2h 27m</t>
  </si>
  <si>
    <t>1d 2h 32m</t>
  </si>
  <si>
    <t>1d 3h 42m</t>
  </si>
  <si>
    <t>1d 4h 13m</t>
  </si>
  <si>
    <t>1d 3h 56m</t>
  </si>
  <si>
    <t>1d 3h 40m</t>
  </si>
  <si>
    <t>1d 4h 23m</t>
  </si>
  <si>
    <t>1d 3h 2m</t>
  </si>
  <si>
    <t>1d 3h 26m</t>
  </si>
  <si>
    <t>1d 2h 21m</t>
  </si>
  <si>
    <t>21h 33m</t>
  </si>
  <si>
    <t>1d 1h 53m</t>
  </si>
  <si>
    <t>23h 31m</t>
  </si>
  <si>
    <t>1d 1h 49m</t>
  </si>
  <si>
    <t>19h 48m</t>
  </si>
  <si>
    <t>23h 19m</t>
  </si>
  <si>
    <t>23h 35m</t>
  </si>
  <si>
    <t>21h 36m</t>
  </si>
  <si>
    <t>21h 58m</t>
  </si>
  <si>
    <t>21h 38m</t>
  </si>
  <si>
    <t>21h 45m</t>
  </si>
  <si>
    <t>1d 1h 25m</t>
  </si>
  <si>
    <t>1d 1h 37m</t>
  </si>
  <si>
    <t>1d 1h 35m</t>
  </si>
  <si>
    <t>23h 48m</t>
  </si>
  <si>
    <t>1d 2h 26m</t>
  </si>
  <si>
    <t>1d 5h 36m</t>
  </si>
  <si>
    <t>22h 9m</t>
  </si>
  <si>
    <t>1d 6h 15m</t>
  </si>
  <si>
    <t>1d 2h 20m</t>
  </si>
  <si>
    <t>1d 2h 25m</t>
  </si>
  <si>
    <t>1d 2h 9m</t>
  </si>
  <si>
    <t>1d 1h 34m</t>
  </si>
  <si>
    <t>1d 1m</t>
  </si>
  <si>
    <t>23h 9m</t>
  </si>
  <si>
    <t>22h 56m</t>
  </si>
  <si>
    <t>23h 52m</t>
  </si>
  <si>
    <t>23h 25m</t>
  </si>
  <si>
    <t>23h 18m</t>
  </si>
  <si>
    <t>1d 5h 7m</t>
  </si>
  <si>
    <t>1d 4h 14m</t>
  </si>
  <si>
    <t>1d 3h 51m</t>
  </si>
  <si>
    <t>22h 20m</t>
  </si>
  <si>
    <t>23h 28m</t>
  </si>
  <si>
    <t>1d 6h 19m</t>
  </si>
  <si>
    <t>1d 58m</t>
  </si>
  <si>
    <t>22h 52m</t>
  </si>
  <si>
    <t>22h 48m</t>
  </si>
  <si>
    <t>1d 7m</t>
  </si>
  <si>
    <t>1d 51m</t>
  </si>
  <si>
    <t>1d 47m</t>
  </si>
  <si>
    <t>1d 50m</t>
  </si>
  <si>
    <t>1d 55m</t>
  </si>
  <si>
    <t>21h 34m</t>
  </si>
  <si>
    <t>23h 5m</t>
  </si>
  <si>
    <t>1d 23m</t>
  </si>
  <si>
    <t>1d 53m</t>
  </si>
  <si>
    <t>1d 10m</t>
  </si>
  <si>
    <t>23h 15m</t>
  </si>
  <si>
    <t>1d 1h 10m</t>
  </si>
  <si>
    <t>1d 1h 41m</t>
  </si>
  <si>
    <t>1d 1h 32m</t>
  </si>
  <si>
    <t>1d 2h 56m</t>
  </si>
  <si>
    <t>1d 35m</t>
  </si>
  <si>
    <t>1d 27m</t>
  </si>
  <si>
    <t>1d 22m</t>
  </si>
  <si>
    <t>22h 58m</t>
  </si>
  <si>
    <t>22h 49m</t>
  </si>
  <si>
    <t>22h 28m</t>
  </si>
  <si>
    <t>23h 3m</t>
  </si>
  <si>
    <t>22h 8m</t>
  </si>
  <si>
    <t>1d 2h 48m</t>
  </si>
  <si>
    <t>1d 1h 14m</t>
  </si>
  <si>
    <t>1d 28m</t>
  </si>
  <si>
    <t>21h</t>
  </si>
  <si>
    <t>23h 17m</t>
  </si>
  <si>
    <t>1d 1h 9m</t>
  </si>
  <si>
    <t>1d 1h 29m</t>
  </si>
  <si>
    <t>1d 1h 15m</t>
  </si>
  <si>
    <t>1d 1h 12m</t>
  </si>
  <si>
    <t>23h 22m</t>
  </si>
  <si>
    <t>23h 30m</t>
  </si>
  <si>
    <t>23h 40m</t>
  </si>
  <si>
    <t>23h 27m</t>
  </si>
  <si>
    <t>1d 29m</t>
  </si>
  <si>
    <t>19h 28m</t>
  </si>
  <si>
    <t>22h 33m</t>
  </si>
  <si>
    <t>21h 47m</t>
  </si>
  <si>
    <t>22h 1m</t>
  </si>
  <si>
    <t>22h 39m</t>
  </si>
  <si>
    <t>22h 30m</t>
  </si>
  <si>
    <t>22h 21m</t>
  </si>
  <si>
    <t>21h 43m</t>
  </si>
  <si>
    <t>21h 29m</t>
  </si>
  <si>
    <t>21h 25m</t>
  </si>
  <si>
    <t>21h 3m</t>
  </si>
  <si>
    <t>20h 5m</t>
  </si>
  <si>
    <t>20h 36m</t>
  </si>
  <si>
    <t>20h 32m</t>
  </si>
  <si>
    <t>1d 15h 28m</t>
  </si>
  <si>
    <t>1d 16h 1m</t>
  </si>
  <si>
    <t>1d 11h 25m</t>
  </si>
  <si>
    <t>1d 1h 26m</t>
  </si>
  <si>
    <t>1d 2h 49m</t>
  </si>
  <si>
    <t>1d 1h 44m</t>
  </si>
  <si>
    <t>2d 1h 59m</t>
  </si>
  <si>
    <t>2d 1h 38m</t>
  </si>
  <si>
    <t>19h 58m</t>
  </si>
  <si>
    <t>19h 36m</t>
  </si>
  <si>
    <t>1d 4h 34m</t>
  </si>
  <si>
    <t>23h 36m</t>
  </si>
  <si>
    <t>23h</t>
  </si>
  <si>
    <t>21h 18m</t>
  </si>
  <si>
    <t>1d 8h 52m</t>
  </si>
  <si>
    <t>1d 14h 16m</t>
  </si>
  <si>
    <t>1d 22h 53m</t>
  </si>
  <si>
    <t>22h 23m</t>
  </si>
  <si>
    <t>21h 50m</t>
  </si>
  <si>
    <t>1d 4h 45m</t>
  </si>
  <si>
    <t>1d 4h 47m</t>
  </si>
  <si>
    <t>1d 17h 13m</t>
  </si>
  <si>
    <t>18h 36m</t>
  </si>
  <si>
    <t>18h 11m</t>
  </si>
  <si>
    <t>18h 31m</t>
  </si>
  <si>
    <t>19h 37m</t>
  </si>
  <si>
    <t>20h 12m</t>
  </si>
  <si>
    <t>19h 45m</t>
  </si>
  <si>
    <t>19h 20m</t>
  </si>
  <si>
    <t>18h 41m</t>
  </si>
  <si>
    <t>20h 17m</t>
  </si>
  <si>
    <t>18h 17m</t>
  </si>
  <si>
    <t>17h 55m</t>
  </si>
  <si>
    <t>15h 42m</t>
  </si>
  <si>
    <t>2d 9h 37m</t>
  </si>
  <si>
    <t>2d 7h 13m</t>
  </si>
  <si>
    <t>2d 7h 22m</t>
  </si>
  <si>
    <t>2d 11h 32m</t>
  </si>
  <si>
    <t>2d 11h 45m</t>
  </si>
  <si>
    <t>1d 9h 13m</t>
  </si>
  <si>
    <t>1d 16h 50m</t>
  </si>
  <si>
    <t>1d 4h 2m</t>
  </si>
  <si>
    <t>1d 2h 11m</t>
  </si>
  <si>
    <t>1d 3h 4m</t>
  </si>
  <si>
    <t>1d 1h 56m</t>
  </si>
  <si>
    <t>1d 3h 29m</t>
  </si>
  <si>
    <t>1d 3h 32m</t>
  </si>
  <si>
    <t>1d 2h 41m</t>
  </si>
  <si>
    <t>1d 3h 8m</t>
  </si>
  <si>
    <t>1d 2h 31m</t>
  </si>
  <si>
    <t>1d 4h 18m</t>
  </si>
  <si>
    <t>1d 4h 16m</t>
  </si>
  <si>
    <t>1d 8h 45m</t>
  </si>
  <si>
    <t>16h 20m</t>
  </si>
  <si>
    <t>19h 46m</t>
  </si>
  <si>
    <t>19h 27m</t>
  </si>
  <si>
    <t>19h 13m</t>
  </si>
  <si>
    <t>19h 6m</t>
  </si>
  <si>
    <t>19h 18m</t>
  </si>
  <si>
    <t>20h 31m</t>
  </si>
  <si>
    <t>1d 11m</t>
  </si>
  <si>
    <t>1d 1h 52m</t>
  </si>
  <si>
    <t>1d 2h 2m</t>
  </si>
  <si>
    <t>20h 52m</t>
  </si>
  <si>
    <t>18h 53m</t>
  </si>
  <si>
    <t>1d 2h 17m</t>
  </si>
  <si>
    <t>1d 3h 3m</t>
  </si>
  <si>
    <t>1d 3h</t>
  </si>
  <si>
    <t>1d 2h 55m</t>
  </si>
  <si>
    <t>1d 4h 20m</t>
  </si>
  <si>
    <t>17h 4m</t>
  </si>
  <si>
    <t>23h 29m</t>
  </si>
  <si>
    <t>20h 27m</t>
  </si>
  <si>
    <t>21h 19m</t>
  </si>
  <si>
    <t>21h 23m</t>
  </si>
  <si>
    <t>1d 3h 25m</t>
  </si>
  <si>
    <t>1d 4h 19m</t>
  </si>
  <si>
    <t>1d 4h 1m</t>
  </si>
  <si>
    <t>20h 20m</t>
  </si>
  <si>
    <t>18h 26m</t>
  </si>
  <si>
    <t>20h</t>
  </si>
  <si>
    <t>1d 1h 22m</t>
  </si>
  <si>
    <t>1d 1h 2m</t>
  </si>
  <si>
    <t>18h 3m</t>
  </si>
  <si>
    <t>1d</t>
  </si>
  <si>
    <t>1d 2h 50m</t>
  </si>
  <si>
    <t>21h 35m</t>
  </si>
  <si>
    <t>1d 54m</t>
  </si>
  <si>
    <t>1d 1h 5m</t>
  </si>
  <si>
    <t>1d 1h 18m</t>
  </si>
  <si>
    <t>1d 16m</t>
  </si>
  <si>
    <t>1d 21m</t>
  </si>
  <si>
    <t>23h 59m</t>
  </si>
  <si>
    <t>23h 37m</t>
  </si>
  <si>
    <t>23h 49m</t>
  </si>
  <si>
    <t>23h 38m</t>
  </si>
  <si>
    <t>23h 4m</t>
  </si>
  <si>
    <t>19h 56m</t>
  </si>
  <si>
    <t>19h 21m</t>
  </si>
  <si>
    <t>1d 1h 45m</t>
  </si>
  <si>
    <t>1d 1h 30m</t>
  </si>
  <si>
    <t>1d 3h 13m</t>
  </si>
  <si>
    <t>1d 3h 43m</t>
  </si>
  <si>
    <t>1d 3h 12m</t>
  </si>
  <si>
    <t>1d 3h 53m</t>
  </si>
  <si>
    <t>1d 2h 34m</t>
  </si>
  <si>
    <t>1d 2h 58m</t>
  </si>
  <si>
    <t>1d 2h 57m</t>
  </si>
  <si>
    <t>1d 1h 50m</t>
  </si>
  <si>
    <t>1d 1h 38m</t>
  </si>
  <si>
    <t>19h 5m</t>
  </si>
  <si>
    <t>18h 51m</t>
  </si>
  <si>
    <t>1d 2h 36m</t>
  </si>
  <si>
    <t>19h 22m</t>
  </si>
  <si>
    <t>1d 1h 46m</t>
  </si>
  <si>
    <t>1d 4h 52m</t>
  </si>
  <si>
    <t>1d 5h 22m</t>
  </si>
  <si>
    <t>1d 4h 4m</t>
  </si>
  <si>
    <t>1d 1h 21m</t>
  </si>
  <si>
    <t>1d 3h 48m</t>
  </si>
  <si>
    <t>1d 3h 57m</t>
  </si>
  <si>
    <t>23h 26m</t>
  </si>
  <si>
    <t>1d 3h 27m</t>
  </si>
  <si>
    <t>1d 3h 5m</t>
  </si>
  <si>
    <t>1d 5h 26m</t>
  </si>
  <si>
    <t>23h 10m</t>
  </si>
  <si>
    <t>1d 2m</t>
  </si>
  <si>
    <t>21h 28m</t>
  </si>
  <si>
    <t>20h 43m</t>
  </si>
  <si>
    <t>23h 50m</t>
  </si>
  <si>
    <t>1d 4m</t>
  </si>
  <si>
    <t>22h 29m</t>
  </si>
  <si>
    <t>21h 14m</t>
  </si>
  <si>
    <t>21h 55m</t>
  </si>
  <si>
    <t>1d 1h 42m</t>
  </si>
  <si>
    <t>1d 1h 17m</t>
  </si>
  <si>
    <t>1d 36m</t>
  </si>
  <si>
    <t>23h 7m</t>
  </si>
  <si>
    <t>20h 9m</t>
  </si>
  <si>
    <t>21h 52m</t>
  </si>
  <si>
    <t>22h 36m</t>
  </si>
  <si>
    <t>20h 11m</t>
  </si>
  <si>
    <t>1d 14h 19m</t>
  </si>
  <si>
    <t>1d 14h 53m</t>
  </si>
  <si>
    <t>1d 10h 17m</t>
  </si>
  <si>
    <t>2d 1h 1m</t>
  </si>
  <si>
    <t>2d 47m</t>
  </si>
  <si>
    <t>1d 5h 11m</t>
  </si>
  <si>
    <t>13h 22m</t>
  </si>
  <si>
    <t>1d 9h 37m</t>
  </si>
  <si>
    <t>1d 15h 14m</t>
  </si>
  <si>
    <t>1d 23h 49m</t>
  </si>
  <si>
    <t>19h 55m</t>
  </si>
  <si>
    <t>1d 26m</t>
  </si>
  <si>
    <t>1d 5h 16m</t>
  </si>
  <si>
    <t>1d 3h 45m</t>
  </si>
  <si>
    <t>1d 3h 39m</t>
  </si>
  <si>
    <t>1d 16h 19m</t>
  </si>
  <si>
    <t>18h 33m</t>
  </si>
  <si>
    <t>18h 15m</t>
  </si>
  <si>
    <t>17h 31m</t>
  </si>
  <si>
    <t>21h 24m</t>
  </si>
  <si>
    <t>18h 46m</t>
  </si>
  <si>
    <t>18h 7m</t>
  </si>
  <si>
    <t>20h 2m</t>
  </si>
  <si>
    <t>17h 22m</t>
  </si>
  <si>
    <t>19h 49m</t>
  </si>
  <si>
    <t>19h 42m</t>
  </si>
  <si>
    <t>1d 19h 58m</t>
  </si>
  <si>
    <t>4d 28m</t>
  </si>
  <si>
    <t>3d 22h 12m</t>
  </si>
  <si>
    <t>3d 21h 54m</t>
  </si>
  <si>
    <t>4d 2h 18m</t>
  </si>
  <si>
    <t>4d 2h 27m</t>
  </si>
  <si>
    <t>2d 21h 14m</t>
  </si>
  <si>
    <t>2d 3h 24m</t>
  </si>
  <si>
    <t>2d 2h 8m</t>
  </si>
  <si>
    <t>2d 2h 38m</t>
  </si>
  <si>
    <t>2d 2h 20m</t>
  </si>
  <si>
    <t>2d 2h 25m</t>
  </si>
  <si>
    <t>2d 1h 49m</t>
  </si>
  <si>
    <t>2d 1h 40m</t>
  </si>
  <si>
    <t>2d 2h 34m</t>
  </si>
  <si>
    <t>2d 4h 29m</t>
  </si>
  <si>
    <t>2d 4h 4m</t>
  </si>
  <si>
    <t>2d 4h 1m</t>
  </si>
  <si>
    <t>2d 4h 45m</t>
  </si>
  <si>
    <t>2d 4h 14m</t>
  </si>
  <si>
    <t>2d 3h 43m</t>
  </si>
  <si>
    <t>2d 4h 26m</t>
  </si>
  <si>
    <t>2d 3h 17m</t>
  </si>
  <si>
    <t>2d 3h 35m</t>
  </si>
  <si>
    <t>2d 3h 10m</t>
  </si>
  <si>
    <t>2d 3h 8m</t>
  </si>
  <si>
    <t>2d 3h 3m</t>
  </si>
  <si>
    <t>2d 2h 46m</t>
  </si>
  <si>
    <t>2d 2h 55m</t>
  </si>
  <si>
    <t>2d 13h 59m</t>
  </si>
  <si>
    <t>1d 10h 31m</t>
  </si>
  <si>
    <t>1d 16h 53m</t>
  </si>
  <si>
    <t>1d 18h 4m</t>
  </si>
  <si>
    <t>1d 14h</t>
  </si>
  <si>
    <t>2d 3h 25m</t>
  </si>
  <si>
    <t>1d 22h 26m</t>
  </si>
  <si>
    <t>2d 58m</t>
  </si>
  <si>
    <t>2d 1h 7m</t>
  </si>
  <si>
    <t>2d 57m</t>
  </si>
  <si>
    <t>2d 2h 2m</t>
  </si>
  <si>
    <t>2d 1h 13m</t>
  </si>
  <si>
    <t>2d 1h 16m</t>
  </si>
  <si>
    <t>2d 2h 28m</t>
  </si>
  <si>
    <t>2d 2h 10m</t>
  </si>
  <si>
    <t>2d 1h 8m</t>
  </si>
  <si>
    <t>2d 1h 3m</t>
  </si>
  <si>
    <t>2d 59m</t>
  </si>
  <si>
    <t>1d 20h 32m</t>
  </si>
  <si>
    <t>1d 20h 40m</t>
  </si>
  <si>
    <t>1d 20h 26m</t>
  </si>
  <si>
    <t>1d 20h 34m</t>
  </si>
  <si>
    <t>1d 20h 9m</t>
  </si>
  <si>
    <t>1d 20h 2m</t>
  </si>
  <si>
    <t>1d 19h 59m</t>
  </si>
  <si>
    <t>1d 21h 11m</t>
  </si>
  <si>
    <t>1d 21h 21m</t>
  </si>
  <si>
    <t>2d 1h 37m</t>
  </si>
  <si>
    <t>2d 3h 21m</t>
  </si>
  <si>
    <t>2d 3h 12m</t>
  </si>
  <si>
    <t>2d 4h 34m</t>
  </si>
  <si>
    <t>2d 4h 13m</t>
  </si>
  <si>
    <t>2d 4h 17m</t>
  </si>
  <si>
    <t>2d 3h 33m</t>
  </si>
  <si>
    <t>2d 3h 50m</t>
  </si>
  <si>
    <t>2d 3h 49m</t>
  </si>
  <si>
    <t>1d 20h 35m</t>
  </si>
  <si>
    <t>1d 20h 42m</t>
  </si>
  <si>
    <t>2d 3h 44m</t>
  </si>
  <si>
    <t>2d 3h 39m</t>
  </si>
  <si>
    <t>1d 21h 30m</t>
  </si>
  <si>
    <t>1d 21h 18m</t>
  </si>
  <si>
    <t>1d 21h 2m</t>
  </si>
  <si>
    <t>2d 1h 4m</t>
  </si>
  <si>
    <t>1d 21h 31m</t>
  </si>
  <si>
    <t>1d 21h 54m</t>
  </si>
  <si>
    <t>2d 6h 59m</t>
  </si>
  <si>
    <t>2d 7h 25m</t>
  </si>
  <si>
    <t>2d 7h 49m</t>
  </si>
  <si>
    <t>2d 4h 25m</t>
  </si>
  <si>
    <t>2d 4h 52m</t>
  </si>
  <si>
    <t>2d 4h 38m</t>
  </si>
  <si>
    <t>1d 23h 41m</t>
  </si>
  <si>
    <t>1d 23h 55m</t>
  </si>
  <si>
    <t>1d 23h 22m</t>
  </si>
  <si>
    <t>2d 2h 7m</t>
  </si>
  <si>
    <t>2d 5h 9m</t>
  </si>
  <si>
    <t>2d 5h 39m</t>
  </si>
  <si>
    <t>1d 23h 15m</t>
  </si>
  <si>
    <t>1d 23h 27m</t>
  </si>
  <si>
    <t>2d 8m</t>
  </si>
  <si>
    <t>2d 1h 48m</t>
  </si>
  <si>
    <t>2d 2h 6m</t>
  </si>
  <si>
    <t>2d 4h 8m</t>
  </si>
  <si>
    <t>2d 4h 53m</t>
  </si>
  <si>
    <t>1d 22h 45m</t>
  </si>
  <si>
    <t>1d 22h 36m</t>
  </si>
  <si>
    <t>2d 3h 54m</t>
  </si>
  <si>
    <t>2d 4h 46m</t>
  </si>
  <si>
    <t>2d 4h 21m</t>
  </si>
  <si>
    <t>1d 19h 42m</t>
  </si>
  <si>
    <t>2d 3h 16m</t>
  </si>
  <si>
    <t>2d 3h 32m</t>
  </si>
  <si>
    <t>2d 3h 41m</t>
  </si>
  <si>
    <t>2d 3h 36m</t>
  </si>
  <si>
    <t>1d 23h 59m</t>
  </si>
  <si>
    <t>2d 2h 14m</t>
  </si>
  <si>
    <t>2d 2h 32m</t>
  </si>
  <si>
    <t>2d 2h 47m</t>
  </si>
  <si>
    <t>2d 5h 13m</t>
  </si>
  <si>
    <t>2d 6h 25m</t>
  </si>
  <si>
    <t>2d 5h 53m</t>
  </si>
  <si>
    <t>2d 6h 12m</t>
  </si>
  <si>
    <t>2d 6h 48m</t>
  </si>
  <si>
    <t>1d 23h 46m</t>
  </si>
  <si>
    <t>1d 23h 37m</t>
  </si>
  <si>
    <t>1d 23h 34m</t>
  </si>
  <si>
    <t>1d 23h 31m</t>
  </si>
  <si>
    <t>1d 23h 14m</t>
  </si>
  <si>
    <t>1d 23h 24m</t>
  </si>
  <si>
    <t>1d 20h 44m</t>
  </si>
  <si>
    <t>1d 22h 2m</t>
  </si>
  <si>
    <t>1d 21h 50m</t>
  </si>
  <si>
    <t>1d 20h 11m</t>
  </si>
  <si>
    <t>1d 19h 38m</t>
  </si>
  <si>
    <t>1d 23h 48m</t>
  </si>
  <si>
    <t>2d 30m</t>
  </si>
  <si>
    <t>2d 12m</t>
  </si>
  <si>
    <t>2d 39m</t>
  </si>
  <si>
    <t>1d 23h 28m</t>
  </si>
  <si>
    <t>1d 23h 23m</t>
  </si>
  <si>
    <t>1d 23h 30m</t>
  </si>
  <si>
    <t>2d 3h 18m</t>
  </si>
  <si>
    <t>2d 3h 14m</t>
  </si>
  <si>
    <t>2d 2h 52m</t>
  </si>
  <si>
    <t>1d 23h 21m</t>
  </si>
  <si>
    <t>2d 2h 3m</t>
  </si>
  <si>
    <t>1d 23h 45m</t>
  </si>
  <si>
    <t>2d 5h 1m</t>
  </si>
  <si>
    <t>1d 21h 46m</t>
  </si>
  <si>
    <t>1d 21h 33m</t>
  </si>
  <si>
    <t>2d 3h 46m</t>
  </si>
  <si>
    <t>2d 4h 5m</t>
  </si>
  <si>
    <t>1d 22h 13m</t>
  </si>
  <si>
    <t>1d 22h 10m</t>
  </si>
  <si>
    <t>2d 1h 41m</t>
  </si>
  <si>
    <t>1d 22h 43m</t>
  </si>
  <si>
    <t>1d 22h 30m</t>
  </si>
  <si>
    <t>2d 6h 30m</t>
  </si>
  <si>
    <t>2d 6h 9m</t>
  </si>
  <si>
    <t>2d 6h 21m</t>
  </si>
  <si>
    <t>1d 22h 51m</t>
  </si>
  <si>
    <t>2d 6m</t>
  </si>
  <si>
    <t>2d 2h 12m</t>
  </si>
  <si>
    <t>2d 2h 24m</t>
  </si>
  <si>
    <t>2d 2h 15m</t>
  </si>
  <si>
    <t>2d 1h 22m</t>
  </si>
  <si>
    <t>2d 1h 10m</t>
  </si>
  <si>
    <t>2d 2h 51m</t>
  </si>
  <si>
    <t>2d 1h 12m</t>
  </si>
  <si>
    <t>2d 1h 55m</t>
  </si>
  <si>
    <t>2d 5h 7m</t>
  </si>
  <si>
    <t>2d 5h 19m</t>
  </si>
  <si>
    <t>2d 4h 36m</t>
  </si>
  <si>
    <t>2d 5h 2m</t>
  </si>
  <si>
    <t>1d 23h 43m</t>
  </si>
  <si>
    <t>1d 21h 10m</t>
  </si>
  <si>
    <t>1d 21h 1m</t>
  </si>
  <si>
    <t>1d 21h 6m</t>
  </si>
  <si>
    <t>2d 20m</t>
  </si>
  <si>
    <t>2d 2m</t>
  </si>
  <si>
    <t>2d 1m</t>
  </si>
  <si>
    <t>2d 1h 19m</t>
  </si>
  <si>
    <t>2d 1h 51m</t>
  </si>
  <si>
    <t>2d 1h 33m</t>
  </si>
  <si>
    <t>2d 41m</t>
  </si>
  <si>
    <t>2d 2h 41m</t>
  </si>
  <si>
    <t>2d 2h 18m</t>
  </si>
  <si>
    <t>2d 2h 42m</t>
  </si>
  <si>
    <t>2d 27m</t>
  </si>
  <si>
    <t>2d 3m</t>
  </si>
  <si>
    <t>2d 1h 34m</t>
  </si>
  <si>
    <t>2d 1h 11m</t>
  </si>
  <si>
    <t>2d 1h 6m</t>
  </si>
  <si>
    <t>2d 1h 45m</t>
  </si>
  <si>
    <t>1d 21h 55m</t>
  </si>
  <si>
    <t>1d 21h 19m</t>
  </si>
  <si>
    <t>1d 21h 37m</t>
  </si>
  <si>
    <t>1d 21h 32m</t>
  </si>
  <si>
    <t>1d 21h 20m</t>
  </si>
  <si>
    <t>1d 21h 53m</t>
  </si>
  <si>
    <t>2d 3h 4m</t>
  </si>
  <si>
    <t>2d 1h 43m</t>
  </si>
  <si>
    <t>1d 23h 5m</t>
  </si>
  <si>
    <t>1d 23h 53m</t>
  </si>
  <si>
    <t>2d</t>
  </si>
  <si>
    <t>1d 23h 47m</t>
  </si>
  <si>
    <t>2d 17m</t>
  </si>
  <si>
    <t>2d 28m</t>
  </si>
  <si>
    <t>1d 23h 54m</t>
  </si>
  <si>
    <t>2d 43m</t>
  </si>
  <si>
    <t>2d 24m</t>
  </si>
  <si>
    <t>2d 18m</t>
  </si>
  <si>
    <t>2d 2h 39m</t>
  </si>
  <si>
    <t>2d 2h 9m</t>
  </si>
  <si>
    <t>2d 2h 31m</t>
  </si>
  <si>
    <t>2d 2h 50m</t>
  </si>
  <si>
    <t>2d 7m</t>
  </si>
  <si>
    <t>1d 23h 39m</t>
  </si>
  <si>
    <t>2d 6h 58m</t>
  </si>
  <si>
    <t>2d 7h 5m</t>
  </si>
  <si>
    <t>2d 7h 38m</t>
  </si>
  <si>
    <t>2d 7h 14m</t>
  </si>
  <si>
    <t>2d 6h 56m</t>
  </si>
  <si>
    <t>2d 6h 39m</t>
  </si>
  <si>
    <t>2d 7h 3m</t>
  </si>
  <si>
    <t>2d 6h 53m</t>
  </si>
  <si>
    <t>2d 1h 23m</t>
  </si>
  <si>
    <t>2d 1h 21m</t>
  </si>
  <si>
    <t>1d 21h 43m</t>
  </si>
  <si>
    <t>2d 51m</t>
  </si>
  <si>
    <t>2d 2h 48m</t>
  </si>
  <si>
    <t>2d 2h 40m</t>
  </si>
  <si>
    <t>2d 3h 42m</t>
  </si>
  <si>
    <t>1d 21h 5m</t>
  </si>
  <si>
    <t>2d 1h 14m</t>
  </si>
  <si>
    <t>2d 1h 28m</t>
  </si>
  <si>
    <t>2d 52m</t>
  </si>
  <si>
    <t>2d 4h 54m</t>
  </si>
  <si>
    <t>1d 22h 21m</t>
  </si>
  <si>
    <t>2d 14m</t>
  </si>
  <si>
    <t>2d 11m</t>
  </si>
  <si>
    <t>2d 34m</t>
  </si>
  <si>
    <t>2d 23m</t>
  </si>
  <si>
    <t>2d 38m</t>
  </si>
  <si>
    <t>2d 16m</t>
  </si>
  <si>
    <t>2d 1h 2m</t>
  </si>
  <si>
    <t>2d 56m</t>
  </si>
  <si>
    <t>2d 44m</t>
  </si>
  <si>
    <t>1d 23h 4m</t>
  </si>
  <si>
    <t>1d 23h 2m</t>
  </si>
  <si>
    <t>1d 23h 16m</t>
  </si>
  <si>
    <t>1d 23h 18m</t>
  </si>
  <si>
    <t>1d 22h 40m</t>
  </si>
  <si>
    <t>2d 2h 21m</t>
  </si>
  <si>
    <t>2d 2h 33m</t>
  </si>
  <si>
    <t>1d 21h 26m</t>
  </si>
  <si>
    <t>1d 22h 33m</t>
  </si>
  <si>
    <t>2d 4h 22m</t>
  </si>
  <si>
    <t>1d 18h 42m</t>
  </si>
  <si>
    <t>1d 21h 48m</t>
  </si>
  <si>
    <t>1d 22h 29m</t>
  </si>
  <si>
    <t>1d 22h 57m</t>
  </si>
  <si>
    <t>1d 22h 4m</t>
  </si>
  <si>
    <t>1d 20h 57m</t>
  </si>
  <si>
    <t>1d 21h 22m</t>
  </si>
  <si>
    <t>1d 19h 55m</t>
  </si>
  <si>
    <t>2d 1h 24m</t>
  </si>
  <si>
    <t>1d 20h 20m</t>
  </si>
  <si>
    <t>1d 20h 3m</t>
  </si>
  <si>
    <t>2d 2h 37m</t>
  </si>
  <si>
    <t>1d 22h 38m</t>
  </si>
  <si>
    <t>1d 22h 22m</t>
  </si>
  <si>
    <t>1d 22h 7m</t>
  </si>
  <si>
    <t>2d 33m</t>
  </si>
  <si>
    <t>1d 20h 21m</t>
  </si>
  <si>
    <t>1d 20h 16m</t>
  </si>
  <si>
    <t>1d 20h 53m</t>
  </si>
  <si>
    <t>1d 20h 43m</t>
  </si>
  <si>
    <t>1d 22h 16m</t>
  </si>
  <si>
    <t>1d 23h 19m</t>
  </si>
  <si>
    <t>1d 19h 48m</t>
  </si>
  <si>
    <t>1d 19h 50m</t>
  </si>
  <si>
    <t>1d 19h 27m</t>
  </si>
  <si>
    <t>1d 21h 40m</t>
  </si>
  <si>
    <t>1d 21h 25m</t>
  </si>
  <si>
    <t>1d 20h 28m</t>
  </si>
  <si>
    <t>1d 21h 44m</t>
  </si>
  <si>
    <t>1d 21h 51m</t>
  </si>
  <si>
    <t>1d 19h 30m</t>
  </si>
  <si>
    <t>1d 19h 21m</t>
  </si>
  <si>
    <t>1d 19h 1m</t>
  </si>
  <si>
    <t>1d 19h 40m</t>
  </si>
  <si>
    <t>1d 20h 7m</t>
  </si>
  <si>
    <t>1d 19h 54m</t>
  </si>
  <si>
    <t>1d 21h 45m</t>
  </si>
  <si>
    <t>1d 22h</t>
  </si>
  <si>
    <t>1d 21h 14m</t>
  </si>
  <si>
    <t>1d 22h 14m</t>
  </si>
  <si>
    <t>1d 20h 36m</t>
  </si>
  <si>
    <t>1d 20h 19m</t>
  </si>
  <si>
    <t>1d 20h 41m</t>
  </si>
  <si>
    <t>1d 21h 36m</t>
  </si>
  <si>
    <t>1d 21h 41m</t>
  </si>
  <si>
    <t>1d 21h 27m</t>
  </si>
  <si>
    <t>1d 21h 29m</t>
  </si>
  <si>
    <t>1d 20h 29m</t>
  </si>
  <si>
    <t>1d 23h 36m</t>
  </si>
  <si>
    <t>1d 21h 47m</t>
  </si>
  <si>
    <t>1d 21h 49m</t>
  </si>
  <si>
    <t>1d 20h 30m</t>
  </si>
  <si>
    <t>1d 20h 18m</t>
  </si>
  <si>
    <t>1d 20h 22m</t>
  </si>
  <si>
    <t>1d 20h 56m</t>
  </si>
  <si>
    <t>1d 21h 57m</t>
  </si>
  <si>
    <t>1d 22h 18m</t>
  </si>
  <si>
    <t>1d 21h 15m</t>
  </si>
  <si>
    <t>1d 20h 33m</t>
  </si>
  <si>
    <t>1d 19h 15m</t>
  </si>
  <si>
    <t>1d 20h 47m</t>
  </si>
  <si>
    <t>1d 20h 58m</t>
  </si>
  <si>
    <t>1d 20h 46m</t>
  </si>
  <si>
    <t>1d 19h 41m</t>
  </si>
  <si>
    <t>1d 11h 31m</t>
  </si>
  <si>
    <t>1d 17h 4m</t>
  </si>
  <si>
    <t>1d 10h</t>
  </si>
  <si>
    <t>1d 11h 28m</t>
  </si>
  <si>
    <t>1d 9h 47m</t>
  </si>
  <si>
    <t>2d 4h 6m</t>
  </si>
  <si>
    <t>2d 3h 34m</t>
  </si>
  <si>
    <t>2d 3h 38m</t>
  </si>
  <si>
    <t>2d 3h 59m</t>
  </si>
  <si>
    <t>2d 3h 55m</t>
  </si>
  <si>
    <t>2d 6h 27m</t>
  </si>
  <si>
    <t>2d 6h 47m</t>
  </si>
  <si>
    <t>2d 6h 57m</t>
  </si>
  <si>
    <t>2d 6h 45m</t>
  </si>
  <si>
    <t>2d 6h 37m</t>
  </si>
  <si>
    <t>2d 6h 15m</t>
  </si>
  <si>
    <t>2d 7h 23m</t>
  </si>
  <si>
    <t>2d 5h 5m</t>
  </si>
  <si>
    <t>2d 4h 59m</t>
  </si>
  <si>
    <t>2d 6h 10m</t>
  </si>
  <si>
    <t>2d 5h 16m</t>
  </si>
  <si>
    <t>2d 5h 32m</t>
  </si>
  <si>
    <t>2d 6h 33m</t>
  </si>
  <si>
    <t>2d 5h 42m</t>
  </si>
  <si>
    <t>2d 5h 55m</t>
  </si>
  <si>
    <t>2d 6h</t>
  </si>
  <si>
    <t>2d 3h 31m</t>
  </si>
  <si>
    <t>2d 6h 18m</t>
  </si>
  <si>
    <t>2d 3h 20m</t>
  </si>
  <si>
    <t>2d 3h 2m</t>
  </si>
  <si>
    <t>2d 5h 54m</t>
  </si>
  <si>
    <t>2d 5h 43m</t>
  </si>
  <si>
    <t>2d 5h 30m</t>
  </si>
  <si>
    <t>2d 5h 14m</t>
  </si>
  <si>
    <t>2d 6h 1m</t>
  </si>
  <si>
    <t>2d 5h 44m</t>
  </si>
  <si>
    <t>2d 6h 2m</t>
  </si>
  <si>
    <t>2d 5h 58m</t>
  </si>
  <si>
    <t>2d 5h 40m</t>
  </si>
  <si>
    <t>2d 7h 24m</t>
  </si>
  <si>
    <t>2d 5h 34m</t>
  </si>
  <si>
    <t>2d 6h 26m</t>
  </si>
  <si>
    <t>2d 5h 45m</t>
  </si>
  <si>
    <t>2d 5h 29m</t>
  </si>
  <si>
    <t>2d 3h 58m</t>
  </si>
  <si>
    <t>2d 4h 12m</t>
  </si>
  <si>
    <t>2d 3h 57m</t>
  </si>
  <si>
    <t>2d 4h 33m</t>
  </si>
  <si>
    <t>2d 4h 58m</t>
  </si>
  <si>
    <t>2d 4h 44m</t>
  </si>
  <si>
    <t>2d 4h 16m</t>
  </si>
  <si>
    <t>2d 4h 35m</t>
  </si>
  <si>
    <t>2d 4h 43m</t>
  </si>
  <si>
    <t>2d 6h 44m</t>
  </si>
  <si>
    <t>2d 7h 27m</t>
  </si>
  <si>
    <t>2d 7h</t>
  </si>
  <si>
    <t>2d 7h 31m</t>
  </si>
  <si>
    <t>2d 6h 36m</t>
  </si>
  <si>
    <t>2d 6h 6m</t>
  </si>
  <si>
    <t>2d 5h 18m</t>
  </si>
  <si>
    <t>2d 5h 27m</t>
  </si>
  <si>
    <t>2d 2h</t>
  </si>
  <si>
    <t>2d 3h 1m</t>
  </si>
  <si>
    <t>2d 2h 56m</t>
  </si>
  <si>
    <t>2d 2h 49m</t>
  </si>
  <si>
    <t>1d 4h 6m</t>
  </si>
  <si>
    <t>1d 7h 1m</t>
  </si>
  <si>
    <t>1d 15h 56m</t>
  </si>
  <si>
    <t>1d 15h 6m</t>
  </si>
  <si>
    <t>2d 46m</t>
  </si>
  <si>
    <t>1d 8h 1m</t>
  </si>
  <si>
    <t>1d 8h 29m</t>
  </si>
  <si>
    <t>9h 44m</t>
  </si>
  <si>
    <t>1d 13h 55m</t>
  </si>
  <si>
    <t>1d 22h 12m</t>
  </si>
  <si>
    <t>2d 19h 53m</t>
  </si>
  <si>
    <t>2d 13h 40m</t>
  </si>
  <si>
    <t>2d 13h 7m</t>
  </si>
  <si>
    <t>2d 10h</t>
  </si>
  <si>
    <t>2d 8h 5m</t>
  </si>
  <si>
    <t>1d 15h 23m</t>
  </si>
  <si>
    <t>3d 40m</t>
  </si>
  <si>
    <t>3d 5h 53m</t>
  </si>
  <si>
    <t>3d 14h 35m</t>
  </si>
  <si>
    <t>1d 21h 52m</t>
  </si>
  <si>
    <t>2d 4h 55m</t>
  </si>
  <si>
    <t>1d 7h 28m</t>
  </si>
  <si>
    <t>2d 19h 36m</t>
  </si>
  <si>
    <t>1d 21h 24m</t>
  </si>
  <si>
    <t>1d 21h 17m</t>
  </si>
  <si>
    <t>2d 22m</t>
  </si>
  <si>
    <t>1d 22h 54m</t>
  </si>
  <si>
    <t>1d 23h 26m</t>
  </si>
  <si>
    <t>1d 23h 7m</t>
  </si>
  <si>
    <t>1d 23h 10m</t>
  </si>
  <si>
    <t>1d 21h 59m</t>
  </si>
  <si>
    <t>1d 23h 51m</t>
  </si>
  <si>
    <t>2d 4m</t>
  </si>
  <si>
    <t>2d 9m</t>
  </si>
  <si>
    <t>7h 51m</t>
  </si>
  <si>
    <t>2d 19h 47m</t>
  </si>
  <si>
    <t>2d 16h 45m</t>
  </si>
  <si>
    <t>2d 18h 39m</t>
  </si>
  <si>
    <t>2d 21h 56m</t>
  </si>
  <si>
    <t>2d 22h 19m</t>
  </si>
  <si>
    <t>1d 9h 1m</t>
  </si>
  <si>
    <t>12h 10m</t>
  </si>
  <si>
    <t>12h 45m</t>
  </si>
  <si>
    <t>12h 37m</t>
  </si>
  <si>
    <t>12h 51m</t>
  </si>
  <si>
    <t>13h 47m</t>
  </si>
  <si>
    <t>13h 16m</t>
  </si>
  <si>
    <t>13h 35m</t>
  </si>
  <si>
    <t>13h 7m</t>
  </si>
  <si>
    <t>13h 42m</t>
  </si>
  <si>
    <t>1d 4h 29m</t>
  </si>
  <si>
    <t>14h 1m</t>
  </si>
  <si>
    <t>8h 27m</t>
  </si>
  <si>
    <t>10h 50m</t>
  </si>
  <si>
    <t>10h 59m</t>
  </si>
  <si>
    <t>12h 1m</t>
  </si>
  <si>
    <t>12h 24m</t>
  </si>
  <si>
    <t>12h 5m</t>
  </si>
  <si>
    <t>6h 29m</t>
  </si>
  <si>
    <t>6h 43m</t>
  </si>
  <si>
    <t>13h 8m</t>
  </si>
  <si>
    <t>13h 13m</t>
  </si>
  <si>
    <t>14h 9m</t>
  </si>
  <si>
    <t>13h 23m</t>
  </si>
  <si>
    <t>13h 41m</t>
  </si>
  <si>
    <t>6h 26m</t>
  </si>
  <si>
    <t>13h 34m</t>
  </si>
  <si>
    <t>13h 29m</t>
  </si>
  <si>
    <t>7h 8m</t>
  </si>
  <si>
    <t>6h 51m</t>
  </si>
  <si>
    <t>12h 16m</t>
  </si>
  <si>
    <t>8h 18m</t>
  </si>
  <si>
    <t>16h 53m</t>
  </si>
  <si>
    <t>17h 41m</t>
  </si>
  <si>
    <t>9h 30m</t>
  </si>
  <si>
    <t>9h 45m</t>
  </si>
  <si>
    <t>9h 13m</t>
  </si>
  <si>
    <t>9h 23m</t>
  </si>
  <si>
    <t>11h 6m</t>
  </si>
  <si>
    <t>11h 39m</t>
  </si>
  <si>
    <t>8h 52m</t>
  </si>
  <si>
    <t>13h 44m</t>
  </si>
  <si>
    <t>14h 36m</t>
  </si>
  <si>
    <t>13h 31m</t>
  </si>
  <si>
    <t>13h 33m</t>
  </si>
  <si>
    <t>12h 29m</t>
  </si>
  <si>
    <t>13h 2m</t>
  </si>
  <si>
    <t>15h 49m</t>
  </si>
  <si>
    <t>16h 5m</t>
  </si>
  <si>
    <t>9h 36m</t>
  </si>
  <si>
    <t>9h 29m</t>
  </si>
  <si>
    <t>9h 25m</t>
  </si>
  <si>
    <t>9h 20m</t>
  </si>
  <si>
    <t>9h 35m</t>
  </si>
  <si>
    <t>10h 20m</t>
  </si>
  <si>
    <t>10h 1m</t>
  </si>
  <si>
    <t>9h 21m</t>
  </si>
  <si>
    <t>9h 14m</t>
  </si>
  <si>
    <t>12h 11m</t>
  </si>
  <si>
    <t>14h 58m</t>
  </si>
  <si>
    <t>8h 19m</t>
  </si>
  <si>
    <t>8h 15m</t>
  </si>
  <si>
    <t>8h 2m</t>
  </si>
  <si>
    <t>8h</t>
  </si>
  <si>
    <t>11h 58m</t>
  </si>
  <si>
    <t>8h 33m</t>
  </si>
  <si>
    <t>16h 14m</t>
  </si>
  <si>
    <t>16h 24m</t>
  </si>
  <si>
    <t>16h 33m</t>
  </si>
  <si>
    <t>8h 44m</t>
  </si>
  <si>
    <t>11h 47m</t>
  </si>
  <si>
    <t>14h 45m</t>
  </si>
  <si>
    <t>15h 7m</t>
  </si>
  <si>
    <t>9h 49m</t>
  </si>
  <si>
    <t>10h 17m</t>
  </si>
  <si>
    <t>9h 56m</t>
  </si>
  <si>
    <t>11h 41m</t>
  </si>
  <si>
    <t>11h 38m</t>
  </si>
  <si>
    <t>10h 52m</t>
  </si>
  <si>
    <t>12h 34m</t>
  </si>
  <si>
    <t>10h 16m</t>
  </si>
  <si>
    <t>7h 52m</t>
  </si>
  <si>
    <t>11h 19m</t>
  </si>
  <si>
    <t>7h 57m</t>
  </si>
  <si>
    <t>7h 42m</t>
  </si>
  <si>
    <t>9h 50m</t>
  </si>
  <si>
    <t>10h 19m</t>
  </si>
  <si>
    <t>9h 51m</t>
  </si>
  <si>
    <t>9h 39m</t>
  </si>
  <si>
    <t>12h 4m</t>
  </si>
  <si>
    <t>11h 28m</t>
  </si>
  <si>
    <t>16h 54m</t>
  </si>
  <si>
    <t>16h 45m</t>
  </si>
  <si>
    <t>8h 3m</t>
  </si>
  <si>
    <t>12h 40m</t>
  </si>
  <si>
    <t>13h 24m</t>
  </si>
  <si>
    <t>7h 22m</t>
  </si>
  <si>
    <t>8h 57m</t>
  </si>
  <si>
    <t>8h 37m</t>
  </si>
  <si>
    <t>10h 5m</t>
  </si>
  <si>
    <t>10h 26m</t>
  </si>
  <si>
    <t>10h 24m</t>
  </si>
  <si>
    <t>10h 42m</t>
  </si>
  <si>
    <t>8h 59m</t>
  </si>
  <si>
    <t>9h 11m</t>
  </si>
  <si>
    <t>8h 31m</t>
  </si>
  <si>
    <t>8h 39m</t>
  </si>
  <si>
    <t>7h 21m</t>
  </si>
  <si>
    <t>9h 28m</t>
  </si>
  <si>
    <t>9h 18m</t>
  </si>
  <si>
    <t>8h 30m</t>
  </si>
  <si>
    <t>6h 52m</t>
  </si>
  <si>
    <t>7h</t>
  </si>
  <si>
    <t>7h 2m</t>
  </si>
  <si>
    <t>6h 12m</t>
  </si>
  <si>
    <t>13h 12m</t>
  </si>
  <si>
    <t>8h 7m</t>
  </si>
  <si>
    <t>11h 34m</t>
  </si>
  <si>
    <t>9h 10m</t>
  </si>
  <si>
    <t>6h 9m</t>
  </si>
  <si>
    <t>6h 18m</t>
  </si>
  <si>
    <t>5h 17m</t>
  </si>
  <si>
    <t>6h 46m</t>
  </si>
  <si>
    <t>7h 53m</t>
  </si>
  <si>
    <t>8h 8m</t>
  </si>
  <si>
    <t>8h 5m</t>
  </si>
  <si>
    <t>8h 6m</t>
  </si>
  <si>
    <t>7h 54m</t>
  </si>
  <si>
    <t>8h 22m</t>
  </si>
  <si>
    <t>8h 4m</t>
  </si>
  <si>
    <t>6h 47m</t>
  </si>
  <si>
    <t>13h 59m</t>
  </si>
  <si>
    <t>16h 51m</t>
  </si>
  <si>
    <t>17h 1m</t>
  </si>
  <si>
    <t>16h 41m</t>
  </si>
  <si>
    <t>17h 9m</t>
  </si>
  <si>
    <t>16h 22m</t>
  </si>
  <si>
    <t>16h 29m</t>
  </si>
  <si>
    <t>15h 29m</t>
  </si>
  <si>
    <t>16h 27m</t>
  </si>
  <si>
    <t>16h 8m</t>
  </si>
  <si>
    <t>15h 12m</t>
  </si>
  <si>
    <t>15h 35m</t>
  </si>
  <si>
    <t>13h 50m</t>
  </si>
  <si>
    <t>16h 23m</t>
  </si>
  <si>
    <t>17h 13m</t>
  </si>
  <si>
    <t>16h 40m</t>
  </si>
  <si>
    <t>18h 48m</t>
  </si>
  <si>
    <t>17h 17m</t>
  </si>
  <si>
    <t>17h 24m</t>
  </si>
  <si>
    <t>14h 21m</t>
  </si>
  <si>
    <t>15h 38m</t>
  </si>
  <si>
    <t>15h 2m</t>
  </si>
  <si>
    <t>18h 24m</t>
  </si>
  <si>
    <t>19h 14m</t>
  </si>
  <si>
    <t>15h 37m</t>
  </si>
  <si>
    <t>16h 3m</t>
  </si>
  <si>
    <t>5h 41m</t>
  </si>
  <si>
    <t>19h 51m</t>
  </si>
  <si>
    <t>1d 14h 11m</t>
  </si>
  <si>
    <t>1d 19h 12m</t>
  </si>
  <si>
    <t>1d 22h 27m</t>
  </si>
  <si>
    <t>18m</t>
  </si>
  <si>
    <t>1d 11h 51m</t>
  </si>
  <si>
    <t>1d 4h 15m</t>
  </si>
  <si>
    <t>20h 30m</t>
  </si>
  <si>
    <t>1d 17h 51m</t>
  </si>
  <si>
    <t>2d 10h 47m</t>
  </si>
  <si>
    <t>1d 10h 34m</t>
  </si>
  <si>
    <t>1d 13h 37m</t>
  </si>
  <si>
    <t>8h 9m</t>
  </si>
  <si>
    <t>8h 13m</t>
  </si>
  <si>
    <t>11h 9m</t>
  </si>
  <si>
    <t>10h 14m</t>
  </si>
  <si>
    <t>8h 43m</t>
  </si>
  <si>
    <t>2d 15h 4m</t>
  </si>
  <si>
    <t>2d 11h 47m</t>
  </si>
  <si>
    <t>2d 14h 38m</t>
  </si>
  <si>
    <t>2d 17h 18m</t>
  </si>
  <si>
    <t>2d 17h 46m</t>
  </si>
  <si>
    <t>1d 12h 49m</t>
  </si>
  <si>
    <t>2h 19m</t>
  </si>
  <si>
    <t>1h 29m</t>
  </si>
  <si>
    <t>3h 19m</t>
  </si>
  <si>
    <t>3h 10m</t>
  </si>
  <si>
    <t>3h 47m</t>
  </si>
  <si>
    <t>3h 3m</t>
  </si>
  <si>
    <t>3h 34m</t>
  </si>
  <si>
    <t>1h 57m</t>
  </si>
  <si>
    <t>11h 37m</t>
  </si>
  <si>
    <t>4h 25m</t>
  </si>
  <si>
    <t>2h 36m</t>
  </si>
  <si>
    <t>1h 28m</t>
  </si>
  <si>
    <t>2h 7m</t>
  </si>
  <si>
    <t>4h 33m</t>
  </si>
  <si>
    <t>3h 13m</t>
  </si>
  <si>
    <t>5h 58m</t>
  </si>
  <si>
    <t>5h 49m</t>
  </si>
  <si>
    <t>4h 7m</t>
  </si>
  <si>
    <t>2h 21m</t>
  </si>
  <si>
    <t>9h 3m</t>
  </si>
  <si>
    <t>8h 40m</t>
  </si>
  <si>
    <t>5h 25m</t>
  </si>
  <si>
    <t>34m</t>
  </si>
  <si>
    <t>6h 2m</t>
  </si>
  <si>
    <t>2h 42m</t>
  </si>
  <si>
    <t>4h 38m</t>
  </si>
  <si>
    <t>3h 16m</t>
  </si>
  <si>
    <t>1h 40m</t>
  </si>
  <si>
    <t>2h 46m</t>
  </si>
  <si>
    <t>1h 27m</t>
  </si>
  <si>
    <t>1h 33m</t>
  </si>
  <si>
    <t>7h 26m</t>
  </si>
  <si>
    <t>1h 59m</t>
  </si>
  <si>
    <t>1h 26m</t>
  </si>
  <si>
    <t>1h 50m</t>
  </si>
  <si>
    <t>56m</t>
  </si>
  <si>
    <t>7h 36m</t>
  </si>
  <si>
    <t>3h 7m</t>
  </si>
  <si>
    <t>1h 43m</t>
  </si>
  <si>
    <t>47m</t>
  </si>
  <si>
    <t>1h 34m</t>
  </si>
  <si>
    <t>5h 20m</t>
  </si>
  <si>
    <t>5h 16m</t>
  </si>
  <si>
    <t>5h 6m</t>
  </si>
  <si>
    <t>3h 6m</t>
  </si>
  <si>
    <t>1h 23m</t>
  </si>
  <si>
    <t>1h 44m</t>
  </si>
  <si>
    <t>8h 11m</t>
  </si>
  <si>
    <t>3h 33m</t>
  </si>
  <si>
    <t>3h 18m</t>
  </si>
  <si>
    <t>5h 51m</t>
  </si>
  <si>
    <t>8h 36m</t>
  </si>
  <si>
    <t>4h 16m</t>
  </si>
  <si>
    <t>4h 11m</t>
  </si>
  <si>
    <t>4h 24m</t>
  </si>
  <si>
    <t>19m</t>
  </si>
  <si>
    <t>13m</t>
  </si>
  <si>
    <t>14m</t>
  </si>
  <si>
    <t>2h 10m</t>
  </si>
  <si>
    <t>3h 23m</t>
  </si>
  <si>
    <t>4h 30m</t>
  </si>
  <si>
    <t>2h 35m</t>
  </si>
  <si>
    <t>1h 41m</t>
  </si>
  <si>
    <t>3h 30m</t>
  </si>
  <si>
    <t>4h 41m</t>
  </si>
  <si>
    <t>2h 54m</t>
  </si>
  <si>
    <t>6h 24m</t>
  </si>
  <si>
    <t>8h 25m</t>
  </si>
  <si>
    <t>8h 28m</t>
  </si>
  <si>
    <t>7h 37m</t>
  </si>
  <si>
    <t>7h 43m</t>
  </si>
  <si>
    <t>8h 16m</t>
  </si>
  <si>
    <t>6h 21m</t>
  </si>
  <si>
    <t>10h 25m</t>
  </si>
  <si>
    <t>9h 12m</t>
  </si>
  <si>
    <t>9h 27m</t>
  </si>
  <si>
    <t>9h 4m</t>
  </si>
  <si>
    <t>7h 27m</t>
  </si>
  <si>
    <t>8h 47m</t>
  </si>
  <si>
    <t>13h 10m</t>
  </si>
  <si>
    <t>10h 43m</t>
  </si>
  <si>
    <t>8h 45m</t>
  </si>
  <si>
    <t>8h 53m</t>
  </si>
  <si>
    <t>1d 7h 20m</t>
  </si>
  <si>
    <t>1d 7h 48m</t>
  </si>
  <si>
    <t>2d 4h 57m</t>
  </si>
  <si>
    <t>2d 8h 48m</t>
  </si>
  <si>
    <t>10h 55m</t>
  </si>
  <si>
    <t>1d 7h 8m</t>
  </si>
  <si>
    <t>12h 23m</t>
  </si>
  <si>
    <t>1d 13h 24m</t>
  </si>
  <si>
    <t>2d 6h 52m</t>
  </si>
  <si>
    <t>18h 12m</t>
  </si>
  <si>
    <t>1d 5h 17m</t>
  </si>
  <si>
    <t>6h 49m</t>
  </si>
  <si>
    <t>6h 11m</t>
  </si>
  <si>
    <t>7h 49m</t>
  </si>
  <si>
    <t>8h 10m</t>
  </si>
  <si>
    <t>5h 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</si>
</sst>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400]h:mm:ss\ AM/PM"/>
    <numFmt numFmtId="165" formatCode="_([$$-409]* #,##0.00_);_([$$-409]* \(#,##0.00\);_([$$-409]* &quot;-&quot;??_);_(@_)"/>
  </numFmts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9" tint="0.3999755851924192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A9D08E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A9D08E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7" fillId="0" borderId="0"/>
  </cellStyleXfs>
  <cellXfs count="74">
    <xf numFmtId="0" fontId="0" fillId="0" borderId="0" xfId="0"/>
    <xf numFmtId="2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2" xfId="0" applyBorder="1"/>
    <xf numFmtId="0" fontId="4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5" fillId="0" borderId="2" xfId="0" applyFont="1" applyBorder="1"/>
    <xf numFmtId="49" fontId="0" fillId="0" borderId="2" xfId="0" applyNumberFormat="1" applyBorder="1"/>
    <xf numFmtId="49" fontId="5" fillId="0" borderId="2" xfId="0" applyNumberFormat="1" applyFont="1" applyBorder="1"/>
    <xf numFmtId="44" fontId="5" fillId="0" borderId="2" xfId="1" applyFont="1" applyBorder="1"/>
    <xf numFmtId="44" fontId="0" fillId="0" borderId="2" xfId="1" applyFont="1" applyBorder="1"/>
    <xf numFmtId="49" fontId="2" fillId="2" borderId="2" xfId="2" applyNumberFormat="1" applyFont="1" applyFill="1" applyBorder="1" applyAlignment="1">
      <alignment horizontal="center" vertical="center" wrapText="1"/>
    </xf>
    <xf numFmtId="2" fontId="2" fillId="2" borderId="2" xfId="2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5" borderId="0" xfId="0" applyFill="1"/>
    <xf numFmtId="0" fontId="0" fillId="4" borderId="2" xfId="0" applyFill="1" applyBorder="1"/>
    <xf numFmtId="0" fontId="8" fillId="0" borderId="2" xfId="0" applyFont="1" applyBorder="1"/>
    <xf numFmtId="49" fontId="8" fillId="0" borderId="2" xfId="0" applyNumberFormat="1" applyFont="1" applyBorder="1"/>
    <xf numFmtId="44" fontId="8" fillId="0" borderId="2" xfId="1" applyFont="1" applyBorder="1"/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0" applyFont="1"/>
    <xf numFmtId="44" fontId="0" fillId="0" borderId="0" xfId="0" applyNumberFormat="1"/>
    <xf numFmtId="0" fontId="0" fillId="0" borderId="3" xfId="0" applyBorder="1"/>
    <xf numFmtId="0" fontId="0" fillId="0" borderId="4" xfId="0" applyBorder="1"/>
    <xf numFmtId="0" fontId="11" fillId="0" borderId="0" xfId="0" applyFont="1"/>
    <xf numFmtId="0" fontId="11" fillId="8" borderId="0" xfId="0" applyFont="1" applyFill="1"/>
    <xf numFmtId="0" fontId="11" fillId="7" borderId="0" xfId="0" applyFont="1" applyFill="1"/>
    <xf numFmtId="0" fontId="8" fillId="0" borderId="0" xfId="0" applyFont="1"/>
    <xf numFmtId="165" fontId="11" fillId="0" borderId="0" xfId="0" applyNumberFormat="1" applyFont="1"/>
    <xf numFmtId="165" fontId="0" fillId="0" borderId="0" xfId="0" applyNumberFormat="1"/>
    <xf numFmtId="0" fontId="12" fillId="0" borderId="0" xfId="0" applyFont="1"/>
    <xf numFmtId="0" fontId="13" fillId="0" borderId="0" xfId="0" applyFont="1"/>
    <xf numFmtId="0" fontId="0" fillId="6" borderId="1" xfId="0" applyFill="1" applyBorder="1"/>
    <xf numFmtId="0" fontId="2" fillId="0" borderId="0" xfId="0" applyFont="1" applyAlignment="1">
      <alignment vertical="center" wrapText="1"/>
    </xf>
    <xf numFmtId="0" fontId="14" fillId="9" borderId="0" xfId="0" applyFont="1" applyFill="1" applyAlignment="1">
      <alignment horizontal="right" vertical="center"/>
    </xf>
    <xf numFmtId="0" fontId="0" fillId="0" borderId="8" xfId="0" applyBorder="1"/>
    <xf numFmtId="0" fontId="14" fillId="9" borderId="9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5" xfId="0" applyFont="1" applyBorder="1"/>
    <xf numFmtId="0" fontId="11" fillId="0" borderId="6" xfId="0" applyFont="1" applyBorder="1"/>
    <xf numFmtId="165" fontId="15" fillId="0" borderId="17" xfId="0" applyNumberFormat="1" applyFont="1" applyBorder="1"/>
    <xf numFmtId="0" fontId="16" fillId="10" borderId="18" xfId="0" applyFont="1" applyFill="1" applyBorder="1"/>
    <xf numFmtId="0" fontId="16" fillId="10" borderId="20" xfId="0" applyFont="1" applyFill="1" applyBorder="1"/>
    <xf numFmtId="0" fontId="16" fillId="10" borderId="19" xfId="0" applyFont="1" applyFill="1" applyBorder="1"/>
    <xf numFmtId="0" fontId="0" fillId="10" borderId="19" xfId="0" applyFill="1" applyBorder="1"/>
    <xf numFmtId="165" fontId="16" fillId="10" borderId="19" xfId="0" applyNumberFormat="1" applyFont="1" applyFill="1" applyBorder="1"/>
    <xf numFmtId="0" fontId="16" fillId="10" borderId="21" xfId="0" applyFont="1" applyFill="1" applyBorder="1"/>
    <xf numFmtId="0" fontId="11" fillId="11" borderId="22" xfId="0" applyFont="1" applyFill="1" applyBorder="1"/>
    <xf numFmtId="0" fontId="11" fillId="11" borderId="23" xfId="0" applyFont="1" applyFill="1" applyBorder="1"/>
    <xf numFmtId="0" fontId="11" fillId="11" borderId="24" xfId="0" applyFont="1" applyFill="1" applyBorder="1"/>
    <xf numFmtId="8" fontId="11" fillId="11" borderId="24" xfId="0" applyNumberFormat="1" applyFont="1" applyFill="1" applyBorder="1"/>
    <xf numFmtId="0" fontId="11" fillId="11" borderId="25" xfId="0" applyFont="1" applyFill="1" applyBorder="1"/>
    <xf numFmtId="0" fontId="0" fillId="12" borderId="0" xfId="0" applyFill="1"/>
    <xf numFmtId="0" fontId="3" fillId="2" borderId="2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TL Rates" xfId="2" xr:uid="{3277C87C-77A3-4CA0-B9A3-A7CE5E15CF90}"/>
  </cellStyles>
  <dxfs count="162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\ hh:mm"/>
    </dxf>
    <dxf>
      <numFmt numFmtId="166" formatCode="dd/mm/yyyy\ hh:mm"/>
    </dxf>
    <dxf>
      <numFmt numFmtId="166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\ hh:mm"/>
    </dxf>
    <dxf>
      <numFmt numFmtId="166" formatCode="dd/mm/yyyy\ hh:mm"/>
    </dxf>
    <dxf>
      <numFmt numFmtId="166" formatCode="dd/mm/yyyy\ hh:mm"/>
    </dxf>
    <dxf>
      <numFmt numFmtId="166" formatCode="dd/mm/yyyy\ hh:mm"/>
    </dxf>
    <dxf>
      <numFmt numFmtId="166" formatCode="dd/mm/yyyy\ hh:mm"/>
    </dxf>
    <dxf>
      <numFmt numFmtId="166" formatCode="dd/mm/yyyy\ hh:m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\ hh:mm"/>
    </dxf>
    <dxf>
      <numFmt numFmtId="166" formatCode="dd/mm/yyyy\ hh:mm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BDD7E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BDD7E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E2EFDA"/>
          <bgColor rgb="FFE2EFDA"/>
        </patternFill>
      </fill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ill>
        <patternFill patternType="none"/>
      </fill>
      <alignment vertical="center"/>
    </dxf>
    <dxf>
      <fill>
        <patternFill patternType="none">
          <fgColor indexed="64"/>
          <bgColor theme="4" tint="0.79998168889431442"/>
        </patternFill>
      </fill>
      <alignment vertical="center"/>
    </dxf>
    <dxf>
      <fill>
        <patternFill patternType="none">
          <fgColor indexed="64"/>
          <bgColor theme="4" tint="0.79998168889431442"/>
        </patternFill>
      </fill>
      <alignment vertical="center"/>
    </dxf>
    <dxf>
      <fill>
        <patternFill patternType="none"/>
      </fill>
      <alignment vertical="center"/>
    </dxf>
    <dxf>
      <border>
        <left/>
        <right/>
        <top/>
        <bottom/>
      </border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color theme="1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12</xdr:col>
      <xdr:colOff>161925</xdr:colOff>
      <xdr:row>29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D3569F-D4AC-11BA-B54E-D87FAA7A933A}"/>
            </a:ext>
          </a:extLst>
        </xdr:cNvPr>
        <xdr:cNvSpPr txBox="1"/>
      </xdr:nvSpPr>
      <xdr:spPr>
        <a:xfrm>
          <a:off x="0" y="28575"/>
          <a:ext cx="7477125" cy="562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Instituto Tecnológico y de Estudios Superiores de Monterrey 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Campus Monterrey 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  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Mejora de un proceso organizacional con métodos estadísticos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Grupo 202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  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Profesor: Rafael Ernesto Bourguet Escareño</a:t>
          </a:r>
        </a:p>
        <a:p>
          <a:pPr marL="0" indent="0"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Archivo solucion</a:t>
          </a: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endParaRPr lang="en-US" sz="12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Documento elaborado por: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 Equipo 5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Andrea Flores Karamanos, A01740790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Lily Landois Montemayor A01722651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Luis Enrique Sojo Cambero A01234959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Paulina Andrea Aguirre Muñoz A01285250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Alejandro Gómez-Junco A01721553</a:t>
          </a:r>
        </a:p>
        <a:p>
          <a:pPr marL="0" indent="0"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Victor Chacon Medina A00836951</a:t>
          </a:r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5</xdr:col>
      <xdr:colOff>66675</xdr:colOff>
      <xdr:row>0</xdr:row>
      <xdr:rowOff>76200</xdr:rowOff>
    </xdr:from>
    <xdr:to>
      <xdr:col>7</xdr:col>
      <xdr:colOff>180975</xdr:colOff>
      <xdr:row>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70A1BC-9B68-E58A-46C8-1EF0858DC4EF}"/>
            </a:ext>
            <a:ext uri="{147F2762-F138-4A5C-976F-8EAC2B608ADB}">
              <a16:predDERef xmlns:a16="http://schemas.microsoft.com/office/drawing/2014/main" pred="{46D3569F-D4AC-11BA-B54E-D87FAA7A9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5" y="76200"/>
          <a:ext cx="1333500" cy="1333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 Alberto Garcia Huerta" refreshedDate="45299.681676967593" createdVersion="8" refreshedVersion="8" minRefreshableVersion="3" recordCount="154" xr:uid="{4913F81C-EFDF-4B3E-AB95-F68E16C035BB}">
  <cacheSource type="worksheet">
    <worksheetSource name="DomicileVehicleAvailability" sheet="Pta_Edo_Mex"/>
  </cacheSource>
  <cacheFields count="22">
    <cacheField name="LocationOrHub" numFmtId="0">
      <sharedItems count="7">
        <s v="Pta_Edo_Mex"/>
        <s v="Pta_Guadalajara"/>
        <s v="Pta_Hidalgo"/>
        <s v="Pta_Monterrey"/>
        <s v="Pta_Norte"/>
        <s v="Pta_Queretaro"/>
        <s v="Pta_Zapotiltic"/>
      </sharedItems>
    </cacheField>
    <cacheField name="CarrierID" numFmtId="0">
      <sharedItems count="14">
        <s v="CEN_FULL_TRS_CT"/>
        <s v="CEN_TRAILER_TRS_CT"/>
        <s v="HID_FULL_CMX_FV_1"/>
        <s v="HID_TRAILER_CMX_FV_1"/>
        <s v="MTY_FULL_CMX_FV_1"/>
        <s v="MTY_FULL_TRS_CT"/>
        <s v="MTY_TRAILER_CMX_FV_1"/>
        <s v="MTY_TRAILER_TRS_CT"/>
        <s v="PRO01"/>
        <s v="PRO02"/>
        <s v="PRO03"/>
        <s v="PRO04"/>
        <s v="REY_FULL_CMX_FV_1"/>
        <s v="REY_TRAILER_CMX_FV_1"/>
      </sharedItems>
    </cacheField>
    <cacheField name="EquipmentTypeID" numFmtId="0">
      <sharedItems count="5">
        <s v="Full"/>
        <s v="Trailer"/>
        <s v="Furgon"/>
        <s v="Gondola"/>
        <s v="Tolva"/>
      </sharedItems>
    </cacheField>
    <cacheField name="ComponentID" numFmtId="0">
      <sharedItems containsSemiMixedTypes="0" containsString="0" containsNumber="1" containsInteger="1" minValue="1" maxValue="1"/>
    </cacheField>
    <cacheField name="StartRangeBeginTime" numFmtId="22">
      <sharedItems containsSemiMixedTypes="0" containsNonDate="0" containsDate="1" containsString="0" minDate="2023-02-01T00:00:00" maxDate="2023-02-02T00:00:00"/>
    </cacheField>
    <cacheField name="StartRangeEndTime" numFmtId="22">
      <sharedItems containsSemiMixedTypes="0" containsNonDate="0" containsDate="1" containsString="0" minDate="2024-04-30T23:59:59" maxDate="2024-04-30T23:59:59"/>
    </cacheField>
    <cacheField name="EndTime" numFmtId="22">
      <sharedItems containsSemiMixedTypes="0" containsNonDate="0" containsDate="1" containsString="0" minDate="2024-04-30T23:59:59" maxDate="2024-04-30T23:59:59"/>
    </cacheField>
    <cacheField name="NumVehicles" numFmtId="0">
      <sharedItems containsSemiMixedTypes="0" containsString="0" containsNumber="1" containsInteger="1" minValue="3" maxValue="5"/>
    </cacheField>
    <cacheField name="IsInUse" numFmtId="0">
      <sharedItems/>
    </cacheField>
    <cacheField name="AllowReuse" numFmtId="0">
      <sharedItems/>
    </cacheField>
    <cacheField name="UsePenalty" numFmtId="0">
      <sharedItems/>
    </cacheField>
    <cacheField name="FixedCostPerVehicle" numFmtId="0">
      <sharedItems containsSemiMixedTypes="0" containsString="0" containsNumber="1" containsInteger="1" minValue="0" maxValue="0"/>
    </cacheField>
    <cacheField name="PenaltyDomicileVehicle" numFmtId="0">
      <sharedItems containsSemiMixedTypes="0" containsString="0" containsNumber="1" containsInteger="1" minValue="0" maxValue="0"/>
    </cacheField>
    <cacheField name="VehicleID" numFmtId="0">
      <sharedItems containsNonDate="0" containsString="0" containsBlank="1"/>
    </cacheField>
    <cacheField name="DelayBetweenReuse" numFmtId="0">
      <sharedItems containsNonDate="0" containsString="0" containsBlank="1"/>
    </cacheField>
    <cacheField name="TargetDuration" numFmtId="0">
      <sharedItems containsNonDate="0" containsString="0" containsBlank="1"/>
    </cacheField>
    <cacheField name="PenaltyPerHourOvertime" numFmtId="0">
      <sharedItems containsSemiMixedTypes="0" containsString="0" containsNumber="1" containsInteger="1" minValue="0" maxValue="0"/>
    </cacheField>
    <cacheField name="MaxDuration" numFmtId="0">
      <sharedItems containsNonDate="0" containsString="0" containsBlank="1"/>
    </cacheField>
    <cacheField name="VehicleTimeBucket" numFmtId="0">
      <sharedItems containsNonDate="0" containsString="0" containsBlank="1"/>
    </cacheField>
    <cacheField name="AmountUsed" numFmtId="0">
      <sharedItems containsSemiMixedTypes="0" containsString="0" containsNumber="1" containsInteger="1" minValue="0" maxValue="5"/>
    </cacheField>
    <cacheField name="SolverInclude" numFmtId="0">
      <sharedItems/>
    </cacheField>
    <cacheField name="SolverVal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1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4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5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6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7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0"/>
    <x v="8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8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8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9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9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9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10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10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10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11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11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11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0"/>
    <x v="1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0"/>
    <x v="1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1"/>
    <x v="0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1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4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5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6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7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8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8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8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9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9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9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10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10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10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11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11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11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1"/>
    <x v="1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1"/>
    <x v="1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0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1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4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5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6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7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2"/>
    <x v="8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8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8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9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9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9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10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10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10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11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11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11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2"/>
    <x v="1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2"/>
    <x v="1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3"/>
    <x v="0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1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4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5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6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7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3"/>
    <x v="8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8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8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9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9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9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10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10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10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11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11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11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3"/>
    <x v="1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3"/>
    <x v="1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4"/>
    <x v="0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1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4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5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6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7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4"/>
    <x v="8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8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8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9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9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9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10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10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10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11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11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11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4"/>
    <x v="1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4"/>
    <x v="1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5"/>
    <x v="0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1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4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5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6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7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5"/>
    <x v="8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8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8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9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9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9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10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10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10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11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11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11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5"/>
    <x v="1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5"/>
    <x v="1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6"/>
    <x v="0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1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4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5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6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7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5"/>
    <s v="Yes"/>
    <s v="Valid"/>
  </r>
  <r>
    <x v="6"/>
    <x v="8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8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8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9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9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9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10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10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10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11"/>
    <x v="2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11"/>
    <x v="3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11"/>
    <x v="4"/>
    <n v="1"/>
    <d v="2023-02-01T00:00:00"/>
    <d v="2024-04-30T23:59:59"/>
    <d v="2024-04-30T23:59:59"/>
    <n v="3"/>
    <s v="No"/>
    <s v="No"/>
    <s v="Yes"/>
    <n v="0"/>
    <n v="0"/>
    <m/>
    <m/>
    <m/>
    <n v="0"/>
    <m/>
    <m/>
    <n v="3"/>
    <s v="Yes"/>
    <s v="Valid"/>
  </r>
  <r>
    <x v="6"/>
    <x v="12"/>
    <x v="0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  <r>
    <x v="6"/>
    <x v="13"/>
    <x v="1"/>
    <n v="1"/>
    <d v="2023-02-01T00:00:00"/>
    <d v="2024-04-30T23:59:59"/>
    <d v="2024-04-30T23:59:59"/>
    <n v="5"/>
    <s v="No"/>
    <s v="No"/>
    <s v="Yes"/>
    <n v="0"/>
    <n v="0"/>
    <m/>
    <m/>
    <m/>
    <n v="0"/>
    <m/>
    <m/>
    <n v="0"/>
    <s v="Yes"/>
    <s v="Vali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E06C2-F804-474C-9FC5-2FA9C429EE9D}" name="TablaDinámica1" cacheId="53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G19" firstHeaderRow="1" firstDataRow="2" firstDataCol="1"/>
  <pivotFields count="22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0"/>
        <item x="2"/>
        <item x="3"/>
        <item x="4"/>
        <item x="1"/>
        <item t="default"/>
      </items>
    </pivotField>
    <pivotField showAll="0"/>
    <pivotField numFmtId="22" showAll="0"/>
    <pivotField numFmtId="22" showAll="0"/>
    <pivotField numFmtId="2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NumVehic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00000000-0016-0000-0100-000000000000}" autoFormatId="16" applyNumberFormats="0" applyBorderFormats="0" applyFontFormats="0" applyPatternFormats="0" applyAlignmentFormats="0" applyWidthHeightFormats="0">
  <queryTableRefresh nextId="17" unboundColumnsRight="3">
    <queryTableFields count="6">
      <queryTableField id="1" name="LocationOrHubA" tableColumnId="1"/>
      <queryTableField id="2" name="LocationOrHubB" tableColumnId="2"/>
      <queryTableField id="6" name="DistanceOverride" tableColumnId="6"/>
      <queryTableField id="13" dataBound="0" tableColumnId="13"/>
      <queryTableField id="14" dataBound="0" tableColumnId="14"/>
      <queryTableField id="16" dataBound="0" tableColumnId="3"/>
    </queryTableFields>
    <queryTableDeletedFields count="9">
      <deletedField name="Tariff"/>
      <deletedField name="ServiceID"/>
      <deletedField name="ComponentID"/>
      <deletedField name="TransitTimeOverride"/>
      <deletedField name="IsBidirectional"/>
      <deletedField name="HazardousLevel"/>
      <deletedField name="EquipmentType"/>
      <deletedField name="NumTrailers"/>
      <deletedField name="SolverInclu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00000000-0016-0000-0300-000001000000}" autoFormatId="16" applyNumberFormats="0" applyBorderFormats="0" applyFontFormats="0" applyPatternFormats="0" applyAlignmentFormats="0" applyWidthHeightFormats="0">
  <queryTableRefresh nextId="132">
    <queryTableFields count="6">
      <queryTableField id="11" name="Origin" tableColumnId="11"/>
      <queryTableField id="14" name="Destination" tableColumnId="14"/>
      <queryTableField id="130" dataBound="0" tableColumnId="128"/>
      <queryTableField id="15" name="EarliestDeliveryTime" tableColumnId="15"/>
      <queryTableField id="16" name="LatestDeliveryTime" tableColumnId="16"/>
      <queryTableField id="113" name="Product" tableColumnId="113"/>
    </queryTableFields>
    <queryTableDeletedFields count="122">
      <deletedField name="ShipmentID"/>
      <deletedField name="FreightClass"/>
      <deletedField name="CommodityCode"/>
      <deletedField name="Weight"/>
      <deletedField name="Cube"/>
      <deletedField name="Units"/>
      <deletedField name="Pieces"/>
      <deletedField name="Skids"/>
      <deletedField name="Priority"/>
      <deletedField name="LadenLength"/>
      <deletedField name="EarliestShipTime"/>
      <deletedField name="LatestShipTime"/>
      <deletedField name="PlannedDepartureTime"/>
      <deletedField name="PlannedArrivalTime"/>
      <deletedField name="MaxTransitTime"/>
      <deletedField name="HubSplitTemplate"/>
      <deletedField name="Hub1"/>
      <deletedField name="Hub2"/>
      <deletedField name="Hub3"/>
      <deletedField name="OutboundCarrierOrigin"/>
      <deletedField name="OutboundCarrierHub1"/>
      <deletedField name="OutboundCarrierHub2"/>
      <deletedField name="OutboundCarrierHub3"/>
      <deletedField name="OutboundTariffOrigin"/>
      <deletedField name="OutboundTariffHub1"/>
      <deletedField name="OutboundTariffHub2"/>
      <deletedField name="OutboundTariffHub3"/>
      <deletedField name="OutboundServiceOrigin"/>
      <deletedField name="OutboundServiceHub1"/>
      <deletedField name="OutboundServiceHub2"/>
      <deletedField name="OutboundServiceHub3"/>
      <deletedField name="OutboundEquipmentTypeOrigin"/>
      <deletedField name="OutboundEquipmentTypeHub1"/>
      <deletedField name="OutboundEquipmentTypeHub2"/>
      <deletedField name="OutboundEquipmentTypeHub3"/>
      <deletedField name="OutboundTractorEquipmentType"/>
      <deletedField name="OutboundTractorEquipmentTypeHub1"/>
      <deletedField name="OutboundTractorEquipmentTypeHub2"/>
      <deletedField name="OutboundTractorEquipmentTypeHub3"/>
      <deletedField name="OutboundForceDirectOrigin"/>
      <deletedField name="OutboundForceDirectHub1"/>
      <deletedField name="OutboundForceDirectHub2"/>
      <deletedField name="OutboundForceDirectHub3"/>
      <deletedField name="OutboundNoConsolidateOrigin"/>
      <deletedField name="OutboundNoConsolidateHub1"/>
      <deletedField name="OutboundNoConsolidateHub2"/>
      <deletedField name="OutboundNoConsolidateHub3"/>
      <deletedField name="OutboundConsolidationClassOrig"/>
      <deletedField name="OutboundConsolidationClassHub1"/>
      <deletedField name="OutboundConsolidationClassHub2"/>
      <deletedField name="OutboundConsolidationClassHub3"/>
      <deletedField name="OutboundConsolidationClass2Orig"/>
      <deletedField name="OutboundConsolidationClass2Hub1"/>
      <deletedField name="OutboundConsolidationClass2Hub2"/>
      <deletedField name="OutboundConsolidationClass2Hub3"/>
      <deletedField name="OutboundCSCTOrigin"/>
      <deletedField name="OutboundCSCTHub1"/>
      <deletedField name="OutboundCSCTHub2"/>
      <deletedField name="OutboundCSCTHub3"/>
      <deletedField name="MITGroup"/>
      <deletedField name="MITSequence"/>
      <deletedField name="OrderGroup"/>
      <deletedField name="OrderGroupSequence"/>
      <deletedField name="ExclusionGroup"/>
      <deletedField name="ExclusionGroupSequence"/>
      <deletedField name="Type1"/>
      <deletedField name="Type2"/>
      <deletedField name="OutboundOptionReferenceOrig"/>
      <deletedField name="OutboundOptionReferenceHub1"/>
      <deletedField name="OutboundOptionReferenceHub2"/>
      <deletedField name="OutboundOptionReferenceHub3"/>
      <deletedField name="OutboundExternalCostReferenceOrig"/>
      <deletedField name="OutboundExternalCostReferenceHub1"/>
      <deletedField name="OutboundExternalCostReferenceHub2"/>
      <deletedField name="OutboundExternalCostReferenceHub3"/>
      <deletedField name="OrderValue"/>
      <deletedField name="DeclaredValue"/>
      <deletedField name="FlexQuantity1"/>
      <deletedField name="FlexQuantity2"/>
      <deletedField name="FlexQuantity3"/>
      <deletedField name="FlexQuantity4"/>
      <deletedField name="FlexQuantity5"/>
      <deletedField name="OriginalFreightCost"/>
      <deletedField name="Customer"/>
      <deletedField name="PickAppointmentStartTimeOrigin"/>
      <deletedField name="PickAppointmentEndTimeOrigin"/>
      <deletedField name="PickAppointmentStartTimeHub1"/>
      <deletedField name="PickAppointmentEndTimeHub1"/>
      <deletedField name="PickAppointmentStartTimeHub2"/>
      <deletedField name="PickAppointmentEndTimeHub2"/>
      <deletedField name="PickAppointmentStartTimeHub3"/>
      <deletedField name="PickAppointmentEndTimeHub3"/>
      <deletedField name="DropAppointmentStartTimeHub1"/>
      <deletedField name="DropAppointmentEndTimeHub1"/>
      <deletedField name="DropAppointmentStartTimeHub2"/>
      <deletedField name="DropAppointmentEndTimeHub2"/>
      <deletedField name="DropAppointmentStartTimeHub3"/>
      <deletedField name="DropAppointmentEndTimeHub3"/>
      <deletedField name="DropAppointmentStartTimeDestination"/>
      <deletedField name="DropAppointmentEndTimeDestination"/>
      <deletedField name="MustBeFirstDrop"/>
      <deletedField name="MustBeLastDrop"/>
      <deletedField name="IncoSplitRequired"/>
      <deletedField name="IsPrepaid"/>
      <deletedField name="ShiftSequence"/>
      <deletedField name="MaxHubSplits"/>
      <deletedField name="PenaltyNotDelivered"/>
      <deletedField name="SplitMethod"/>
      <deletedField name="Connection"/>
      <deletedField name="SolverInclude"/>
      <deletedField name="SolverValid"/>
      <deletedField name="RoutingResult"/>
      <deletedField name="HandlingCost"/>
      <deletedField name="FreightCostCube"/>
      <deletedField name="FreightCostPieces"/>
      <deletedField name="FreightCostSkids"/>
      <deletedField name="FreightCostDist"/>
      <deletedField name="FreightCostWeightDist"/>
      <deletedField name="FreightCostCubeDist"/>
      <deletedField name="FreightCostPiecesDist"/>
      <deletedField name="FreightCostSkidsDist"/>
      <deletedField name="FreightCostWeigh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00000000-0016-0000-0600-000002000000}" autoFormatId="16" applyNumberFormats="0" applyBorderFormats="0" applyFontFormats="0" applyPatternFormats="0" applyAlignmentFormats="0" applyWidthHeightFormats="0">
  <queryTableRefresh nextId="12">
    <queryTableFields count="11">
      <queryTableField id="1" name="BusinessHours" tableColumnId="1"/>
      <queryTableField id="2" name="DayOfWeek" tableColumnId="2"/>
      <queryTableField id="3" name="OpenTime1" tableColumnId="3"/>
      <queryTableField id="4" name="CloseTime1" tableColumnId="4"/>
      <queryTableField id="5" name="OpenTime2" tableColumnId="5"/>
      <queryTableField id="6" name="CloseTime2" tableColumnId="6"/>
      <queryTableField id="7" name="OpenTime3" tableColumnId="7"/>
      <queryTableField id="8" name="CloseTime3" tableColumnId="8"/>
      <queryTableField id="9" name="OpenTime4" tableColumnId="9"/>
      <queryTableField id="10" name="CloseTime4" tableColumnId="10"/>
      <queryTableField id="11" name="SolverVal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0000000-0016-0000-0800-000003000000}" autoFormatId="16" applyNumberFormats="0" applyBorderFormats="0" applyFontFormats="0" applyPatternFormats="0" applyAlignmentFormats="0" applyWidthHeightFormats="0">
  <queryTableRefresh nextId="84">
    <queryTableFields count="83">
      <queryTableField id="1" name="LocationID" tableColumnId="1"/>
      <queryTableField id="2" name="Name" tableColumnId="2"/>
      <queryTableField id="3" name="City" tableColumnId="3"/>
      <queryTableField id="4" name="State" tableColumnId="4"/>
      <queryTableField id="5" name="Country" tableColumnId="5"/>
      <queryTableField id="6" name="PostalCode" tableColumnId="6"/>
      <queryTableField id="7" name="IsResidential" tableColumnId="7"/>
      <queryTableField id="8" name="StreetNumber" tableColumnId="8"/>
      <queryTableField id="9" name="StreetName" tableColumnId="9"/>
      <queryTableField id="10" name="LatLon" tableColumnId="10"/>
      <queryTableField id="11" name="PrimaryLocationID" tableColumnId="11"/>
      <queryTableField id="12" name="MaxWeightPerLoad" tableColumnId="12"/>
      <queryTableField id="13" name="MaxCubePerLoad" tableColumnId="13"/>
      <queryTableField id="14" name="MaxPiecesPerLoad" tableColumnId="14"/>
      <queryTableField id="15" name="MaxSkidsPerLoad" tableColumnId="15"/>
      <queryTableField id="16" name="OptionReference" tableColumnId="16"/>
      <queryTableField id="17" name="ExternalAccountGroupCode" tableColumnId="17"/>
      <queryTableField id="18" name="InboundBusinessHours" tableColumnId="18"/>
      <queryTableField id="19" name="OutboundBusinessHours" tableColumnId="19"/>
      <queryTableField id="20" name="TimeZoneOffset" tableColumnId="20"/>
      <queryTableField id="21" name="TimeZoneID" tableColumnId="21"/>
      <queryTableField id="22" name="InboundLoadingEnvironment" tableColumnId="22"/>
      <queryTableField id="23" name="OutboundLoadingEnvironment" tableColumnId="23"/>
      <queryTableField id="24" name="RequireDockForNonLiveHandling" tableColumnId="24"/>
      <queryTableField id="25" name="AssumeTrailerSwap" tableColumnId="25"/>
      <queryTableField id="26" name="AllowLoadBecomeEmpty" tableColumnId="26"/>
      <queryTableField id="27" name="AllowMultipleDockAssignmentsPerStop" tableColumnId="27"/>
      <queryTableField id="28" name="HandlingTimeID" tableColumnId="28"/>
      <queryTableField id="29" name="VarLoadTimeBasis" tableColumnId="29"/>
      <queryTableField id="30" name="VarLoadTime" tableColumnId="30"/>
      <queryTableField id="31" name="VarUnloadTimeBasis" tableColumnId="31"/>
      <queryTableField id="32" name="VarUnloadTime" tableColumnId="32"/>
      <queryTableField id="33" name="VarLoadTimeBasis2" tableColumnId="33"/>
      <queryTableField id="34" name="VarLoadTime2" tableColumnId="34"/>
      <queryTableField id="35" name="VarUnloadTimeBasis2" tableColumnId="35"/>
      <queryTableField id="36" name="VarUnloadTime2" tableColumnId="36"/>
      <queryTableField id="37" name="VarLoadTimeBasis3" tableColumnId="37"/>
      <queryTableField id="38" name="VarLoadTime3" tableColumnId="38"/>
      <queryTableField id="39" name="VarUnloadTimeBasis3" tableColumnId="39"/>
      <queryTableField id="40" name="VarUnloadTime3" tableColumnId="40"/>
      <queryTableField id="41" name="VarLoadTimeBasis4" tableColumnId="41"/>
      <queryTableField id="42" name="VarLoadTime4" tableColumnId="42"/>
      <queryTableField id="43" name="VarUnloadTimeBasis4" tableColumnId="43"/>
      <queryTableField id="44" name="VarUnloadTime4" tableColumnId="44"/>
      <queryTableField id="45" name="FixedHandlingTime" tableColumnId="45"/>
      <queryTableField id="46" name="LoadingUnloadingTimeCalculationMode" tableColumnId="46"/>
      <queryTableField id="47" name="MinHandlingTime" tableColumnId="47"/>
      <queryTableField id="48" name="MaxHandlingTime" tableColumnId="48"/>
      <queryTableField id="49" name="EarliestPreLoadingEndTime" tableColumnId="49"/>
      <queryTableField id="50" name="LatestPreLoadingEndTime" tableColumnId="50"/>
      <queryTableField id="51" name="EarliestPostDischargeStartTime" tableColumnId="51"/>
      <queryTableField id="52" name="LatestPostDischargeStartTime" tableColumnId="52"/>
      <queryTableField id="53" name="IsBreakPoint" tableColumnId="53"/>
      <queryTableField id="54" name="MustBeFirstStop" tableColumnId="54"/>
      <queryTableField id="55" name="MustBeLastStop" tableColumnId="55"/>
      <queryTableField id="56" name="MinLeadTime" tableColumnId="56"/>
      <queryTableField id="57" name="AllowBreaksWhileLoading" tableColumnId="57"/>
      <queryTableField id="58" name="MaxWeightForLoad" tableColumnId="58"/>
      <queryTableField id="59" name="MinPickDropWeight" tableColumnId="59"/>
      <queryTableField id="60" name="PickTimeGap" tableColumnId="60"/>
      <queryTableField id="61" name="DropTimeGap" tableColumnId="61"/>
      <queryTableField id="62" name="SideDoorUnloadingRequired" tableColumnId="62"/>
      <queryTableField id="63" name="RearDoorUnloadingRequired" tableColumnId="63"/>
      <queryTableField id="64" name="ConsiderVendorSequencing" tableColumnId="64"/>
      <queryTableField id="65" name="VendorSequenceNumber" tableColumnId="65"/>
      <queryTableField id="66" name="MaxTrailersPerDrop" tableColumnId="66"/>
      <queryTableField id="67" name="MaxTrailersPerLoad" tableColumnId="67"/>
      <queryTableField id="68" name="MaxTrailerLength" tableColumnId="68"/>
      <queryTableField id="69" name="OriginMaxSplits" tableColumnId="69"/>
      <queryTableField id="70" name="OriginSplitConstraint" tableColumnId="70"/>
      <queryTableField id="71" name="OriginMinShipmentWindow" tableColumnId="71"/>
      <queryTableField id="72" name="DestMaxSplits" tableColumnId="72"/>
      <queryTableField id="73" name="DestSplitConstraint" tableColumnId="73"/>
      <queryTableField id="74" name="PalletCube" tableColumnId="74"/>
      <queryTableField id="75" name="PalletCubeFactor" tableColumnId="75"/>
      <queryTableField id="76" name="DestMinShipmentWindow" tableColumnId="76"/>
      <queryTableField id="77" name="IconType" tableColumnId="77"/>
      <queryTableField id="78" name="IconColor" tableColumnId="78"/>
      <queryTableField id="79" name="IconSize" tableColumnId="79"/>
      <queryTableField id="80" name="IconFontSize" tableColumnId="80"/>
      <queryTableField id="81" name="IconFontColor" tableColumnId="81"/>
      <queryTableField id="82" name="SolverInclude" tableColumnId="82"/>
      <queryTableField id="83" name="SolverValid" tableColumnId="8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0000000-0016-0000-0900-000004000000}" autoFormatId="16" applyNumberFormats="0" applyBorderFormats="0" applyFontFormats="0" applyPatternFormats="0" applyAlignmentFormats="0" applyWidthHeightFormats="0">
  <queryTableRefresh nextId="23">
    <queryTableFields count="22">
      <queryTableField id="1" name="LocationOrHub" tableColumnId="1"/>
      <queryTableField id="2" name="CarrierID" tableColumnId="2"/>
      <queryTableField id="3" name="EquipmentTypeID" tableColumnId="3"/>
      <queryTableField id="4" name="ComponentID" tableColumnId="4"/>
      <queryTableField id="5" name="StartRangeBeginTime" tableColumnId="5"/>
      <queryTableField id="6" name="StartRangeEndTime" tableColumnId="6"/>
      <queryTableField id="7" name="EndTime" tableColumnId="7"/>
      <queryTableField id="8" name="NumVehicles" tableColumnId="8"/>
      <queryTableField id="9" name="IsInUse" tableColumnId="9"/>
      <queryTableField id="10" name="AllowReuse" tableColumnId="10"/>
      <queryTableField id="11" name="UsePenalty" tableColumnId="11"/>
      <queryTableField id="12" name="FixedCostPerVehicle" tableColumnId="12"/>
      <queryTableField id="13" name="PenaltyDomicileVehicle" tableColumnId="13"/>
      <queryTableField id="14" name="VehicleID" tableColumnId="14"/>
      <queryTableField id="15" name="DelayBetweenReuse" tableColumnId="15"/>
      <queryTableField id="16" name="TargetDuration" tableColumnId="16"/>
      <queryTableField id="17" name="PenaltyPerHourOvertime" tableColumnId="17"/>
      <queryTableField id="18" name="MaxDuration" tableColumnId="18"/>
      <queryTableField id="19" name="VehicleTimeBucket" tableColumnId="19"/>
      <queryTableField id="20" name="AmountUsed" tableColumnId="20"/>
      <queryTableField id="21" name="SolverInclude" tableColumnId="21"/>
      <queryTableField id="22" name="SolverValid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0000000-0016-0000-0A00-000005000000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LocationOrHubA" tableColumnId="1"/>
      <queryTableField id="2" name="LocationOrHubB" tableColumnId="2"/>
      <queryTableField id="3" name="Tariff" tableColumnId="3"/>
      <queryTableField id="4" name="ServiceID" tableColumnId="4"/>
      <queryTableField id="5" name="ComponentID" tableColumnId="5"/>
      <queryTableField id="6" name="DistanceOverride" tableColumnId="6"/>
      <queryTableField id="7" name="TransitTimeOverride" tableColumnId="7"/>
      <queryTableField id="8" name="IsBidirectional" tableColumnId="8"/>
      <queryTableField id="9" name="HazardousLevel" tableColumnId="9"/>
      <queryTableField id="10" name="EquipmentType" tableColumnId="10"/>
      <queryTableField id="11" name="NumTrailers" tableColumnId="11"/>
      <queryTableField id="12" name="SolverInclude" tableColumnId="12"/>
      <queryTableField id="13" dataBound="0" tableColumnId="13"/>
      <queryTableField id="14" dataBound="0" tableColumnId="1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76F56D-D0CB-43D2-BDC5-A4DB7AC29E8F}" name="Table8" displayName="Table8" ref="A10:H25" totalsRowShown="0" dataDxfId="161">
  <autoFilter ref="A10:H25" xr:uid="{0476F56D-D0CB-43D2-BDC5-A4DB7AC29E8F}"/>
  <tableColumns count="8">
    <tableColumn id="1" xr3:uid="{3A71D6AF-C72A-4DE9-A77E-3E18D7C97E8D}" name="CEDIS" dataDxfId="160"/>
    <tableColumn id="2" xr3:uid="{5E83EB35-7ACE-4F23-944D-0C8A677F3D21}" name="Pta_Zapotiltic" dataDxfId="159">
      <calculatedColumnFormula>SUMIFS(Envíos!$C:C, Envíos!$B:B, $A11, Envíos!$A:A, B$10)</calculatedColumnFormula>
    </tableColumn>
    <tableColumn id="3" xr3:uid="{900FBB19-D4B9-42C8-8DA1-0308DBB13A1A}" name="Pta_Monterrey" dataDxfId="158">
      <calculatedColumnFormula>SUMIFS(Envíos!$C:D, Envíos!$B:C, $A11, Envíos!$A:B, C$10)</calculatedColumnFormula>
    </tableColumn>
    <tableColumn id="4" xr3:uid="{E51DF2C8-ECB4-4BAA-9756-D51CCE0E0F50}" name="Pta_Hidalgo" dataDxfId="157">
      <calculatedColumnFormula>SUMIFS(Envíos!$C:E, Envíos!$B:D, $A11, Envíos!$A:C, D$10)</calculatedColumnFormula>
    </tableColumn>
    <tableColumn id="5" xr3:uid="{E1FD1813-E8CC-43DA-9B87-40E3B8870BD5}" name="Pta_Norte" dataDxfId="156">
      <calculatedColumnFormula>SUMIFS(Envíos!$C:F, Envíos!$B:E, $A11, Envíos!$A:D, E$10)</calculatedColumnFormula>
    </tableColumn>
    <tableColumn id="6" xr3:uid="{AA6472A3-0C5B-4914-B386-33E947A509F3}" name="Pta_Guadalajara" dataDxfId="155">
      <calculatedColumnFormula>SUMIFS(Envíos!$C:G, Envíos!$B:F, $A11, Envíos!$A:E, F$10)</calculatedColumnFormula>
    </tableColumn>
    <tableColumn id="7" xr3:uid="{4878BE74-FA7F-419B-A039-F0E9FA842B02}" name="Pta_Edo_Mex" dataDxfId="154">
      <calculatedColumnFormula>SUMIFS(Envíos!$C:H, Envíos!$B:G, $A11, Envíos!$A:F, G$10)</calculatedColumnFormula>
    </tableColumn>
    <tableColumn id="8" xr3:uid="{FA61D5EA-9284-4962-8ECD-49C4B50CC23B}" name="Pta_Queretaro" dataDxfId="153">
      <calculatedColumnFormula>SUMIFS(Envíos!$C:I, Envíos!$B:H, $A11, Envíos!$A:G, H$10)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B03FBE-8E79-402A-A4EC-8E3D74C0D095}" name="Table9" displayName="Table9" ref="L24:O29" totalsRowShown="0" headerRowDxfId="152" dataDxfId="151" tableBorderDxfId="150">
  <autoFilter ref="L24:O29" xr:uid="{98B03FBE-8E79-402A-A4EC-8E3D74C0D095}"/>
  <tableColumns count="4">
    <tableColumn id="1" xr3:uid="{F8AA8EC8-7CCE-4F5C-B72C-52F86F80DA49}" name="variables" dataDxfId="149"/>
    <tableColumn id="2" xr3:uid="{11B65D46-F12F-4D36-83E5-713D38BEA293}" name="Equipo" dataDxfId="148"/>
    <tableColumn id="3" xr3:uid="{B4C22DBC-E632-4D47-B2AA-B186A38BCB0F}" name="Capacidad (Ton)" dataDxfId="147"/>
    <tableColumn id="4" xr3:uid="{076C73F8-CFEF-4AE4-8FC5-783E31675620}" name="average" dataDxfId="14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CB2B75-B20D-49BE-8B31-80A9148A46FE}" name="Table7" displayName="Table7" ref="A1:T107" totalsRowCount="1" headerRowDxfId="145" dataDxfId="144">
  <autoFilter ref="A1:T106" xr:uid="{5ECB2B75-B20D-49BE-8B31-80A9148A46FE}"/>
  <sortState xmlns:xlrd2="http://schemas.microsoft.com/office/spreadsheetml/2017/richdata2" ref="A2:Q106">
    <sortCondition ref="A1:A106"/>
  </sortState>
  <tableColumns count="20">
    <tableColumn id="1" xr3:uid="{ABE7F73B-D78B-4C18-8E42-454F10872352}" name="Origen" dataDxfId="142" totalsRowDxfId="143"/>
    <tableColumn id="2" xr3:uid="{7AC4350F-48C9-452C-8F4B-42705B48EAD2}" name="Destino" dataDxfId="140" totalsRowDxfId="141"/>
    <tableColumn id="3" xr3:uid="{7EACAD3B-71CA-4306-B8DA-4AA602404A3E}" name="Tonelaje total" dataDxfId="138" totalsRowDxfId="139"/>
    <tableColumn id="4" xr3:uid="{4ED22CBF-457C-42C2-A8D1-791E66385056}" name="Furgon" totalsRowFunction="custom" dataDxfId="136" totalsRowDxfId="137">
      <totalsRowFormula>SUM(D2:D106)</totalsRowFormula>
    </tableColumn>
    <tableColumn id="5" xr3:uid="{F75E4381-6A65-44B6-8DC5-3F8B4030752F}" name="Gondola" totalsRowFunction="custom" dataDxfId="134" totalsRowDxfId="135">
      <totalsRowFormula>SUM(E2:E106)</totalsRowFormula>
    </tableColumn>
    <tableColumn id="6" xr3:uid="{3987CCEE-F79C-4EE7-B325-12362C97161D}" name="Tolva" totalsRowFunction="custom" dataDxfId="132" totalsRowDxfId="133">
      <totalsRowFormula>SUM(F2:F106)</totalsRowFormula>
    </tableColumn>
    <tableColumn id="7" xr3:uid="{8B5A5741-D411-4FC8-82E2-197A3C1E2F68}" name="Trailer" totalsRowFunction="custom" dataDxfId="130" totalsRowDxfId="131">
      <totalsRowFormula>SUM(G2:G106)</totalsRowFormula>
    </tableColumn>
    <tableColumn id="8" xr3:uid="{A60B18C8-9F74-4DD9-ABB8-4DDEF51255D6}" name="Full" totalsRowFunction="custom" dataDxfId="128" totalsRowDxfId="129">
      <totalsRowFormula>SUM(H2:H106)</totalsRowFormula>
    </tableColumn>
    <tableColumn id="9" xr3:uid="{058A7C72-A465-44EE-989F-BE7956A0AA9E}" name="KMs" dataDxfId="126" totalsRowDxfId="127"/>
    <tableColumn id="10" xr3:uid="{4A5B5C67-EC8B-4593-96AF-C721CA8D3D9E}" name="Precio ferroviario"/>
    <tableColumn id="11" xr3:uid="{7108C101-F909-4628-925B-A14344957752}" name="precio full"/>
    <tableColumn id="12" xr3:uid="{44D53178-CCAB-4923-928C-14EC20032EF9}" name="precio trailer" dataDxfId="124" totalsRowDxfId="125"/>
    <tableColumn id="13" xr3:uid="{EC38C81F-3B68-4982-90EB-0FEEA27F4131}" name="COSTO/km" dataDxfId="122" totalsRowDxfId="123">
      <calculatedColumnFormula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calculatedColumnFormula>
    </tableColumn>
    <tableColumn id="14" xr3:uid="{29949F28-2290-46D0-BFE6-E610AE2AF996}" name="Costo ida y vuelta" dataDxfId="120" totalsRowDxfId="121">
      <calculatedColumnFormula>(Table7[[#This Row],[KMs]]*Table7[[#This Row],[COSTO/km]])*2</calculatedColumnFormula>
    </tableColumn>
    <tableColumn id="15" xr3:uid="{8E734C81-A8AB-4C98-8C67-F7D3796801E5}" name="Tiempor Ferroviario" dataDxfId="119"/>
    <tableColumn id="16" xr3:uid="{736BE902-190E-4995-B5CE-C5058DB4483C}" name="Tiempo Terrestre" dataDxfId="118"/>
    <tableColumn id="17" xr3:uid="{CA32719B-0A35-49AA-88CE-DAC238CA90E4}" name="Tiempo ida y vuelta sin cargo y dscarga" dataDxfId="117">
      <calculatedColumnFormula>IF(Table7[[#This Row],[Tonelaje total]]&gt;=300,Table7[[#This Row],[Tiempor Ferroviario]]*2,Table7[[#This Row],[Tiempo Terrestre]]*2)</calculatedColumnFormula>
    </tableColumn>
    <tableColumn id="18" xr3:uid="{B79FC46A-6262-434B-AF33-57931FE25876}" name="Días" dataDxfId="116">
      <calculatedColumnFormula>Table7[[#This Row],[Tiempo ida y vuelta sin cargo y dscarga]]/24</calculatedColumnFormula>
    </tableColumn>
    <tableColumn id="19" xr3:uid="{D4F1F3AF-30F4-4938-8D63-F968860C84B3}" name="Dias (real)" dataDxfId="115">
      <calculatedColumnFormula>ROUNDUP(Table7[[#This Row],[Días]], 0)</calculatedColumnFormula>
    </tableColumn>
    <tableColumn id="20" xr3:uid="{39DE7DFE-1B65-4ABA-94A7-E27D2FA5A605}" name="Semana 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5BFF0-7BF8-49A3-9A47-5896A58CD004}" name="TransitOverride7" displayName="TransitOverride7" ref="A1:F106" tableType="queryTable" totalsRowShown="0">
  <autoFilter ref="A1:F106" xr:uid="{D2D9D098-A647-48E8-B93A-FB43C888E1E9}"/>
  <sortState xmlns:xlrd2="http://schemas.microsoft.com/office/spreadsheetml/2017/richdata2" ref="A2:F106">
    <sortCondition descending="1" ref="C1:C106"/>
  </sortState>
  <tableColumns count="6">
    <tableColumn id="1" xr3:uid="{BAD4D9CB-0252-44DC-B3F8-AFE20A998D21}" uniqueName="1" name="Origen" queryTableFieldId="1" dataDxfId="113"/>
    <tableColumn id="2" xr3:uid="{9EF30F3A-66B0-4B94-9E9C-6C6B0FB22FB6}" uniqueName="2" name="Destino" queryTableFieldId="2" dataDxfId="112"/>
    <tableColumn id="6" xr3:uid="{C030FBE3-9A48-4CE2-887E-CADF054BCEF3}" uniqueName="6" name="Distancia KM" queryTableFieldId="6"/>
    <tableColumn id="13" xr3:uid="{DB33BFE0-8028-4FDF-9F36-402982E187F8}" uniqueName="13" name="T Tránsito Ferroviario (hr)" queryTableFieldId="13" dataDxfId="111"/>
    <tableColumn id="14" xr3:uid="{2EB1082E-7B9F-43F3-B3C1-FE975541C0F0}" uniqueName="14" name="T Tránsito Vehículo (hr)" queryTableFieldId="14" dataDxfId="110"/>
    <tableColumn id="3" xr3:uid="{0058A1F7-DE07-4554-B1A6-71707C54B106}" uniqueName="3" name="tonelage" queryTableFieldId="16" dataDxfId="10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2A28B5-B1E0-4F02-85E2-45F4C58C1BF3}" name="Shipment" displayName="Shipment" ref="A1:F1000" tableType="queryTable" totalsRowShown="0">
  <autoFilter ref="A1:F1000" xr:uid="{0B2A28B5-B1E0-4F02-85E2-45F4C58C1BF3}"/>
  <sortState xmlns:xlrd2="http://schemas.microsoft.com/office/spreadsheetml/2017/richdata2" ref="A2:F1000">
    <sortCondition ref="B1:B1000"/>
  </sortState>
  <tableColumns count="6">
    <tableColumn id="11" xr3:uid="{A3604F64-71B4-4945-86F5-6DD9493ECF8F}" uniqueName="11" name="Origen" queryTableFieldId="11" dataDxfId="108"/>
    <tableColumn id="14" xr3:uid="{F6C8EFF6-32C1-4D95-BB2F-7071535FC852}" uniqueName="14" name="Destino" queryTableFieldId="14" dataDxfId="107"/>
    <tableColumn id="128" xr3:uid="{1F8C47B6-B384-4F47-B286-77720B87D3BA}" uniqueName="128" name="Peso (Ton)" queryTableFieldId="130"/>
    <tableColumn id="15" xr3:uid="{F3DD1539-E277-4266-9281-F0FA0B0AE336}" uniqueName="15" name="EarliestDeliveryTime" queryTableFieldId="15" dataDxfId="106"/>
    <tableColumn id="16" xr3:uid="{4C94FF68-E966-4813-A0F0-3B5C163ED247}" uniqueName="16" name="LatestDeliveryTime" queryTableFieldId="16" dataDxfId="105"/>
    <tableColumn id="113" xr3:uid="{30CD280E-F5A8-46DB-92A1-D0F3CA3672E1}" uniqueName="113" name="Producto" queryTableFieldId="113" dataDxfId="10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86B90-1D9F-4C47-BB74-A2F2C07DB40F}" name="TimeWindow" displayName="TimeWindow" ref="A1:K34" tableType="queryTable" totalsRowShown="0">
  <autoFilter ref="A1:K34" xr:uid="{AB086B90-1D9F-4C47-BB74-A2F2C07DB40F}"/>
  <tableColumns count="11">
    <tableColumn id="1" xr3:uid="{B12E5FF1-895F-4070-88B5-FC67659D8274}" uniqueName="1" name="BusinessHours" queryTableFieldId="1" dataDxfId="103"/>
    <tableColumn id="2" xr3:uid="{9D4DA1FA-AF44-4ACC-9AA4-CCB1C5A38267}" uniqueName="2" name="DayOfWeek" queryTableFieldId="2" dataDxfId="102"/>
    <tableColumn id="3" xr3:uid="{FE663A74-944B-44EE-A3CB-EECE0DCF2409}" uniqueName="3" name="OpenTime1" queryTableFieldId="3" dataDxfId="101"/>
    <tableColumn id="4" xr3:uid="{1213C9C1-B213-403D-B714-1EA1AD33DF0C}" uniqueName="4" name="CloseTime1" queryTableFieldId="4" dataDxfId="100"/>
    <tableColumn id="5" xr3:uid="{A36AC727-E778-4C95-8222-4EFEE2831DB7}" uniqueName="5" name="OpenTime2" queryTableFieldId="5" dataDxfId="99"/>
    <tableColumn id="6" xr3:uid="{C0D191CB-808C-4192-BC09-33BCE571C294}" uniqueName="6" name="CloseTime2" queryTableFieldId="6" dataDxfId="98"/>
    <tableColumn id="7" xr3:uid="{AD6E03CC-CD7B-457F-ABFD-D7F711D62848}" uniqueName="7" name="OpenTime3" queryTableFieldId="7" dataDxfId="97"/>
    <tableColumn id="8" xr3:uid="{EDCBA97A-B1D5-42EA-9F71-29607EF41E3A}" uniqueName="8" name="CloseTime3" queryTableFieldId="8" dataDxfId="96"/>
    <tableColumn id="9" xr3:uid="{6C594016-C094-4E0B-8902-C55632C4D454}" uniqueName="9" name="OpenTime4" queryTableFieldId="9" dataDxfId="95"/>
    <tableColumn id="10" xr3:uid="{528EDEE4-4812-47FD-BEE1-2BB34E8D37B0}" uniqueName="10" name="CloseTime4" queryTableFieldId="10" dataDxfId="94"/>
    <tableColumn id="11" xr3:uid="{C451BC6E-C048-40D3-A8EA-6A5F38F4B4E2}" uniqueName="11" name="SolverValid" queryTableFieldId="11" dataDxfId="9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73B034-6765-40D7-9B87-E5E7897C0983}" name="Location" displayName="Location" ref="A1:CE564" tableType="queryTable" totalsRowShown="0">
  <autoFilter ref="A1:CE564" xr:uid="{F973B034-6765-40D7-9B87-E5E7897C0983}"/>
  <tableColumns count="83">
    <tableColumn id="1" xr3:uid="{5E81FFD4-C7A3-4856-A4CF-D4077C93263D}" uniqueName="1" name="LocationID" queryTableFieldId="1" dataDxfId="92"/>
    <tableColumn id="2" xr3:uid="{F725A23E-C5E7-40A3-B58B-78965BD49A28}" uniqueName="2" name="Name" queryTableFieldId="2" dataDxfId="91"/>
    <tableColumn id="3" xr3:uid="{115A5F96-C619-4223-A053-BB73A2D22F50}" uniqueName="3" name="City" queryTableFieldId="3" dataDxfId="90"/>
    <tableColumn id="4" xr3:uid="{B42069F4-1684-4D40-89F2-4C74B46A7E4F}" uniqueName="4" name="State" queryTableFieldId="4" dataDxfId="89"/>
    <tableColumn id="5" xr3:uid="{60390686-702B-42E5-848A-148053251969}" uniqueName="5" name="Country" queryTableFieldId="5" dataDxfId="88"/>
    <tableColumn id="6" xr3:uid="{BA289CE7-DFAE-43C5-8EDA-95813955FB3D}" uniqueName="6" name="PostalCode" queryTableFieldId="6" dataDxfId="87"/>
    <tableColumn id="7" xr3:uid="{EE757668-97EF-4F46-B824-AC0C13DBE85D}" uniqueName="7" name="IsResidential" queryTableFieldId="7" dataDxfId="86"/>
    <tableColumn id="8" xr3:uid="{241A2236-2467-4A66-B5C8-DCA5F3EE793B}" uniqueName="8" name="StreetNumber" queryTableFieldId="8" dataDxfId="85"/>
    <tableColumn id="9" xr3:uid="{228182EC-4E47-487B-B644-E0F9AED72FDA}" uniqueName="9" name="StreetName" queryTableFieldId="9" dataDxfId="84"/>
    <tableColumn id="10" xr3:uid="{C0BA7DC2-5CF3-4B8F-AA19-E550BFBBC63E}" uniqueName="10" name="LatLon" queryTableFieldId="10" dataDxfId="83"/>
    <tableColumn id="11" xr3:uid="{1F03E7F8-D0DA-4541-993F-9CAF8172B2F6}" uniqueName="11" name="PrimaryLocationID" queryTableFieldId="11" dataDxfId="82"/>
    <tableColumn id="12" xr3:uid="{D7C00BD2-FD41-450D-84B0-8ACEEEFE0428}" uniqueName="12" name="MaxWeightPerLoad" queryTableFieldId="12"/>
    <tableColumn id="13" xr3:uid="{62154B04-9DCD-4AE6-BDE7-6A0693777753}" uniqueName="13" name="MaxCubePerLoad" queryTableFieldId="13"/>
    <tableColumn id="14" xr3:uid="{DCCEDB16-1AAC-4722-B962-9910B33DB591}" uniqueName="14" name="MaxPiecesPerLoad" queryTableFieldId="14"/>
    <tableColumn id="15" xr3:uid="{6E1E20C6-AE6A-4088-BDA6-CC4F9D8AF610}" uniqueName="15" name="MaxSkidsPerLoad" queryTableFieldId="15"/>
    <tableColumn id="16" xr3:uid="{D6BD6C12-11BD-404B-AC73-7176EAF4DA41}" uniqueName="16" name="OptionReference" queryTableFieldId="16" dataDxfId="81"/>
    <tableColumn id="17" xr3:uid="{168DCC52-6F95-481E-AFB2-1981CE6386F3}" uniqueName="17" name="ExternalAccountGroupCode" queryTableFieldId="17" dataDxfId="80"/>
    <tableColumn id="18" xr3:uid="{913A682D-F04F-4762-B3D2-739963AA3DE4}" uniqueName="18" name="InboundBusinessHours" queryTableFieldId="18" dataDxfId="79"/>
    <tableColumn id="19" xr3:uid="{9E3EF373-5F9F-481D-B32A-41AE75DD28D9}" uniqueName="19" name="OutboundBusinessHours" queryTableFieldId="19" dataDxfId="78"/>
    <tableColumn id="20" xr3:uid="{0FE17919-6131-412C-94C4-A584D9571FAA}" uniqueName="20" name="TimeZoneOffset" queryTableFieldId="20"/>
    <tableColumn id="21" xr3:uid="{716B6C37-4429-48F3-9874-51289B5C98D0}" uniqueName="21" name="TimeZoneID" queryTableFieldId="21" dataDxfId="77"/>
    <tableColumn id="22" xr3:uid="{6B8A4597-1949-4F1C-89AD-CA3AFCABBBC7}" uniqueName="22" name="InboundLoadingEnvironment" queryTableFieldId="22" dataDxfId="76"/>
    <tableColumn id="23" xr3:uid="{00FCB035-0973-41E4-AB8C-EF61CE6D8EA6}" uniqueName="23" name="OutboundLoadingEnvironment" queryTableFieldId="23" dataDxfId="75"/>
    <tableColumn id="24" xr3:uid="{07999174-EAE7-469B-8AE9-6D1F05D9CE87}" uniqueName="24" name="RequireDockForNonLiveHandling" queryTableFieldId="24" dataDxfId="74"/>
    <tableColumn id="25" xr3:uid="{2347DEA1-9E29-4657-98A6-2B8406AC4AE5}" uniqueName="25" name="AssumeTrailerSwap" queryTableFieldId="25" dataDxfId="73"/>
    <tableColumn id="26" xr3:uid="{5CD0E772-9261-4750-AC48-23A9E97EA6E1}" uniqueName="26" name="AllowLoadBecomeEmpty" queryTableFieldId="26" dataDxfId="72"/>
    <tableColumn id="27" xr3:uid="{04A8E671-DD2A-4185-8B00-8C53F630B7B4}" uniqueName="27" name="AllowMultipleDockAssignmentsPerStop" queryTableFieldId="27" dataDxfId="71"/>
    <tableColumn id="28" xr3:uid="{5E402F3E-21D9-4039-B827-92C521BFCF8B}" uniqueName="28" name="HandlingTimeID" queryTableFieldId="28" dataDxfId="70"/>
    <tableColumn id="29" xr3:uid="{A0AD1832-384A-4C08-A9E0-CA46A14FBEE7}" uniqueName="29" name="VarLoadTimeBasis" queryTableFieldId="29" dataDxfId="69"/>
    <tableColumn id="30" xr3:uid="{16645562-8084-4DA6-99B6-D84B0DBCF7EC}" uniqueName="30" name="VarLoadTime" queryTableFieldId="30" dataDxfId="68"/>
    <tableColumn id="31" xr3:uid="{02743481-E313-4B5E-BE0F-1606D163C57E}" uniqueName="31" name="VarUnloadTimeBasis" queryTableFieldId="31" dataDxfId="67"/>
    <tableColumn id="32" xr3:uid="{3A9522C5-16C8-468A-82B8-1C2C8F51413E}" uniqueName="32" name="VarUnloadTime" queryTableFieldId="32" dataDxfId="66"/>
    <tableColumn id="33" xr3:uid="{BCC4F167-37E2-407F-824D-37C892A9E440}" uniqueName="33" name="VarLoadTimeBasis2" queryTableFieldId="33" dataDxfId="65"/>
    <tableColumn id="34" xr3:uid="{A0A45ED2-E224-46E8-8485-2FC2AE134072}" uniqueName="34" name="VarLoadTime2" queryTableFieldId="34" dataDxfId="64"/>
    <tableColumn id="35" xr3:uid="{52A6B031-E268-4FC5-97D7-8CD1828BEB8B}" uniqueName="35" name="VarUnloadTimeBasis2" queryTableFieldId="35" dataDxfId="63"/>
    <tableColumn id="36" xr3:uid="{ECFA7F92-1010-4697-BAA6-CCD989FE2021}" uniqueName="36" name="VarUnloadTime2" queryTableFieldId="36" dataDxfId="62"/>
    <tableColumn id="37" xr3:uid="{3606FE50-C90E-4AC3-B8A2-A1315ECD2C6E}" uniqueName="37" name="VarLoadTimeBasis3" queryTableFieldId="37" dataDxfId="61"/>
    <tableColumn id="38" xr3:uid="{5C9CF49B-D964-4685-A832-7FE91587D02B}" uniqueName="38" name="VarLoadTime3" queryTableFieldId="38" dataDxfId="60"/>
    <tableColumn id="39" xr3:uid="{A48C225D-C406-490F-BE6E-24C0A6BB2CBD}" uniqueName="39" name="VarUnloadTimeBasis3" queryTableFieldId="39" dataDxfId="59"/>
    <tableColumn id="40" xr3:uid="{FAE1CB75-5C11-4E2F-9707-5AEA833904DF}" uniqueName="40" name="VarUnloadTime3" queryTableFieldId="40" dataDxfId="58"/>
    <tableColumn id="41" xr3:uid="{FEDB8ECA-E20E-44EB-9936-E4CEC055F5AD}" uniqueName="41" name="VarLoadTimeBasis4" queryTableFieldId="41" dataDxfId="57"/>
    <tableColumn id="42" xr3:uid="{579B0611-E1EE-46CD-AFA1-0A11FAAB7560}" uniqueName="42" name="VarLoadTime4" queryTableFieldId="42" dataDxfId="56"/>
    <tableColumn id="43" xr3:uid="{1B7E1786-7C6D-4319-B19B-1DDC45832027}" uniqueName="43" name="VarUnloadTimeBasis4" queryTableFieldId="43" dataDxfId="55"/>
    <tableColumn id="44" xr3:uid="{ACCB3A35-5E87-4001-A01A-9FF72090535D}" uniqueName="44" name="VarUnloadTime4" queryTableFieldId="44" dataDxfId="54"/>
    <tableColumn id="45" xr3:uid="{27750D8E-2124-4DA5-B591-C41B4BFF8E59}" uniqueName="45" name="FixedHandlingTime" queryTableFieldId="45" dataDxfId="53"/>
    <tableColumn id="46" xr3:uid="{75D9B4A2-9E61-4A12-B189-D03F322B16CB}" uniqueName="46" name="LoadingUnloadingTimeCalculationMode" queryTableFieldId="46" dataDxfId="52"/>
    <tableColumn id="47" xr3:uid="{803BC179-21BF-4836-B6EA-C8DFF97AFDE3}" uniqueName="47" name="MinHandlingTime" queryTableFieldId="47" dataDxfId="51"/>
    <tableColumn id="48" xr3:uid="{D7B53397-1B4D-452B-BAF7-2CE4CC9AEEAC}" uniqueName="48" name="MaxHandlingTime" queryTableFieldId="48" dataDxfId="50"/>
    <tableColumn id="49" xr3:uid="{4C2A637D-15C5-400A-9DF0-346D6BA3A37A}" uniqueName="49" name="EarliestPreLoadingEndTime" queryTableFieldId="49" dataDxfId="49"/>
    <tableColumn id="50" xr3:uid="{175D4CD6-4AB7-4598-BB6A-960EE7808A49}" uniqueName="50" name="LatestPreLoadingEndTime" queryTableFieldId="50" dataDxfId="48"/>
    <tableColumn id="51" xr3:uid="{98ACBF82-15CA-40D6-9C3B-9F948F7D883E}" uniqueName="51" name="EarliestPostDischargeStartTime" queryTableFieldId="51" dataDxfId="47"/>
    <tableColumn id="52" xr3:uid="{23611624-E554-4C8D-BF7E-6F09FF0CBBBC}" uniqueName="52" name="LatestPostDischargeStartTime" queryTableFieldId="52" dataDxfId="46"/>
    <tableColumn id="53" xr3:uid="{FE43FC4E-71C6-4761-84C2-DA15B52740F4}" uniqueName="53" name="IsBreakPoint" queryTableFieldId="53" dataDxfId="45"/>
    <tableColumn id="54" xr3:uid="{88335EFD-1810-4FD7-A40F-C186616FB5CD}" uniqueName="54" name="MustBeFirstStop" queryTableFieldId="54" dataDxfId="44"/>
    <tableColumn id="55" xr3:uid="{FC675099-A132-435A-916C-EBE08B3A69F2}" uniqueName="55" name="MustBeLastStop" queryTableFieldId="55" dataDxfId="43"/>
    <tableColumn id="56" xr3:uid="{BD49EB7A-0739-43F6-BF21-418B20C3B765}" uniqueName="56" name="MinLeadTime" queryTableFieldId="56" dataDxfId="42"/>
    <tableColumn id="57" xr3:uid="{D88B76B4-EF41-4086-90EC-143B24EFE80E}" uniqueName="57" name="AllowBreaksWhileLoading" queryTableFieldId="57" dataDxfId="41"/>
    <tableColumn id="58" xr3:uid="{35980915-4811-4A6C-AF3A-B37A484A89B6}" uniqueName="58" name="MaxWeightForLoad" queryTableFieldId="58"/>
    <tableColumn id="59" xr3:uid="{D58C439A-1459-4D91-B11F-E1DB597E588E}" uniqueName="59" name="MinPickDropWeight" queryTableFieldId="59"/>
    <tableColumn id="60" xr3:uid="{899FF4FB-FB5F-4C41-A038-970D2DF54371}" uniqueName="60" name="PickTimeGap" queryTableFieldId="60" dataDxfId="40"/>
    <tableColumn id="61" xr3:uid="{91F97A6A-3E13-450E-9989-3BD09DF8C6C3}" uniqueName="61" name="DropTimeGap" queryTableFieldId="61" dataDxfId="39"/>
    <tableColumn id="62" xr3:uid="{726F2AE0-0117-40AD-9DD7-4C5AA32364BF}" uniqueName="62" name="SideDoorUnloadingRequired" queryTableFieldId="62" dataDxfId="38"/>
    <tableColumn id="63" xr3:uid="{4EFE00B0-B385-46C5-9B25-A049912332D9}" uniqueName="63" name="RearDoorUnloadingRequired" queryTableFieldId="63" dataDxfId="37"/>
    <tableColumn id="64" xr3:uid="{5430DF00-E814-406B-A90B-4B8600D1F510}" uniqueName="64" name="ConsiderVendorSequencing" queryTableFieldId="64" dataDxfId="36"/>
    <tableColumn id="65" xr3:uid="{418A60C4-54CF-4720-B530-9984CA3451BA}" uniqueName="65" name="VendorSequenceNumber" queryTableFieldId="65"/>
    <tableColumn id="66" xr3:uid="{D3B5A598-423A-4886-B70C-261B41C6BB13}" uniqueName="66" name="MaxTrailersPerDrop" queryTableFieldId="66"/>
    <tableColumn id="67" xr3:uid="{438C1340-49FA-4894-A24E-EF476043651A}" uniqueName="67" name="MaxTrailersPerLoad" queryTableFieldId="67"/>
    <tableColumn id="68" xr3:uid="{3EC0FCFF-988D-461B-BEED-185C6755DA6C}" uniqueName="68" name="MaxTrailerLength" queryTableFieldId="68"/>
    <tableColumn id="69" xr3:uid="{ABB72E7A-AE92-4F19-BE5B-A352446B4E09}" uniqueName="69" name="OriginMaxSplits" queryTableFieldId="69"/>
    <tableColumn id="70" xr3:uid="{14243696-B12B-439A-B9D8-27B1F420C4B3}" uniqueName="70" name="OriginSplitConstraint" queryTableFieldId="70" dataDxfId="35"/>
    <tableColumn id="71" xr3:uid="{7D447324-1740-44E2-BA1F-2CBE3E767C20}" uniqueName="71" name="OriginMinShipmentWindow" queryTableFieldId="71" dataDxfId="34"/>
    <tableColumn id="72" xr3:uid="{A5D46E4E-0450-451C-B2D9-6E9216038AFC}" uniqueName="72" name="DestMaxSplits" queryTableFieldId="72"/>
    <tableColumn id="73" xr3:uid="{35121FC3-5A27-4CE6-868B-855151AF273F}" uniqueName="73" name="DestSplitConstraint" queryTableFieldId="73" dataDxfId="33"/>
    <tableColumn id="74" xr3:uid="{D7838C60-E09C-4F20-8D78-37BEFFF346DD}" uniqueName="74" name="PalletCube" queryTableFieldId="74"/>
    <tableColumn id="75" xr3:uid="{57D6050D-29F9-4779-B058-054BE204FCD8}" uniqueName="75" name="PalletCubeFactor" queryTableFieldId="75"/>
    <tableColumn id="76" xr3:uid="{789AFE52-56E7-4C52-959C-3194008F842B}" uniqueName="76" name="DestMinShipmentWindow" queryTableFieldId="76" dataDxfId="32"/>
    <tableColumn id="77" xr3:uid="{A85A8987-2627-4520-B539-23DE2A0BF52A}" uniqueName="77" name="IconType" queryTableFieldId="77" dataDxfId="31"/>
    <tableColumn id="78" xr3:uid="{323E208E-37CE-4594-AD13-7E5606E20BDF}" uniqueName="78" name="IconColor" queryTableFieldId="78" dataDxfId="30"/>
    <tableColumn id="79" xr3:uid="{E86D7F7E-8856-4BA2-BD4A-73BE29521AFE}" uniqueName="79" name="IconSize" queryTableFieldId="79"/>
    <tableColumn id="80" xr3:uid="{13C7DA0B-D7EE-4303-972F-C6C76FA256EE}" uniqueName="80" name="IconFontSize" queryTableFieldId="80"/>
    <tableColumn id="81" xr3:uid="{F7CE2DD0-65A6-4265-AA49-91466DE336E1}" uniqueName="81" name="IconFontColor" queryTableFieldId="81" dataDxfId="29"/>
    <tableColumn id="82" xr3:uid="{797E585F-1326-4838-BC49-3B66341FEF6C}" uniqueName="82" name="SolverInclude" queryTableFieldId="82" dataDxfId="28"/>
    <tableColumn id="83" xr3:uid="{F35D77D7-9160-496C-957E-A196D9A8ADEB}" uniqueName="83" name="SolverValid" queryTableFieldId="83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9E504F-D8ED-4583-B0C7-7665E6EBE40C}" name="DomicileVehicleAvailability" displayName="DomicileVehicleAvailability" ref="A1:V155" tableType="queryTable" totalsRowShown="0">
  <autoFilter ref="A1:V155" xr:uid="{129E504F-D8ED-4583-B0C7-7665E6EBE40C}"/>
  <tableColumns count="22">
    <tableColumn id="1" xr3:uid="{7F64D2AE-2D00-4CB2-B882-3C074BAB7A59}" uniqueName="1" name="LocationOrHub" queryTableFieldId="1" dataDxfId="26"/>
    <tableColumn id="2" xr3:uid="{BB97D26B-0E71-4DF7-90D3-44F16C7EDBA4}" uniqueName="2" name="CarrierID" queryTableFieldId="2" dataDxfId="25"/>
    <tableColumn id="3" xr3:uid="{8182B81F-418C-4313-AE3C-9E2DF9E1D55A}" uniqueName="3" name="EquipmentTypeID" queryTableFieldId="3" dataDxfId="24"/>
    <tableColumn id="4" xr3:uid="{BE39892A-D921-4FFC-B658-AD4A5F10D6C1}" uniqueName="4" name="ComponentID" queryTableFieldId="4"/>
    <tableColumn id="5" xr3:uid="{3C018F1B-E9E9-454B-A5DD-AF58A6337337}" uniqueName="5" name="StartRangeBeginTime" queryTableFieldId="5" dataDxfId="23"/>
    <tableColumn id="6" xr3:uid="{7038F9D8-94B1-498D-B6BB-82AD77B3AEB3}" uniqueName="6" name="StartRangeEndTime" queryTableFieldId="6" dataDxfId="22"/>
    <tableColumn id="7" xr3:uid="{02863A36-7E3D-4AAC-A7BF-412BA4A3B75C}" uniqueName="7" name="EndTime" queryTableFieldId="7" dataDxfId="21"/>
    <tableColumn id="8" xr3:uid="{3F18207E-45EF-421A-A1CE-58680C684E72}" uniqueName="8" name="NumVehicles" queryTableFieldId="8"/>
    <tableColumn id="9" xr3:uid="{E0A80AEC-24D0-42AE-9936-3ED883AD8422}" uniqueName="9" name="IsInUse" queryTableFieldId="9" dataDxfId="20"/>
    <tableColumn id="10" xr3:uid="{6B9CF1DC-C88B-46B3-BBE8-A422340673BC}" uniqueName="10" name="AllowReuse" queryTableFieldId="10" dataDxfId="19"/>
    <tableColumn id="11" xr3:uid="{6BB8FFA9-D96F-4175-8382-65B400CC60BC}" uniqueName="11" name="UsePenalty" queryTableFieldId="11" dataDxfId="18"/>
    <tableColumn id="12" xr3:uid="{0E624846-7BED-4190-9128-E5E3988E7242}" uniqueName="12" name="FixedCostPerVehicle" queryTableFieldId="12"/>
    <tableColumn id="13" xr3:uid="{ED36D6CE-9F0F-4244-99FD-8A6F5740DEBB}" uniqueName="13" name="PenaltyDomicileVehicle" queryTableFieldId="13"/>
    <tableColumn id="14" xr3:uid="{786D4AF2-CD1A-43AB-BC58-1024EA7F6DD3}" uniqueName="14" name="VehicleID" queryTableFieldId="14" dataDxfId="17"/>
    <tableColumn id="15" xr3:uid="{F326FE84-7E45-4F1D-BC6F-8587285F7BB6}" uniqueName="15" name="DelayBetweenReuse" queryTableFieldId="15" dataDxfId="16"/>
    <tableColumn id="16" xr3:uid="{69E1BD01-14A6-4AFA-A622-1B5B30D2F551}" uniqueName="16" name="TargetDuration" queryTableFieldId="16" dataDxfId="15"/>
    <tableColumn id="17" xr3:uid="{352BA2A3-B096-4788-94D6-79FD78095BEF}" uniqueName="17" name="PenaltyPerHourOvertime" queryTableFieldId="17"/>
    <tableColumn id="18" xr3:uid="{129FB7C3-6D7C-48A6-B8B4-B651725FAEC8}" uniqueName="18" name="MaxDuration" queryTableFieldId="18" dataDxfId="14"/>
    <tableColumn id="19" xr3:uid="{8EF4B70D-1C56-400E-97FD-CB1189CE909A}" uniqueName="19" name="VehicleTimeBucket" queryTableFieldId="19" dataDxfId="13"/>
    <tableColumn id="20" xr3:uid="{CA030433-F6BF-42D5-88C6-5A2C9A2B8C4C}" uniqueName="20" name="AmountUsed" queryTableFieldId="20"/>
    <tableColumn id="21" xr3:uid="{787B4B3F-6481-4767-95BF-5E38B1F8A4CE}" uniqueName="21" name="SolverInclude" queryTableFieldId="21" dataDxfId="12"/>
    <tableColumn id="22" xr3:uid="{DA89FC20-BF10-4F38-B1C8-FB01B4236913}" uniqueName="22" name="SolverValid" queryTableFieldId="22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9D098-A647-48E8-B93A-FB43C888E1E9}" name="TransitOverride" displayName="TransitOverride" ref="A1:N3916" tableType="queryTable" totalsRowShown="0">
  <autoFilter ref="A1:N3916" xr:uid="{D2D9D098-A647-48E8-B93A-FB43C888E1E9}"/>
  <tableColumns count="14">
    <tableColumn id="1" xr3:uid="{ECA0619B-3431-4C47-9AD9-D420643109F4}" uniqueName="1" name="LocationOrHubA" queryTableFieldId="1" dataDxfId="10"/>
    <tableColumn id="2" xr3:uid="{071BADE5-FF67-4F2F-882E-712C2CF52077}" uniqueName="2" name="LocationOrHubB" queryTableFieldId="2" dataDxfId="9"/>
    <tableColumn id="3" xr3:uid="{0CBEA769-1CDC-48A5-8021-E76BE05E9345}" uniqueName="3" name="Tariff" queryTableFieldId="3" dataDxfId="8"/>
    <tableColumn id="4" xr3:uid="{9A50FE56-8AF3-4E0F-9996-A5DBE4EFC08E}" uniqueName="4" name="ServiceID" queryTableFieldId="4" dataDxfId="7"/>
    <tableColumn id="5" xr3:uid="{ED3CD0F4-7673-4EBD-92C3-30F3FEB49283}" uniqueName="5" name="ComponentID" queryTableFieldId="5"/>
    <tableColumn id="6" xr3:uid="{0E23BACE-3D09-49CA-8773-7BD54AE582CC}" uniqueName="6" name="DistanceOverride" queryTableFieldId="6"/>
    <tableColumn id="7" xr3:uid="{C2BF0A0F-4ACE-4A64-A368-1971389963B1}" uniqueName="7" name="TransitTimeOverride" queryTableFieldId="7" dataDxfId="6"/>
    <tableColumn id="8" xr3:uid="{B2294FB8-82AF-4E0F-B46D-41F47E8223E2}" uniqueName="8" name="IsBidirectional" queryTableFieldId="8" dataDxfId="5"/>
    <tableColumn id="9" xr3:uid="{FF9D1345-35D8-41D4-9C9A-CF1941E14F67}" uniqueName="9" name="HazardousLevel" queryTableFieldId="9" dataDxfId="4"/>
    <tableColumn id="10" xr3:uid="{4EBA202D-9357-4524-BAE8-01358C262389}" uniqueName="10" name="EquipmentType" queryTableFieldId="10" dataDxfId="3"/>
    <tableColumn id="11" xr3:uid="{9108597F-CBBE-4721-A995-7739B2CE34BB}" uniqueName="11" name="NumTrailers" queryTableFieldId="11"/>
    <tableColumn id="12" xr3:uid="{C5510E39-6939-4119-A07E-88AFB0C76C63}" uniqueName="12" name="SolverInclude" queryTableFieldId="12" dataDxfId="2"/>
    <tableColumn id="13" xr3:uid="{5008F880-0A5F-40D0-91EA-FDBAD31DDDFC}" uniqueName="13" name="30" queryTableFieldId="13" dataDxfId="1">
      <calculatedColumnFormula>F2/$M$1</calculatedColumnFormula>
    </tableColumn>
    <tableColumn id="14" xr3:uid="{ABDBDD13-2788-4EC7-9B13-7AF13DE9A2FC}" uniqueName="14" name="60" queryTableFieldId="14" dataDxfId="0">
      <calculatedColumnFormula>F2/$N$1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2C55FF-031F-44BD-9134-E51932DA8B91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43151713203458806&quot;"/>
    <we:property name="ByQe" value="&quot;&quot;"/>
  </we:properties>
  <we:bindings>
    <we:binding id="refEdit" type="matrix" appref="{948FE13B-D10F-4161-9558-4E4EB8B0F0E8}"/>
    <we:binding id="Worker" type="matrix" appref="{841A1511-95EF-425F-ACC6-C0C6BACC2DC1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749E-45CA-4AF9-9996-226C71560977}">
  <dimension ref="A1"/>
  <sheetViews>
    <sheetView workbookViewId="0">
      <selection activeCell="M6" sqref="M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10C2-05AA-4024-ACB0-0F9D387A79CB}">
  <dimension ref="A1:BM65"/>
  <sheetViews>
    <sheetView topLeftCell="A34" workbookViewId="0">
      <selection activeCell="H46" sqref="H46"/>
    </sheetView>
  </sheetViews>
  <sheetFormatPr defaultColWidth="11.42578125" defaultRowHeight="15"/>
  <cols>
    <col min="1" max="1" width="14.5703125" bestFit="1" customWidth="1"/>
    <col min="2" max="2" width="20.28515625" customWidth="1"/>
    <col min="3" max="3" width="20.5703125" customWidth="1"/>
    <col min="4" max="4" width="17" customWidth="1"/>
    <col min="5" max="5" width="16.42578125" customWidth="1"/>
    <col min="6" max="6" width="21" customWidth="1"/>
    <col min="7" max="7" width="16" customWidth="1"/>
    <col min="8" max="8" width="16.85546875" customWidth="1"/>
    <col min="9" max="9" width="14.42578125" customWidth="1"/>
    <col min="10" max="10" width="18" customWidth="1"/>
    <col min="14" max="14" width="13.7109375" bestFit="1" customWidth="1"/>
  </cols>
  <sheetData>
    <row r="1" spans="1:16">
      <c r="A1" s="7" t="s">
        <v>0</v>
      </c>
    </row>
    <row r="2" spans="1:16">
      <c r="A2" t="s">
        <v>1</v>
      </c>
    </row>
    <row r="3" spans="1:16">
      <c r="A3" t="s">
        <v>2</v>
      </c>
    </row>
    <row r="4" spans="1:16">
      <c r="A4" t="s">
        <v>3</v>
      </c>
    </row>
    <row r="5" spans="1:16">
      <c r="A5" t="s">
        <v>4</v>
      </c>
    </row>
    <row r="6" spans="1:16">
      <c r="A6" t="s">
        <v>5</v>
      </c>
    </row>
    <row r="7" spans="1:16">
      <c r="A7" t="s">
        <v>6</v>
      </c>
    </row>
    <row r="8" spans="1:16">
      <c r="A8" t="s">
        <v>7</v>
      </c>
      <c r="J8" t="s">
        <v>8</v>
      </c>
    </row>
    <row r="10" spans="1:16">
      <c r="A10" s="7" t="s">
        <v>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L10" t="s">
        <v>10</v>
      </c>
      <c r="M10" t="s">
        <v>11</v>
      </c>
    </row>
    <row r="11" spans="1:16">
      <c r="A11" s="40" t="s">
        <v>12</v>
      </c>
      <c r="B11" s="72">
        <f>SUMIFS(Envíos!$C:C, Envíos!$B:B, $A11, Envíos!$A:A, B$10)</f>
        <v>330</v>
      </c>
      <c r="C11" s="21">
        <f>SUMIFS(Envíos!$C:D, Envíos!$B:C, $A11, Envíos!$A:B, C$10)</f>
        <v>180</v>
      </c>
      <c r="D11" s="21">
        <f>SUMIFS(Envíos!$C:E, Envíos!$B:D, $A11, Envíos!$A:C, D$10)</f>
        <v>180</v>
      </c>
      <c r="E11" s="72">
        <f>SUMIFS(Envíos!$C:F, Envíos!$B:E, $A11, Envíos!$A:D, E$10)</f>
        <v>360</v>
      </c>
      <c r="F11" s="21">
        <f>SUMIFS(Envíos!$C:G, Envíos!$B:F, $A11, Envíos!$A:E, F$10)</f>
        <v>270</v>
      </c>
      <c r="G11" s="72">
        <f>SUMIFS(Envíos!$C:H, Envíos!$B:G, $A11, Envíos!$A:F, G$10)</f>
        <v>360</v>
      </c>
      <c r="H11" s="72">
        <f>SUMIFS(Envíos!$C:I, Envíos!$B:H, $A11, Envíos!$A:G, H$10)</f>
        <v>330</v>
      </c>
      <c r="I11" s="6"/>
      <c r="L11" s="20" t="s">
        <v>13</v>
      </c>
      <c r="M11">
        <v>300</v>
      </c>
    </row>
    <row r="12" spans="1:16">
      <c r="A12" s="40" t="s">
        <v>14</v>
      </c>
      <c r="B12">
        <f>SUMIFS(Envíos!$C:C, Envíos!$B:B, $A12, Envíos!$A:A, B$10)</f>
        <v>210</v>
      </c>
      <c r="C12" s="72">
        <f>SUMIFS(Envíos!$C:D, Envíos!$B:C, $A12, Envíos!$A:B, C$10)</f>
        <v>360</v>
      </c>
      <c r="D12" s="72">
        <f>SUMIFS(Envíos!$C:E, Envíos!$B:D, $A12, Envíos!$A:C, D$10)</f>
        <v>330</v>
      </c>
      <c r="E12" s="72">
        <f>SUMIFS(Envíos!$C:F, Envíos!$B:E, $A12, Envíos!$A:D, E$10)</f>
        <v>300</v>
      </c>
      <c r="F12" s="72">
        <f>SUMIFS(Envíos!$C:G, Envíos!$B:F, $A12, Envíos!$A:E, F$10)</f>
        <v>420</v>
      </c>
      <c r="G12">
        <f>SUMIFS(Envíos!$C:H, Envíos!$B:G, $A12, Envíos!$A:F, G$10)</f>
        <v>240</v>
      </c>
      <c r="H12" s="72">
        <f>SUMIFS(Envíos!$C:I, Envíos!$B:H, $A12, Envíos!$A:G, H$10)</f>
        <v>300</v>
      </c>
      <c r="I12" s="6"/>
      <c r="L12" s="20" t="s">
        <v>15</v>
      </c>
      <c r="M12">
        <v>450</v>
      </c>
    </row>
    <row r="13" spans="1:16">
      <c r="A13" s="40" t="s">
        <v>16</v>
      </c>
      <c r="B13" s="72">
        <f>SUMIFS(Envíos!$C:C, Envíos!$B:B, $A13, Envíos!$A:A, B$10)</f>
        <v>330</v>
      </c>
      <c r="C13" s="21">
        <f>SUMIFS(Envíos!$C:D, Envíos!$B:C, $A13, Envíos!$A:B, C$10)</f>
        <v>120</v>
      </c>
      <c r="D13" s="72">
        <f>SUMIFS(Envíos!$C:E, Envíos!$B:D, $A13, Envíos!$A:C, D$10)</f>
        <v>300</v>
      </c>
      <c r="E13" s="21">
        <f>SUMIFS(Envíos!$C:F, Envíos!$B:E, $A13, Envíos!$A:D, E$10)</f>
        <v>270</v>
      </c>
      <c r="F13" s="72">
        <f>SUMIFS(Envíos!$C:G, Envíos!$B:F, $A13, Envíos!$A:E, F$10)</f>
        <v>300</v>
      </c>
      <c r="G13" s="72">
        <f>SUMIFS(Envíos!$C:H, Envíos!$B:G, $A13, Envíos!$A:F, G$10)</f>
        <v>390</v>
      </c>
      <c r="H13" s="21">
        <f>SUMIFS(Envíos!$C:I, Envíos!$B:H, $A13, Envíos!$A:G, H$10)</f>
        <v>150</v>
      </c>
      <c r="I13" s="6"/>
      <c r="L13" s="20" t="s">
        <v>17</v>
      </c>
      <c r="M13">
        <v>600</v>
      </c>
      <c r="P13">
        <f>330/3</f>
        <v>110</v>
      </c>
    </row>
    <row r="14" spans="1:16">
      <c r="A14" s="40" t="s">
        <v>18</v>
      </c>
      <c r="B14" s="72">
        <f>SUMIFS(Envíos!$C:C, Envíos!$B:B, $A14, Envíos!$A:A, B$10)</f>
        <v>300</v>
      </c>
      <c r="C14">
        <f>SUMIFS(Envíos!$C:D, Envíos!$B:C, $A14, Envíos!$A:B, C$10)</f>
        <v>180</v>
      </c>
      <c r="D14">
        <f>SUMIFS(Envíos!$C:E, Envíos!$B:D, $A14, Envíos!$A:C, D$10)</f>
        <v>150</v>
      </c>
      <c r="E14" s="72">
        <f>SUMIFS(Envíos!$C:F, Envíos!$B:E, $A14, Envíos!$A:D, E$10)</f>
        <v>360</v>
      </c>
      <c r="F14">
        <f>SUMIFS(Envíos!$C:G, Envíos!$B:F, $A14, Envíos!$A:E, F$10)</f>
        <v>270</v>
      </c>
      <c r="G14">
        <f>SUMIFS(Envíos!$C:H, Envíos!$B:G, $A14, Envíos!$A:F, G$10)</f>
        <v>180</v>
      </c>
      <c r="H14" s="21">
        <f>SUMIFS(Envíos!$C:I, Envíos!$B:H, $A14, Envíos!$A:G, H$10)</f>
        <v>180</v>
      </c>
      <c r="I14" s="6"/>
    </row>
    <row r="15" spans="1:16">
      <c r="A15" s="40" t="s">
        <v>19</v>
      </c>
      <c r="B15" s="72">
        <f>SUMIFS(Envíos!$C:C, Envíos!$B:B, $A15, Envíos!$A:A, B$10)</f>
        <v>390</v>
      </c>
      <c r="C15" s="72">
        <f>SUMIFS(Envíos!$C:D, Envíos!$B:C, $A15, Envíos!$A:B, C$10)</f>
        <v>450</v>
      </c>
      <c r="D15" s="72">
        <f>SUMIFS(Envíos!$C:E, Envíos!$B:D, $A15, Envíos!$A:C, D$10)</f>
        <v>330</v>
      </c>
      <c r="E15" s="72">
        <f>SUMIFS(Envíos!$C:F, Envíos!$B:E, $A15, Envíos!$A:D, E$10)</f>
        <v>330</v>
      </c>
      <c r="F15" s="72">
        <f>SUMIFS(Envíos!$C:G, Envíos!$B:F, $A15, Envíos!$A:E, F$10)</f>
        <v>330</v>
      </c>
      <c r="G15" s="72">
        <f>SUMIFS(Envíos!$C:H, Envíos!$B:G, $A15, Envíos!$A:F, G$10)</f>
        <v>360</v>
      </c>
      <c r="H15" s="21">
        <f>SUMIFS(Envíos!$C:I, Envíos!$B:H, $A15, Envíos!$A:G, H$10)</f>
        <v>120</v>
      </c>
      <c r="I15" s="6"/>
    </row>
    <row r="16" spans="1:16">
      <c r="A16" s="40" t="s">
        <v>20</v>
      </c>
      <c r="B16" s="21">
        <f>SUMIFS(Envíos!$C:C, Envíos!$B:B, $A16, Envíos!$A:A, B$10)</f>
        <v>240</v>
      </c>
      <c r="C16" s="72">
        <f>SUMIFS(Envíos!$C:D, Envíos!$B:C, $A16, Envíos!$A:B, C$10)</f>
        <v>330</v>
      </c>
      <c r="D16">
        <f>SUMIFS(Envíos!$C:E, Envíos!$B:D, $A16, Envíos!$A:C, D$10)</f>
        <v>180</v>
      </c>
      <c r="E16" s="72">
        <f>SUMIFS(Envíos!$C:F, Envíos!$B:E, $A16, Envíos!$A:D, E$10)</f>
        <v>450</v>
      </c>
      <c r="F16">
        <f>SUMIFS(Envíos!$C:G, Envíos!$B:F, $A16, Envíos!$A:E, F$10)</f>
        <v>240</v>
      </c>
      <c r="G16" s="72">
        <f>SUMIFS(Envíos!$C:H, Envíos!$B:G, $A16, Envíos!$A:F, G$10)</f>
        <v>450</v>
      </c>
      <c r="H16" s="21">
        <f>SUMIFS(Envíos!$C:I, Envíos!$B:H, $A16, Envíos!$A:G, H$10)</f>
        <v>210</v>
      </c>
      <c r="I16" s="6"/>
      <c r="L16" t="s">
        <v>21</v>
      </c>
    </row>
    <row r="17" spans="1:55">
      <c r="A17" s="40" t="s">
        <v>22</v>
      </c>
      <c r="B17" s="21">
        <f>SUMIFS(Envíos!$C:C, Envíos!$B:B, $A17, Envíos!$A:A, B$10)</f>
        <v>210</v>
      </c>
      <c r="C17" s="21">
        <f>SUMIFS(Envíos!$C:D, Envíos!$B:C, $A17, Envíos!$A:B, C$10)</f>
        <v>150</v>
      </c>
      <c r="D17" s="72">
        <f>SUMIFS(Envíos!$C:E, Envíos!$B:D, $A17, Envíos!$A:C, D$10)</f>
        <v>330</v>
      </c>
      <c r="E17" s="21">
        <f>SUMIFS(Envíos!$C:F, Envíos!$B:E, $A17, Envíos!$A:D, E$10)</f>
        <v>270</v>
      </c>
      <c r="F17" s="72">
        <f>SUMIFS(Envíos!$C:G, Envíos!$B:F, $A17, Envíos!$A:E, F$10)</f>
        <v>300</v>
      </c>
      <c r="G17" s="72">
        <f>SUMIFS(Envíos!$C:H, Envíos!$B:G, $A17, Envíos!$A:F, G$10)</f>
        <v>360</v>
      </c>
      <c r="H17" s="72">
        <f>SUMIFS(Envíos!$C:I, Envíos!$B:H, $A17, Envíos!$A:G, H$10)</f>
        <v>420</v>
      </c>
      <c r="I17" s="6"/>
    </row>
    <row r="18" spans="1:55">
      <c r="A18" s="40" t="s">
        <v>23</v>
      </c>
      <c r="B18" s="21">
        <f>SUMIFS(Envíos!$C:C, Envíos!$B:B, $A18, Envíos!$A:A, B$10)</f>
        <v>210</v>
      </c>
      <c r="C18">
        <f>SUMIFS(Envíos!$C:D, Envíos!$B:C, $A18, Envíos!$A:B, C$10)</f>
        <v>90</v>
      </c>
      <c r="D18">
        <f>SUMIFS(Envíos!$C:E, Envíos!$B:D, $A18, Envíos!$A:C, D$10)</f>
        <v>180</v>
      </c>
      <c r="E18">
        <f>SUMIFS(Envíos!$C:F, Envíos!$B:E, $A18, Envíos!$A:D, E$10)</f>
        <v>270</v>
      </c>
      <c r="F18">
        <f>SUMIFS(Envíos!$C:G, Envíos!$B:F, $A18, Envíos!$A:E, F$10)</f>
        <v>180</v>
      </c>
      <c r="G18" s="72">
        <f>SUMIFS(Envíos!$C:H, Envíos!$B:G, $A18, Envíos!$A:F, G$10)</f>
        <v>480</v>
      </c>
      <c r="H18" s="72">
        <f>SUMIFS(Envíos!$C:I, Envíos!$B:H, $A18, Envíos!$A:G, H$10)</f>
        <v>330</v>
      </c>
      <c r="I18" s="6"/>
    </row>
    <row r="19" spans="1:55">
      <c r="A19" s="40" t="s">
        <v>24</v>
      </c>
      <c r="B19" s="21">
        <f>SUMIFS(Envíos!$C:C, Envíos!$B:B, $A19, Envíos!$A:A, B$10)</f>
        <v>210</v>
      </c>
      <c r="C19" s="21">
        <f>SUMIFS(Envíos!$C:D, Envíos!$B:C, $A19, Envíos!$A:B, C$10)</f>
        <v>240</v>
      </c>
      <c r="D19" s="21">
        <f>SUMIFS(Envíos!$C:E, Envíos!$B:D, $A19, Envíos!$A:C, D$10)</f>
        <v>270</v>
      </c>
      <c r="E19" s="21">
        <f>SUMIFS(Envíos!$C:F, Envíos!$B:E, $A19, Envíos!$A:D, E$10)</f>
        <v>270</v>
      </c>
      <c r="F19" s="21">
        <f>SUMIFS(Envíos!$C:G, Envíos!$B:F, $A19, Envíos!$A:E, F$10)</f>
        <v>240</v>
      </c>
      <c r="G19" s="72">
        <f>SUMIFS(Envíos!$C:H, Envíos!$B:G, $A19, Envíos!$A:F, G$10)</f>
        <v>330</v>
      </c>
      <c r="H19" s="72">
        <f>SUMIFS(Envíos!$C:I, Envíos!$B:H, $A19, Envíos!$A:G, H$10)</f>
        <v>300</v>
      </c>
      <c r="I19" s="6"/>
    </row>
    <row r="20" spans="1:55">
      <c r="A20" s="40" t="s">
        <v>25</v>
      </c>
      <c r="B20" s="21">
        <f>SUMIFS(Envíos!$C:C, Envíos!$B:B, $A20, Envíos!$A:A, B$10)</f>
        <v>210</v>
      </c>
      <c r="C20" s="72">
        <f>SUMIFS(Envíos!$C:D, Envíos!$B:C, $A20, Envíos!$A:B, C$10)</f>
        <v>420</v>
      </c>
      <c r="D20" s="72">
        <f>SUMIFS(Envíos!$C:E, Envíos!$B:D, $A20, Envíos!$A:C, D$10)</f>
        <v>300</v>
      </c>
      <c r="E20" s="72">
        <f>SUMIFS(Envíos!$C:F, Envíos!$B:E, $A20, Envíos!$A:D, E$10)</f>
        <v>300</v>
      </c>
      <c r="F20" s="21">
        <f>SUMIFS(Envíos!$C:G, Envíos!$B:F, $A20, Envíos!$A:E, F$10)</f>
        <v>270</v>
      </c>
      <c r="G20">
        <f>SUMIFS(Envíos!$C:H, Envíos!$B:G, $A20, Envíos!$A:F, G$10)</f>
        <v>180</v>
      </c>
      <c r="H20">
        <f>SUMIFS(Envíos!$C:I, Envíos!$B:H, $A20, Envíos!$A:G, H$10)</f>
        <v>150</v>
      </c>
      <c r="I20" s="6"/>
    </row>
    <row r="21" spans="1:55">
      <c r="A21" s="40" t="s">
        <v>26</v>
      </c>
      <c r="B21" s="21">
        <f>SUMIFS(Envíos!$C:C, Envíos!$B:B, $A21, Envíos!$A:A, B$10)</f>
        <v>270</v>
      </c>
      <c r="C21" s="72">
        <f>SUMIFS(Envíos!$C:D, Envíos!$B:C, $A21, Envíos!$A:B, C$10)</f>
        <v>360</v>
      </c>
      <c r="D21" s="72">
        <f>SUMIFS(Envíos!$C:E, Envíos!$B:D, $A21, Envíos!$A:C, D$10)</f>
        <v>330</v>
      </c>
      <c r="E21" s="72">
        <f>SUMIFS(Envíos!$C:F, Envíos!$B:E, $A21, Envíos!$A:D, E$10)</f>
        <v>510</v>
      </c>
      <c r="F21" s="21">
        <f>SUMIFS(Envíos!$C:G, Envíos!$B:F, $A21, Envíos!$A:E, F$10)</f>
        <v>270</v>
      </c>
      <c r="G21" s="21">
        <f>SUMIFS(Envíos!$C:H, Envíos!$B:G, $A21, Envíos!$A:F, G$10)</f>
        <v>210</v>
      </c>
      <c r="H21" s="72">
        <f>SUMIFS(Envíos!$C:I, Envíos!$B:H, $A21, Envíos!$A:G, H$10)</f>
        <v>390</v>
      </c>
      <c r="I21" s="6"/>
    </row>
    <row r="22" spans="1:55">
      <c r="A22" s="40" t="s">
        <v>27</v>
      </c>
      <c r="B22" s="72">
        <f>SUMIFS(Envíos!$C:C, Envíos!$B:B, $A22, Envíos!$A:A, B$10)</f>
        <v>420</v>
      </c>
      <c r="C22">
        <f>SUMIFS(Envíos!$C:D, Envíos!$B:C, $A22, Envíos!$A:B, C$10)</f>
        <v>150</v>
      </c>
      <c r="D22">
        <f>SUMIFS(Envíos!$C:E, Envíos!$B:D, $A22, Envíos!$A:C, D$10)</f>
        <v>420</v>
      </c>
      <c r="E22" s="72">
        <f>SUMIFS(Envíos!$C:F, Envíos!$B:E, $A22, Envíos!$A:D, E$10)</f>
        <v>420</v>
      </c>
      <c r="F22" s="21">
        <f>SUMIFS(Envíos!$C:G, Envíos!$B:F, $A22, Envíos!$A:E, F$10)</f>
        <v>180</v>
      </c>
      <c r="G22">
        <f>SUMIFS(Envíos!$C:H, Envíos!$B:G, $A22, Envíos!$A:F, G$10)</f>
        <v>150</v>
      </c>
      <c r="H22" s="72">
        <f>SUMIFS(Envíos!$C:I, Envíos!$B:H, $A22, Envíos!$A:G, H$10)</f>
        <v>360</v>
      </c>
      <c r="I22" s="6"/>
    </row>
    <row r="23" spans="1:55">
      <c r="A23" s="40" t="s">
        <v>28</v>
      </c>
      <c r="B23" s="72">
        <f>SUMIFS(Envíos!$C:C, Envíos!$B:B, $A23, Envíos!$A:A, B$10)</f>
        <v>330</v>
      </c>
      <c r="C23" s="21">
        <f>SUMIFS(Envíos!$C:D, Envíos!$B:C, $A23, Envíos!$A:B, C$10)</f>
        <v>180</v>
      </c>
      <c r="D23" s="21">
        <f>SUMIFS(Envíos!$C:E, Envíos!$B:D, $A23, Envíos!$A:C, D$10)</f>
        <v>150</v>
      </c>
      <c r="E23" s="21">
        <f>SUMIFS(Envíos!$C:F, Envíos!$B:E, $A23, Envíos!$A:D, E$10)</f>
        <v>240</v>
      </c>
      <c r="F23" s="21">
        <f>SUMIFS(Envíos!$C:G, Envíos!$B:F, $A23, Envíos!$A:E, F$10)</f>
        <v>150</v>
      </c>
      <c r="G23" s="21">
        <f>SUMIFS(Envíos!$C:H, Envíos!$B:G, $A23, Envíos!$A:F, G$10)</f>
        <v>240</v>
      </c>
      <c r="H23" s="72">
        <f>SUMIFS(Envíos!$C:I, Envíos!$B:H, $A23, Envíos!$A:G, H$10)</f>
        <v>390</v>
      </c>
      <c r="I23" s="6"/>
    </row>
    <row r="24" spans="1:55" ht="19.5" customHeight="1">
      <c r="A24" s="40" t="s">
        <v>29</v>
      </c>
      <c r="B24" s="72">
        <f>SUMIFS(Envíos!$C:C, Envíos!$B:B, $A24, Envíos!$A:A, B$10)</f>
        <v>300</v>
      </c>
      <c r="C24" s="72">
        <f>SUMIFS(Envíos!$C:D, Envíos!$B:C, $A24, Envíos!$A:B, C$10)</f>
        <v>450</v>
      </c>
      <c r="D24">
        <f>SUMIFS(Envíos!$C:E, Envíos!$B:D, $A24, Envíos!$A:C, D$10)</f>
        <v>270</v>
      </c>
      <c r="E24">
        <f>SUMIFS(Envíos!$C:F, Envíos!$B:E, $A24, Envíos!$A:D, E$10)</f>
        <v>210</v>
      </c>
      <c r="F24" s="72">
        <f>SUMIFS(Envíos!$C:G, Envíos!$B:F, $A24, Envíos!$A:E, F$10)</f>
        <v>330</v>
      </c>
      <c r="G24" s="72">
        <f>SUMIFS(Envíos!$C:H, Envíos!$B:G, $A24, Envíos!$A:F, G$10)</f>
        <v>420</v>
      </c>
      <c r="H24">
        <f>SUMIFS(Envíos!$C:I, Envíos!$B:H, $A24, Envíos!$A:G, H$10)</f>
        <v>90</v>
      </c>
      <c r="I24" s="6"/>
      <c r="L24" s="27" t="s">
        <v>30</v>
      </c>
      <c r="M24" s="41" t="s">
        <v>31</v>
      </c>
      <c r="N24" s="41" t="s">
        <v>32</v>
      </c>
      <c r="O24" s="27" t="s">
        <v>33</v>
      </c>
      <c r="BC24" t="s">
        <v>33</v>
      </c>
    </row>
    <row r="25" spans="1:55">
      <c r="A25" s="40" t="s">
        <v>34</v>
      </c>
      <c r="B25" s="72">
        <f>SUMIFS(Envíos!$C:C, Envíos!$B:B, $A25, Envíos!$A:A, B$10)</f>
        <v>450</v>
      </c>
      <c r="C25" s="72">
        <f>SUMIFS(Envíos!$C:D, Envíos!$B:C, $A25, Envíos!$A:B, C$10)</f>
        <v>420</v>
      </c>
      <c r="D25" s="72">
        <f>SUMIFS(Envíos!$C:E, Envíos!$B:D, $A25, Envíos!$A:C, D$10)</f>
        <v>390</v>
      </c>
      <c r="E25" s="21">
        <f>SUMIFS(Envíos!$C:F, Envíos!$B:E, $A25, Envíos!$A:D, E$10)</f>
        <v>210</v>
      </c>
      <c r="F25" s="21">
        <f>SUMIFS(Envíos!$C:G, Envíos!$B:F, $A25, Envíos!$A:E, F$10)</f>
        <v>240</v>
      </c>
      <c r="G25" s="72">
        <f>SUMIFS(Envíos!$C:H, Envíos!$B:G, $A25, Envíos!$A:F, G$10)</f>
        <v>360</v>
      </c>
      <c r="H25" s="21">
        <f>SUMIFS(Envíos!$C:I, Envíos!$B:H, $A25, Envíos!$A:G, H$10)</f>
        <v>180</v>
      </c>
      <c r="I25" s="30"/>
      <c r="J25" s="31"/>
      <c r="L25" s="27" t="s">
        <v>35</v>
      </c>
      <c r="M25" s="27" t="s">
        <v>36</v>
      </c>
      <c r="N25" s="27">
        <v>60</v>
      </c>
      <c r="O25" s="27">
        <v>24</v>
      </c>
      <c r="AL25" t="s">
        <v>33</v>
      </c>
      <c r="BA25" t="s">
        <v>35</v>
      </c>
      <c r="BB25" t="s">
        <v>13</v>
      </c>
      <c r="BC25">
        <v>24</v>
      </c>
    </row>
    <row r="26" spans="1:55">
      <c r="L26" s="27" t="s">
        <v>37</v>
      </c>
      <c r="M26" s="27" t="s">
        <v>38</v>
      </c>
      <c r="N26" s="27">
        <v>90</v>
      </c>
      <c r="O26" s="27">
        <v>24</v>
      </c>
      <c r="AJ26" t="s">
        <v>35</v>
      </c>
      <c r="AK26" t="s">
        <v>13</v>
      </c>
      <c r="AL26">
        <v>24</v>
      </c>
      <c r="BA26" t="s">
        <v>37</v>
      </c>
      <c r="BB26" t="s">
        <v>39</v>
      </c>
      <c r="BC26">
        <v>24</v>
      </c>
    </row>
    <row r="27" spans="1:55">
      <c r="L27" s="27" t="s">
        <v>40</v>
      </c>
      <c r="M27" s="27" t="s">
        <v>17</v>
      </c>
      <c r="N27" s="27">
        <v>120</v>
      </c>
      <c r="O27" s="27">
        <v>24</v>
      </c>
      <c r="AJ27" t="s">
        <v>37</v>
      </c>
      <c r="AK27" t="s">
        <v>39</v>
      </c>
      <c r="AL27">
        <v>24</v>
      </c>
      <c r="BA27" t="s">
        <v>40</v>
      </c>
      <c r="BB27" t="s">
        <v>17</v>
      </c>
      <c r="BC27">
        <v>24</v>
      </c>
    </row>
    <row r="28" spans="1:55" ht="17.25" customHeight="1">
      <c r="L28" s="27" t="s">
        <v>41</v>
      </c>
      <c r="M28" s="27" t="s">
        <v>42</v>
      </c>
      <c r="N28" s="27">
        <v>30</v>
      </c>
      <c r="O28" s="27">
        <v>231.33333333333334</v>
      </c>
      <c r="AJ28" t="s">
        <v>40</v>
      </c>
      <c r="AK28" t="s">
        <v>17</v>
      </c>
      <c r="AL28">
        <v>24</v>
      </c>
      <c r="BA28" t="s">
        <v>41</v>
      </c>
      <c r="BB28" t="s">
        <v>42</v>
      </c>
      <c r="BC28">
        <v>231.33333333333334</v>
      </c>
    </row>
    <row r="29" spans="1:55">
      <c r="A29">
        <v>30</v>
      </c>
      <c r="B29" s="21" t="s">
        <v>43</v>
      </c>
      <c r="L29" s="27" t="s">
        <v>44</v>
      </c>
      <c r="M29" s="27" t="s">
        <v>45</v>
      </c>
      <c r="N29" s="27">
        <v>60</v>
      </c>
      <c r="O29" s="27">
        <v>197.33333333333334</v>
      </c>
      <c r="AJ29" t="s">
        <v>41</v>
      </c>
      <c r="AK29" t="s">
        <v>42</v>
      </c>
      <c r="AL29">
        <v>231.33333333333334</v>
      </c>
      <c r="BA29" t="s">
        <v>44</v>
      </c>
      <c r="BB29" t="s">
        <v>45</v>
      </c>
      <c r="BC29">
        <v>197.33333333333334</v>
      </c>
    </row>
    <row r="30" spans="1:55">
      <c r="AJ30" t="s">
        <v>44</v>
      </c>
      <c r="AK30" t="s">
        <v>45</v>
      </c>
      <c r="AL30">
        <v>197.33333333333334</v>
      </c>
    </row>
    <row r="31" spans="1:55">
      <c r="L31" s="26"/>
      <c r="M31" s="26"/>
      <c r="N31" s="27"/>
    </row>
    <row r="32" spans="1:55" ht="25.5" customHeight="1">
      <c r="A32">
        <v>60</v>
      </c>
      <c r="B32" t="s">
        <v>42</v>
      </c>
      <c r="C32" t="s">
        <v>46</v>
      </c>
    </row>
    <row r="33" spans="1:65" ht="25.5" customHeight="1">
      <c r="K33" s="28"/>
      <c r="L33" s="28"/>
      <c r="M33" s="28"/>
      <c r="N33" s="28"/>
      <c r="O33" s="28"/>
    </row>
    <row r="34" spans="1:65" ht="18.75">
      <c r="H34" s="44" t="s">
        <v>47</v>
      </c>
      <c r="I34" s="45">
        <v>30</v>
      </c>
      <c r="J34" s="45">
        <v>60</v>
      </c>
      <c r="K34" s="45">
        <v>60</v>
      </c>
      <c r="L34" s="45">
        <v>90</v>
      </c>
      <c r="M34" s="45">
        <v>90</v>
      </c>
      <c r="N34" s="45">
        <v>120</v>
      </c>
      <c r="O34" s="45">
        <v>120</v>
      </c>
      <c r="P34" s="45">
        <v>120</v>
      </c>
      <c r="Q34" s="45">
        <v>150</v>
      </c>
      <c r="R34" s="45">
        <v>150</v>
      </c>
      <c r="S34" s="45">
        <v>150</v>
      </c>
      <c r="T34" s="45">
        <v>180</v>
      </c>
      <c r="U34" s="45">
        <v>180</v>
      </c>
      <c r="V34" s="45">
        <v>180</v>
      </c>
      <c r="W34" s="45">
        <v>180</v>
      </c>
      <c r="X34" s="45">
        <v>210</v>
      </c>
      <c r="Y34" s="45">
        <v>210</v>
      </c>
      <c r="Z34" s="45">
        <v>210</v>
      </c>
      <c r="AA34" s="45">
        <v>210</v>
      </c>
      <c r="AB34" s="45">
        <v>240</v>
      </c>
      <c r="AC34" s="45">
        <v>240</v>
      </c>
      <c r="AD34" s="45">
        <v>240</v>
      </c>
      <c r="AE34" s="45">
        <v>240</v>
      </c>
      <c r="AF34" s="45">
        <v>240</v>
      </c>
      <c r="AG34" s="45">
        <v>270</v>
      </c>
      <c r="AH34" s="45">
        <v>270</v>
      </c>
      <c r="AI34" s="45">
        <v>270</v>
      </c>
      <c r="AJ34" s="45">
        <v>270</v>
      </c>
      <c r="AK34" s="45">
        <v>270</v>
      </c>
      <c r="AL34" s="45">
        <v>300</v>
      </c>
      <c r="AM34" s="45">
        <v>300</v>
      </c>
      <c r="AN34" s="45">
        <v>300</v>
      </c>
      <c r="AO34" s="45">
        <v>300</v>
      </c>
      <c r="AP34" s="45">
        <v>300</v>
      </c>
      <c r="AQ34" s="45">
        <v>300</v>
      </c>
      <c r="AR34" s="45">
        <v>300</v>
      </c>
      <c r="AS34" s="45">
        <v>330</v>
      </c>
      <c r="AT34" s="45">
        <v>360</v>
      </c>
      <c r="AU34" s="45">
        <v>360</v>
      </c>
      <c r="AV34" s="45">
        <v>390</v>
      </c>
      <c r="AW34" s="45">
        <v>390</v>
      </c>
      <c r="AX34" s="45">
        <v>420</v>
      </c>
      <c r="AY34" s="45">
        <v>420</v>
      </c>
      <c r="AZ34" s="45">
        <v>420</v>
      </c>
      <c r="BA34" s="45">
        <v>450</v>
      </c>
      <c r="BB34" s="45">
        <v>450</v>
      </c>
      <c r="BC34" s="45">
        <v>450</v>
      </c>
      <c r="BD34" s="45">
        <v>480</v>
      </c>
      <c r="BE34" s="45">
        <v>480</v>
      </c>
      <c r="BF34" s="45">
        <v>480</v>
      </c>
      <c r="BG34" s="45">
        <v>480</v>
      </c>
      <c r="BH34" s="45">
        <v>480</v>
      </c>
      <c r="BI34" s="45">
        <v>510</v>
      </c>
      <c r="BJ34" s="45">
        <v>510</v>
      </c>
      <c r="BK34" s="45">
        <v>510</v>
      </c>
      <c r="BL34" s="45">
        <v>510</v>
      </c>
      <c r="BM34" s="46">
        <v>510</v>
      </c>
    </row>
    <row r="35" spans="1:65" ht="18.75">
      <c r="A35">
        <v>90</v>
      </c>
      <c r="B35" t="s">
        <v>48</v>
      </c>
      <c r="C35" t="s">
        <v>49</v>
      </c>
      <c r="G35" s="42" t="s">
        <v>13</v>
      </c>
      <c r="H35" s="47" t="s">
        <v>35</v>
      </c>
      <c r="I35" s="49">
        <v>0</v>
      </c>
      <c r="J35" s="49">
        <v>0</v>
      </c>
      <c r="K35" s="50">
        <v>0</v>
      </c>
      <c r="L35" s="49">
        <v>0</v>
      </c>
      <c r="M35" s="50">
        <v>0</v>
      </c>
      <c r="N35" s="50">
        <v>0</v>
      </c>
      <c r="O35" s="49">
        <v>0</v>
      </c>
      <c r="P35" s="50">
        <v>0</v>
      </c>
      <c r="Q35" s="50">
        <v>0</v>
      </c>
      <c r="R35" s="50">
        <v>0</v>
      </c>
      <c r="S35" s="49">
        <v>0</v>
      </c>
      <c r="T35" s="49">
        <v>0</v>
      </c>
      <c r="U35" s="50">
        <v>0</v>
      </c>
      <c r="V35" s="50">
        <v>0</v>
      </c>
      <c r="W35" s="50">
        <v>0</v>
      </c>
      <c r="X35" s="50">
        <v>0</v>
      </c>
      <c r="Y35" s="49">
        <v>0</v>
      </c>
      <c r="Z35" s="50">
        <v>0</v>
      </c>
      <c r="AA35" s="50">
        <v>0</v>
      </c>
      <c r="AB35" s="49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49">
        <v>0</v>
      </c>
      <c r="AI35" s="50">
        <v>0</v>
      </c>
      <c r="AJ35" s="50">
        <v>0</v>
      </c>
      <c r="AK35" s="50">
        <v>0</v>
      </c>
      <c r="AL35" s="49">
        <f>AL26*5</f>
        <v>120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49">
        <f>4*AL26</f>
        <v>96</v>
      </c>
      <c r="AT35" s="50">
        <f>6*AL26</f>
        <v>144</v>
      </c>
      <c r="AU35" s="49">
        <f>4*AL26</f>
        <v>96</v>
      </c>
      <c r="AV35" s="50">
        <f>5*AL26</f>
        <v>120</v>
      </c>
      <c r="AW35" s="49">
        <f>2*AL26</f>
        <v>48</v>
      </c>
      <c r="AX35" s="50">
        <f>7*AL26</f>
        <v>168</v>
      </c>
      <c r="AY35" s="50">
        <f>AL26*5</f>
        <v>120</v>
      </c>
      <c r="AZ35" s="49">
        <f>AL26</f>
        <v>24</v>
      </c>
      <c r="BA35" s="50">
        <f>6*AL26</f>
        <v>144</v>
      </c>
      <c r="BB35" s="49">
        <v>0</v>
      </c>
      <c r="BC35" s="49">
        <f>2*AL26</f>
        <v>48</v>
      </c>
      <c r="BD35" s="49">
        <f>AL26*2</f>
        <v>48</v>
      </c>
      <c r="BE35" s="50">
        <f>BC25*2</f>
        <v>48</v>
      </c>
      <c r="BF35" s="50">
        <f>8*BC25</f>
        <v>192</v>
      </c>
      <c r="BG35" s="50">
        <f>BC25*6</f>
        <v>144</v>
      </c>
      <c r="BH35" s="50">
        <f>BC25*5</f>
        <v>120</v>
      </c>
      <c r="BI35" s="50">
        <f>7*BC25</f>
        <v>168</v>
      </c>
      <c r="BJ35" s="49">
        <f>BC25</f>
        <v>24</v>
      </c>
      <c r="BK35" s="50">
        <f>BC25</f>
        <v>24</v>
      </c>
      <c r="BL35" s="50">
        <f>5*BC25</f>
        <v>120</v>
      </c>
      <c r="BM35" s="51">
        <f>4*BC25</f>
        <v>96</v>
      </c>
    </row>
    <row r="36" spans="1:65" ht="18.75">
      <c r="G36" s="42" t="s">
        <v>39</v>
      </c>
      <c r="H36" s="47" t="s">
        <v>37</v>
      </c>
      <c r="I36" s="49">
        <v>0</v>
      </c>
      <c r="J36" s="49">
        <v>0</v>
      </c>
      <c r="K36" s="50">
        <v>0</v>
      </c>
      <c r="L36" s="52">
        <v>0</v>
      </c>
      <c r="M36" s="53">
        <v>0</v>
      </c>
      <c r="N36" s="54">
        <v>0</v>
      </c>
      <c r="O36" s="49">
        <v>0</v>
      </c>
      <c r="P36" s="50">
        <v>0</v>
      </c>
      <c r="Q36" s="50">
        <v>0</v>
      </c>
      <c r="R36" s="50">
        <v>0</v>
      </c>
      <c r="S36" s="49">
        <v>0</v>
      </c>
      <c r="T36" s="49">
        <v>0</v>
      </c>
      <c r="U36" s="50">
        <v>0</v>
      </c>
      <c r="V36" s="50">
        <v>0</v>
      </c>
      <c r="W36" s="50">
        <v>0</v>
      </c>
      <c r="X36" s="50">
        <v>0</v>
      </c>
      <c r="Y36" s="49">
        <v>0</v>
      </c>
      <c r="Z36" s="50">
        <v>0</v>
      </c>
      <c r="AA36" s="50">
        <v>0</v>
      </c>
      <c r="AB36" s="49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49">
        <v>0</v>
      </c>
      <c r="AI36" s="50">
        <v>0</v>
      </c>
      <c r="AJ36" s="50">
        <v>0</v>
      </c>
      <c r="AK36" s="50">
        <v>0</v>
      </c>
      <c r="AL36" s="49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49">
        <f>AL27</f>
        <v>24</v>
      </c>
      <c r="AT36" s="50">
        <v>0</v>
      </c>
      <c r="AU36" s="49">
        <v>0</v>
      </c>
      <c r="AV36" s="50">
        <f>AL27</f>
        <v>24</v>
      </c>
      <c r="AW36" s="49">
        <f>3*AL27</f>
        <v>72</v>
      </c>
      <c r="AX36" s="50">
        <v>0</v>
      </c>
      <c r="AY36" s="50">
        <v>0</v>
      </c>
      <c r="AZ36" s="49">
        <f>AL27*4</f>
        <v>96</v>
      </c>
      <c r="BA36" s="50">
        <f>AL27</f>
        <v>24</v>
      </c>
      <c r="BB36" s="49">
        <f>5*AL27</f>
        <v>120</v>
      </c>
      <c r="BC36" s="49">
        <f>AL27</f>
        <v>24</v>
      </c>
      <c r="BD36" s="49">
        <v>0</v>
      </c>
      <c r="BE36" s="50">
        <f>BC26*4</f>
        <v>96</v>
      </c>
      <c r="BF36" s="50">
        <v>0</v>
      </c>
      <c r="BG36" s="50">
        <v>0</v>
      </c>
      <c r="BH36" s="50">
        <f>BC26*2</f>
        <v>48</v>
      </c>
      <c r="BI36" s="50">
        <f>BC26</f>
        <v>24</v>
      </c>
      <c r="BJ36" s="49">
        <f>BC26</f>
        <v>24</v>
      </c>
      <c r="BK36" s="50">
        <f>5*BC26</f>
        <v>120</v>
      </c>
      <c r="BL36" s="50">
        <f>BC26</f>
        <v>24</v>
      </c>
      <c r="BM36" s="51">
        <f>3*BC26</f>
        <v>72</v>
      </c>
    </row>
    <row r="37" spans="1:65" ht="18.75">
      <c r="G37" s="42" t="s">
        <v>17</v>
      </c>
      <c r="H37" s="47" t="s">
        <v>40</v>
      </c>
      <c r="I37" s="49">
        <v>0</v>
      </c>
      <c r="J37" s="49">
        <v>0</v>
      </c>
      <c r="K37" s="50">
        <v>0</v>
      </c>
      <c r="L37" s="49">
        <v>0</v>
      </c>
      <c r="M37" s="50">
        <v>0</v>
      </c>
      <c r="N37" s="50">
        <v>0</v>
      </c>
      <c r="O37" s="49">
        <v>0</v>
      </c>
      <c r="P37" s="50">
        <v>0</v>
      </c>
      <c r="Q37" s="50">
        <v>0</v>
      </c>
      <c r="R37" s="50">
        <v>0</v>
      </c>
      <c r="S37" s="49">
        <v>0</v>
      </c>
      <c r="T37" s="49">
        <v>0</v>
      </c>
      <c r="U37" s="50">
        <v>0</v>
      </c>
      <c r="V37" s="50">
        <v>0</v>
      </c>
      <c r="W37" s="50">
        <v>0</v>
      </c>
      <c r="X37" s="50">
        <v>0</v>
      </c>
      <c r="Y37" s="49">
        <v>0</v>
      </c>
      <c r="Z37" s="50">
        <v>0</v>
      </c>
      <c r="AA37" s="50">
        <v>0</v>
      </c>
      <c r="AB37" s="49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49">
        <v>0</v>
      </c>
      <c r="AI37" s="50">
        <v>0</v>
      </c>
      <c r="AJ37" s="50">
        <v>0</v>
      </c>
      <c r="AK37" s="50">
        <v>0</v>
      </c>
      <c r="AL37" s="49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49">
        <v>0</v>
      </c>
      <c r="AT37" s="50">
        <v>0</v>
      </c>
      <c r="AU37" s="49">
        <f>AL28</f>
        <v>24</v>
      </c>
      <c r="AV37" s="50">
        <v>0</v>
      </c>
      <c r="AW37" s="49">
        <v>0</v>
      </c>
      <c r="AX37" s="50">
        <v>0</v>
      </c>
      <c r="AY37" s="50">
        <f>AL28</f>
        <v>24</v>
      </c>
      <c r="AZ37" s="49">
        <v>0</v>
      </c>
      <c r="BA37" s="50">
        <v>0</v>
      </c>
      <c r="BB37" s="49">
        <v>0</v>
      </c>
      <c r="BC37" s="49">
        <f>2*AL28</f>
        <v>48</v>
      </c>
      <c r="BD37" s="49">
        <f>AL28*3</f>
        <v>72</v>
      </c>
      <c r="BE37" s="50">
        <v>0</v>
      </c>
      <c r="BF37" s="50">
        <v>0</v>
      </c>
      <c r="BG37" s="50">
        <f>BC27</f>
        <v>24</v>
      </c>
      <c r="BH37" s="50">
        <v>0</v>
      </c>
      <c r="BI37" s="50">
        <v>0</v>
      </c>
      <c r="BJ37" s="49">
        <f>3*BC27</f>
        <v>72</v>
      </c>
      <c r="BK37" s="50">
        <v>0</v>
      </c>
      <c r="BL37" s="50">
        <v>0</v>
      </c>
      <c r="BM37" s="51">
        <v>0</v>
      </c>
    </row>
    <row r="38" spans="1:65" ht="18.75">
      <c r="A38">
        <v>120</v>
      </c>
      <c r="B38" t="s">
        <v>50</v>
      </c>
      <c r="C38" t="s">
        <v>51</v>
      </c>
      <c r="D38" t="s">
        <v>52</v>
      </c>
      <c r="G38" s="42" t="s">
        <v>42</v>
      </c>
      <c r="H38" s="47" t="s">
        <v>41</v>
      </c>
      <c r="I38" s="49">
        <v>231.33333333333334</v>
      </c>
      <c r="J38" s="49">
        <v>0</v>
      </c>
      <c r="K38" s="50">
        <f>AL29*2</f>
        <v>462.66666666666669</v>
      </c>
      <c r="L38" s="49">
        <f>AL29</f>
        <v>231.33333333333334</v>
      </c>
      <c r="M38" s="50">
        <f>AL29*3</f>
        <v>694</v>
      </c>
      <c r="N38" s="50">
        <f>AL29*4</f>
        <v>925.33333333333337</v>
      </c>
      <c r="O38" s="49">
        <v>0</v>
      </c>
      <c r="P38" s="50">
        <f>AL29*2</f>
        <v>462.66666666666669</v>
      </c>
      <c r="Q38" s="50">
        <f>AL29*3</f>
        <v>694</v>
      </c>
      <c r="R38" s="50">
        <f>AL29*5</f>
        <v>1156.6666666666667</v>
      </c>
      <c r="S38" s="49">
        <f>AL29</f>
        <v>231.33333333333334</v>
      </c>
      <c r="T38" s="49">
        <v>0</v>
      </c>
      <c r="U38" s="50">
        <f>AL29*6</f>
        <v>1388</v>
      </c>
      <c r="V38" s="50">
        <f>AL29*2</f>
        <v>462.66666666666669</v>
      </c>
      <c r="W38" s="50">
        <f>AL29*4</f>
        <v>925.33333333333337</v>
      </c>
      <c r="X38" s="50">
        <f>AL29*7</f>
        <v>1619.3333333333335</v>
      </c>
      <c r="Y38" s="49">
        <f>AL29</f>
        <v>231.33333333333334</v>
      </c>
      <c r="Z38" s="50">
        <f>3*AL29</f>
        <v>694</v>
      </c>
      <c r="AA38" s="50">
        <f>AL29*5</f>
        <v>1156.6666666666667</v>
      </c>
      <c r="AB38" s="49">
        <v>0</v>
      </c>
      <c r="AC38" s="50">
        <f>AL29*2</f>
        <v>462.66666666666669</v>
      </c>
      <c r="AD38" s="50">
        <f>AL29*8</f>
        <v>1850.6666666666667</v>
      </c>
      <c r="AE38" s="50">
        <f>6*AL29</f>
        <v>1388</v>
      </c>
      <c r="AF38" s="50">
        <f>4*AL29</f>
        <v>925.33333333333337</v>
      </c>
      <c r="AG38" s="50">
        <f>9*AL29</f>
        <v>2082</v>
      </c>
      <c r="AH38" s="49">
        <f>AL29</f>
        <v>231.33333333333334</v>
      </c>
      <c r="AI38" s="50">
        <f>3*AL29</f>
        <v>694</v>
      </c>
      <c r="AJ38" s="50">
        <f>5*AL29</f>
        <v>1156.6666666666667</v>
      </c>
      <c r="AK38" s="50">
        <f>7*AL29</f>
        <v>1619.3333333333335</v>
      </c>
      <c r="AL38" s="49">
        <v>0</v>
      </c>
      <c r="AM38" s="50">
        <f>AL29*10</f>
        <v>2313.3333333333335</v>
      </c>
      <c r="AN38" s="50">
        <v>0</v>
      </c>
      <c r="AO38" s="50">
        <f>AL29*2</f>
        <v>462.66666666666669</v>
      </c>
      <c r="AP38" s="50">
        <f>AL29*4</f>
        <v>925.33333333333337</v>
      </c>
      <c r="AQ38" s="50">
        <f>AL29*6</f>
        <v>1388</v>
      </c>
      <c r="AR38" s="50">
        <f>AL29*8</f>
        <v>1850.6666666666667</v>
      </c>
      <c r="AS38" s="49">
        <v>0</v>
      </c>
      <c r="AT38" s="50">
        <v>0</v>
      </c>
      <c r="AU38" s="49">
        <v>0</v>
      </c>
      <c r="AV38" s="50">
        <v>0</v>
      </c>
      <c r="AW38" s="49">
        <v>0</v>
      </c>
      <c r="AX38" s="50">
        <v>0</v>
      </c>
      <c r="AY38" s="50">
        <v>0</v>
      </c>
      <c r="AZ38" s="49">
        <v>0</v>
      </c>
      <c r="BA38" s="50">
        <v>0</v>
      </c>
      <c r="BB38" s="49">
        <v>0</v>
      </c>
      <c r="BC38" s="49">
        <v>0</v>
      </c>
      <c r="BD38" s="49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49">
        <v>0</v>
      </c>
      <c r="BK38" s="50">
        <v>0</v>
      </c>
      <c r="BL38" s="50">
        <v>0</v>
      </c>
      <c r="BM38" s="51">
        <v>0</v>
      </c>
    </row>
    <row r="39" spans="1:65" ht="15" customHeight="1">
      <c r="G39" s="42" t="s">
        <v>45</v>
      </c>
      <c r="H39" s="47" t="s">
        <v>44</v>
      </c>
      <c r="I39" s="49">
        <v>0</v>
      </c>
      <c r="J39" s="49">
        <v>197.33333333333334</v>
      </c>
      <c r="K39" s="50">
        <v>0</v>
      </c>
      <c r="L39" s="49">
        <f>AL30</f>
        <v>197.33333333333334</v>
      </c>
      <c r="M39" s="50">
        <v>0</v>
      </c>
      <c r="N39" s="50">
        <v>0</v>
      </c>
      <c r="O39" s="49">
        <f>AL30*2</f>
        <v>394.66666666666669</v>
      </c>
      <c r="P39" s="50">
        <f>AL30</f>
        <v>197.33333333333334</v>
      </c>
      <c r="Q39" s="50">
        <f>AL30</f>
        <v>197.33333333333334</v>
      </c>
      <c r="R39" s="50">
        <v>0</v>
      </c>
      <c r="S39" s="49">
        <f>AL30*2</f>
        <v>394.66666666666669</v>
      </c>
      <c r="T39" s="49">
        <f>AL30*3</f>
        <v>592</v>
      </c>
      <c r="U39" s="50">
        <v>0</v>
      </c>
      <c r="V39" s="50">
        <f>AL30*2</f>
        <v>394.66666666666669</v>
      </c>
      <c r="W39" s="50">
        <f>AL30</f>
        <v>197.33333333333334</v>
      </c>
      <c r="X39" s="50" t="e">
        <f>3*#REF!</f>
        <v>#REF!</v>
      </c>
      <c r="Y39" s="49">
        <f>AL30*3</f>
        <v>592</v>
      </c>
      <c r="Z39" s="50">
        <f>AL30*2</f>
        <v>394.66666666666669</v>
      </c>
      <c r="AA39" s="50">
        <f>AL30</f>
        <v>197.33333333333334</v>
      </c>
      <c r="AB39" s="49">
        <f>AL30*4</f>
        <v>789.33333333333337</v>
      </c>
      <c r="AC39" s="50">
        <f>3*AL30</f>
        <v>592</v>
      </c>
      <c r="AD39" s="50">
        <v>0</v>
      </c>
      <c r="AE39" s="50">
        <f>AL30</f>
        <v>197.33333333333334</v>
      </c>
      <c r="AF39" s="50">
        <f>2*AL30</f>
        <v>394.66666666666669</v>
      </c>
      <c r="AG39" s="50">
        <v>0</v>
      </c>
      <c r="AH39" s="49">
        <f>4*AL30</f>
        <v>789.33333333333337</v>
      </c>
      <c r="AI39" s="50">
        <f>3*AL30</f>
        <v>592</v>
      </c>
      <c r="AJ39" s="50">
        <f>2*AL30</f>
        <v>394.66666666666669</v>
      </c>
      <c r="AK39" s="50">
        <f>AL30</f>
        <v>197.33333333333334</v>
      </c>
      <c r="AL39" s="49">
        <v>0</v>
      </c>
      <c r="AM39" s="50">
        <v>0</v>
      </c>
      <c r="AN39" s="50">
        <f>AL30*5</f>
        <v>986.66666666666674</v>
      </c>
      <c r="AO39" s="50">
        <f>AL30*4</f>
        <v>789.33333333333337</v>
      </c>
      <c r="AP39" s="50">
        <f>AL30*3</f>
        <v>592</v>
      </c>
      <c r="AQ39" s="50">
        <f>AL30*2</f>
        <v>394.66666666666669</v>
      </c>
      <c r="AR39" s="50">
        <f>AL30</f>
        <v>197.33333333333334</v>
      </c>
      <c r="AS39" s="49">
        <v>0</v>
      </c>
      <c r="AT39" s="50">
        <v>0</v>
      </c>
      <c r="AU39" s="49">
        <v>0</v>
      </c>
      <c r="AV39" s="50">
        <v>0</v>
      </c>
      <c r="AW39" s="49">
        <v>0</v>
      </c>
      <c r="AX39" s="50">
        <v>0</v>
      </c>
      <c r="AY39" s="50">
        <v>0</v>
      </c>
      <c r="AZ39" s="49">
        <v>0</v>
      </c>
      <c r="BA39" s="50">
        <v>0</v>
      </c>
      <c r="BB39" s="49">
        <v>0</v>
      </c>
      <c r="BC39" s="49">
        <v>0</v>
      </c>
      <c r="BD39" s="49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49">
        <v>0</v>
      </c>
      <c r="BK39" s="50">
        <v>0</v>
      </c>
      <c r="BL39" s="50">
        <v>0</v>
      </c>
      <c r="BM39" s="51">
        <v>0</v>
      </c>
    </row>
    <row r="40" spans="1:65" ht="18.75">
      <c r="H40" s="48" t="s">
        <v>53</v>
      </c>
      <c r="I40" s="55">
        <f>SUM(I35:I39)</f>
        <v>231.33333333333334</v>
      </c>
      <c r="J40" s="55">
        <f t="shared" ref="J40:N40" si="0">SUM(J35:J39)</f>
        <v>197.33333333333334</v>
      </c>
      <c r="K40" s="56">
        <f t="shared" si="0"/>
        <v>462.66666666666669</v>
      </c>
      <c r="L40" s="55">
        <f t="shared" si="0"/>
        <v>428.66666666666669</v>
      </c>
      <c r="M40" s="56">
        <f t="shared" si="0"/>
        <v>694</v>
      </c>
      <c r="N40" s="56">
        <f t="shared" si="0"/>
        <v>925.33333333333337</v>
      </c>
      <c r="O40" s="55">
        <f>SUM(O35:O39)</f>
        <v>394.66666666666669</v>
      </c>
      <c r="P40" s="56">
        <f t="shared" ref="P40" si="1">SUM(P35:P39)</f>
        <v>660</v>
      </c>
      <c r="Q40" s="56">
        <f t="shared" ref="Q40" si="2">SUM(Q35:Q39)</f>
        <v>891.33333333333337</v>
      </c>
      <c r="R40" s="56">
        <f t="shared" ref="R40" si="3">SUM(R35:R39)</f>
        <v>1156.6666666666667</v>
      </c>
      <c r="S40" s="55">
        <f t="shared" ref="S40" si="4">SUM(S35:S39)</f>
        <v>626</v>
      </c>
      <c r="T40" s="55">
        <f t="shared" ref="T40" si="5">SUM(T35:T39)</f>
        <v>592</v>
      </c>
      <c r="U40" s="56">
        <f t="shared" ref="U40" si="6">SUM(U35:U39)</f>
        <v>1388</v>
      </c>
      <c r="V40" s="56">
        <f t="shared" ref="V40" si="7">SUM(V35:V39)</f>
        <v>857.33333333333337</v>
      </c>
      <c r="W40" s="56">
        <f t="shared" ref="W40" si="8">SUM(W35:W39)</f>
        <v>1122.6666666666667</v>
      </c>
      <c r="X40" s="56" t="e">
        <f t="shared" ref="X40" si="9">SUM(X35:X39)</f>
        <v>#REF!</v>
      </c>
      <c r="Y40" s="55">
        <f t="shared" ref="Y40" si="10">SUM(Y35:Y39)</f>
        <v>823.33333333333337</v>
      </c>
      <c r="Z40" s="56">
        <f t="shared" ref="Z40" si="11">SUM(Z35:Z39)</f>
        <v>1088.6666666666667</v>
      </c>
      <c r="AA40" s="56">
        <f t="shared" ref="AA40" si="12">SUM(AA35:AA39)</f>
        <v>1354</v>
      </c>
      <c r="AB40" s="55">
        <f>AB35+AB36+AB37+AB38+AB39</f>
        <v>789.33333333333337</v>
      </c>
      <c r="AC40" s="56">
        <f>SUM(AC35:AC39)</f>
        <v>1054.6666666666667</v>
      </c>
      <c r="AD40" s="56">
        <f>SUM(AD35:AD39)</f>
        <v>1850.6666666666667</v>
      </c>
      <c r="AE40" s="56">
        <f>SUM(AE35:AE39)</f>
        <v>1585.3333333333333</v>
      </c>
      <c r="AF40" s="56">
        <f>SUM(AF35:AF39)</f>
        <v>1320</v>
      </c>
      <c r="AG40" s="56">
        <f>SUM(AG35:AG39)</f>
        <v>2082</v>
      </c>
      <c r="AH40" s="55">
        <f>SUM(AH35:AH39)</f>
        <v>1020.6666666666667</v>
      </c>
      <c r="AI40" s="56">
        <f>SUM(AI35:AI39)</f>
        <v>1286</v>
      </c>
      <c r="AJ40" s="56">
        <f>SUM(AJ35:AJ39)</f>
        <v>1551.3333333333335</v>
      </c>
      <c r="AK40" s="56">
        <f>SUM(AK35:AK39)</f>
        <v>1816.6666666666667</v>
      </c>
      <c r="AL40" s="55">
        <f>SUM(AL35:AL39)</f>
        <v>120</v>
      </c>
      <c r="AM40" s="56">
        <f>SUM(AM35:AM39)</f>
        <v>2313.3333333333335</v>
      </c>
      <c r="AN40" s="56">
        <f>SUM(AN35:AN39)</f>
        <v>986.66666666666674</v>
      </c>
      <c r="AO40" s="56">
        <f>SUM(AO35:AO39)</f>
        <v>1252</v>
      </c>
      <c r="AP40" s="56">
        <f>SUM(AP34:AP39)</f>
        <v>1817.3333333333335</v>
      </c>
      <c r="AQ40" s="56">
        <f>SUM(AQ34:AQ39)</f>
        <v>2082.6666666666665</v>
      </c>
      <c r="AR40" s="56">
        <f>SUM(AR34:AR39)</f>
        <v>2348.0000000000005</v>
      </c>
      <c r="AS40" s="55">
        <f>SUM(AS35:AS39)</f>
        <v>120</v>
      </c>
      <c r="AT40" s="56">
        <f>SUM(AT35:AT39)</f>
        <v>144</v>
      </c>
      <c r="AU40" s="55">
        <f>SUM(AU35:AU39)</f>
        <v>120</v>
      </c>
      <c r="AV40" s="56">
        <f>SUM(AV35:AV39)</f>
        <v>144</v>
      </c>
      <c r="AW40" s="55">
        <f>SUM(AW35:AW39)</f>
        <v>120</v>
      </c>
      <c r="AX40" s="56">
        <f>SUM(AX35:AX39)</f>
        <v>168</v>
      </c>
      <c r="AY40" s="56">
        <f>SUM(AY35:AY39)</f>
        <v>144</v>
      </c>
      <c r="AZ40" s="55">
        <f>SUM(AZ35:AZ39)</f>
        <v>120</v>
      </c>
      <c r="BA40" s="56">
        <f>SUM(BA35:BA39)</f>
        <v>168</v>
      </c>
      <c r="BB40" s="55">
        <f>SUM(BB35:BB39)</f>
        <v>120</v>
      </c>
      <c r="BC40" s="55">
        <f>SUM(BC35:BC39)</f>
        <v>120</v>
      </c>
      <c r="BD40" s="55">
        <f>SUM(BD35:BD39)</f>
        <v>120</v>
      </c>
      <c r="BE40" s="56">
        <f>SUM(BE35:BE39)</f>
        <v>144</v>
      </c>
      <c r="BF40" s="56">
        <f>SUM(BF35:BF39)</f>
        <v>192</v>
      </c>
      <c r="BG40" s="56">
        <f>SUM(BG35:BG39)</f>
        <v>168</v>
      </c>
      <c r="BH40" s="56">
        <f>SUM(BH35:BH39)</f>
        <v>168</v>
      </c>
      <c r="BI40" s="56">
        <f>SUM(BI35:BI39)</f>
        <v>192</v>
      </c>
      <c r="BJ40" s="55">
        <f>SUM(BJ35:BJ39)</f>
        <v>120</v>
      </c>
      <c r="BK40" s="56">
        <f>SUM(BK35:BK39)</f>
        <v>144</v>
      </c>
      <c r="BL40" s="56">
        <f>SUM(BL35:BL39)</f>
        <v>144</v>
      </c>
      <c r="BM40" s="57">
        <f>SUM(BM35:BM39)</f>
        <v>168</v>
      </c>
    </row>
    <row r="41" spans="1:65">
      <c r="A41">
        <v>150</v>
      </c>
      <c r="B41" t="s">
        <v>54</v>
      </c>
      <c r="C41" t="s">
        <v>55</v>
      </c>
      <c r="D41" t="s">
        <v>56</v>
      </c>
      <c r="H41" s="43"/>
    </row>
    <row r="42" spans="1:65">
      <c r="L42" s="26"/>
      <c r="M42" s="26"/>
      <c r="N42" s="27"/>
    </row>
    <row r="44" spans="1:65">
      <c r="A44">
        <v>180</v>
      </c>
      <c r="B44" t="s">
        <v>57</v>
      </c>
      <c r="C44" t="s">
        <v>58</v>
      </c>
      <c r="D44" t="s">
        <v>59</v>
      </c>
      <c r="E44" t="s">
        <v>60</v>
      </c>
    </row>
    <row r="45" spans="1:65" ht="25.5" customHeight="1">
      <c r="K45" s="28"/>
      <c r="L45" s="28"/>
      <c r="M45" s="28"/>
      <c r="N45" s="28"/>
      <c r="O45" s="28"/>
    </row>
    <row r="47" spans="1:65">
      <c r="A47">
        <v>210</v>
      </c>
      <c r="B47" t="s">
        <v>61</v>
      </c>
      <c r="C47" t="s">
        <v>62</v>
      </c>
      <c r="D47" t="s">
        <v>63</v>
      </c>
      <c r="E47" t="s">
        <v>64</v>
      </c>
    </row>
    <row r="48" spans="1:65">
      <c r="L48" s="26"/>
      <c r="M48" s="26"/>
      <c r="N48" s="27"/>
    </row>
    <row r="50" spans="1:15">
      <c r="A50">
        <v>240</v>
      </c>
      <c r="B50" t="s">
        <v>65</v>
      </c>
      <c r="C50" t="s">
        <v>66</v>
      </c>
      <c r="D50" t="s">
        <v>67</v>
      </c>
      <c r="E50" t="s">
        <v>68</v>
      </c>
      <c r="F50" t="s">
        <v>69</v>
      </c>
    </row>
    <row r="53" spans="1:15" ht="25.5" customHeight="1">
      <c r="A53">
        <v>270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K53" s="28"/>
      <c r="L53" s="28"/>
      <c r="M53" s="28"/>
      <c r="N53" s="28"/>
      <c r="O53" s="28"/>
    </row>
    <row r="56" spans="1:15">
      <c r="A56">
        <v>300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 t="s">
        <v>81</v>
      </c>
      <c r="L56" s="26"/>
      <c r="M56" s="26"/>
      <c r="N56" s="27"/>
    </row>
    <row r="59" spans="1:15">
      <c r="A59">
        <v>330</v>
      </c>
      <c r="B59" t="s">
        <v>82</v>
      </c>
      <c r="I59" s="11" t="s">
        <v>31</v>
      </c>
      <c r="J59" s="11" t="s">
        <v>32</v>
      </c>
    </row>
    <row r="60" spans="1:15">
      <c r="A60">
        <v>360</v>
      </c>
      <c r="B60" t="s">
        <v>83</v>
      </c>
      <c r="C60" t="s">
        <v>84</v>
      </c>
      <c r="I60" s="22" t="s">
        <v>36</v>
      </c>
      <c r="J60" s="22">
        <v>60</v>
      </c>
    </row>
    <row r="61" spans="1:15">
      <c r="A61">
        <v>390</v>
      </c>
      <c r="B61" t="s">
        <v>85</v>
      </c>
      <c r="C61" t="s">
        <v>86</v>
      </c>
      <c r="I61" s="22" t="s">
        <v>38</v>
      </c>
      <c r="J61" s="22">
        <v>90</v>
      </c>
    </row>
    <row r="62" spans="1:15">
      <c r="A62">
        <v>420</v>
      </c>
      <c r="B62" t="s">
        <v>87</v>
      </c>
      <c r="C62" t="s">
        <v>88</v>
      </c>
      <c r="D62" t="s">
        <v>89</v>
      </c>
      <c r="I62" s="22" t="s">
        <v>17</v>
      </c>
      <c r="J62" s="22">
        <v>120</v>
      </c>
    </row>
    <row r="63" spans="1:15">
      <c r="A63">
        <v>450</v>
      </c>
      <c r="B63" t="s">
        <v>90</v>
      </c>
      <c r="C63" t="s">
        <v>91</v>
      </c>
      <c r="D63" t="s">
        <v>92</v>
      </c>
      <c r="I63" s="9" t="s">
        <v>45</v>
      </c>
      <c r="J63" s="9">
        <v>30</v>
      </c>
    </row>
    <row r="64" spans="1:15">
      <c r="A64">
        <v>480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I64" s="9" t="s">
        <v>42</v>
      </c>
      <c r="J64" s="9">
        <v>60</v>
      </c>
    </row>
    <row r="65" spans="1:6">
      <c r="A65">
        <v>510</v>
      </c>
      <c r="B65" t="s">
        <v>98</v>
      </c>
      <c r="C65" t="s">
        <v>99</v>
      </c>
      <c r="D65" t="s">
        <v>100</v>
      </c>
      <c r="E65" t="s">
        <v>101</v>
      </c>
      <c r="F65" t="s">
        <v>102</v>
      </c>
    </row>
  </sheetData>
  <pageMargins left="0.7" right="0.7" top="0.75" bottom="0.75" header="0.3" footer="0.3"/>
  <tableParts count="2">
    <tablePart r:id="rId1"/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F19AE3D-8064-4492-96EB-1EB6F79D65CD}">
          <xm:f>Ubicaciones!1:1048576</xm:f>
        </x15:webExtension>
        <x15:webExtension appRef="{5AEFA6AB-7A9E-454D-88AB-6F4C3E72498A}">
          <xm:f>Ubicaciones!XFD1048550:XFD1048575</xm:f>
        </x15:webExtension>
        <x15:webExtension appRef="{948FE13B-D10F-4161-9558-4E4EB8B0F0E8}">
          <xm:f>Ubicaciones!1:1048576</xm:f>
        </x15:webExtension>
        <x15:webExtension appRef="{841A1511-95EF-425F-ACC6-C0C6BACC2DC1}">
          <xm:f>Ubicaciones!XFD1048550:XFD1048575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C44-2C16-4AA9-B14C-027FC96116D0}">
  <dimension ref="A1:T126"/>
  <sheetViews>
    <sheetView workbookViewId="0">
      <pane xSplit="1" topLeftCell="B106" activePane="topRight" state="frozen"/>
      <selection pane="topRight" activeCell="N126" sqref="N126"/>
    </sheetView>
  </sheetViews>
  <sheetFormatPr defaultRowHeight="15"/>
  <cols>
    <col min="1" max="1" width="15.7109375" bestFit="1" customWidth="1"/>
    <col min="2" max="2" width="13.28515625" bestFit="1" customWidth="1"/>
    <col min="3" max="3" width="17.140625" bestFit="1" customWidth="1"/>
    <col min="4" max="4" width="9.5703125" bestFit="1" customWidth="1"/>
    <col min="5" max="5" width="11" bestFit="1" customWidth="1"/>
    <col min="9" max="9" width="0" hidden="1" customWidth="1"/>
    <col min="10" max="10" width="21.7109375" hidden="1" customWidth="1"/>
    <col min="11" max="11" width="17.42578125" hidden="1" customWidth="1"/>
    <col min="12" max="12" width="17.28515625" hidden="1" customWidth="1"/>
    <col min="13" max="13" width="24.140625" hidden="1" customWidth="1"/>
    <col min="14" max="15" width="27" style="37" hidden="1" customWidth="1"/>
    <col min="16" max="16" width="24.140625" hidden="1" customWidth="1"/>
    <col min="17" max="17" width="41.5703125" hidden="1" customWidth="1"/>
    <col min="18" max="18" width="0" hidden="1" customWidth="1"/>
    <col min="19" max="19" width="13.42578125" customWidth="1"/>
  </cols>
  <sheetData>
    <row r="1" spans="1:20">
      <c r="A1" s="32" t="s">
        <v>103</v>
      </c>
      <c r="B1" s="32" t="s">
        <v>104</v>
      </c>
      <c r="C1" s="32" t="s">
        <v>105</v>
      </c>
      <c r="D1" s="32" t="s">
        <v>13</v>
      </c>
      <c r="E1" s="32" t="s">
        <v>39</v>
      </c>
      <c r="F1" s="32" t="s">
        <v>17</v>
      </c>
      <c r="G1" s="32" t="s">
        <v>42</v>
      </c>
      <c r="H1" s="32" t="s">
        <v>45</v>
      </c>
      <c r="I1" s="32" t="s">
        <v>106</v>
      </c>
      <c r="J1" s="38" t="s">
        <v>107</v>
      </c>
      <c r="K1" s="38" t="s">
        <v>108</v>
      </c>
      <c r="L1" s="39" t="s">
        <v>109</v>
      </c>
      <c r="M1" s="32" t="s">
        <v>110</v>
      </c>
      <c r="N1" s="36" t="s">
        <v>111</v>
      </c>
      <c r="O1" s="36" t="s">
        <v>112</v>
      </c>
      <c r="P1" s="36" t="s">
        <v>113</v>
      </c>
      <c r="Q1" s="32" t="s">
        <v>114</v>
      </c>
      <c r="R1" s="32" t="s">
        <v>115</v>
      </c>
      <c r="S1" s="32" t="s">
        <v>116</v>
      </c>
      <c r="T1" s="32" t="s">
        <v>117</v>
      </c>
    </row>
    <row r="2" spans="1:20">
      <c r="A2" s="32" t="s">
        <v>6</v>
      </c>
      <c r="B2" s="58" t="s">
        <v>12</v>
      </c>
      <c r="C2" s="32">
        <v>360</v>
      </c>
      <c r="D2" s="32">
        <v>4</v>
      </c>
      <c r="E2" s="32">
        <v>0</v>
      </c>
      <c r="F2" s="32">
        <v>1</v>
      </c>
      <c r="G2" s="32">
        <v>0</v>
      </c>
      <c r="H2" s="32">
        <v>0</v>
      </c>
      <c r="I2">
        <v>2280</v>
      </c>
      <c r="J2">
        <v>22</v>
      </c>
      <c r="K2">
        <v>180</v>
      </c>
      <c r="L2" s="32">
        <v>150</v>
      </c>
      <c r="M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2" s="36">
        <f>(Table7[[#This Row],[KMs]]*Table7[[#This Row],[COSTO/km]])*2</f>
        <v>501600</v>
      </c>
      <c r="O2">
        <v>76</v>
      </c>
      <c r="P2" s="32">
        <v>38</v>
      </c>
      <c r="Q2" s="32">
        <f>IF(Table7[[#This Row],[Tonelaje total]]&gt;=300,Table7[[#This Row],[Tiempor Ferroviario]]*2,Table7[[#This Row],[Tiempo Terrestre]]*2)</f>
        <v>152</v>
      </c>
      <c r="R2" s="32">
        <f>Table7[[#This Row],[Tiempo ida y vuelta sin cargo y dscarga]]/24</f>
        <v>6.333333333333333</v>
      </c>
      <c r="S2" s="32">
        <f>ROUNDUP(Table7[[#This Row],[Días]], 0)</f>
        <v>7</v>
      </c>
      <c r="T2" s="32">
        <v>1</v>
      </c>
    </row>
    <row r="3" spans="1:20">
      <c r="A3" s="32" t="s">
        <v>6</v>
      </c>
      <c r="B3" s="59" t="s">
        <v>14</v>
      </c>
      <c r="C3" s="32">
        <v>240</v>
      </c>
      <c r="D3" s="32">
        <v>0</v>
      </c>
      <c r="E3" s="32">
        <v>0</v>
      </c>
      <c r="F3" s="32">
        <v>0</v>
      </c>
      <c r="G3" s="32">
        <v>0</v>
      </c>
      <c r="H3" s="32">
        <v>4</v>
      </c>
      <c r="I3">
        <v>2269</v>
      </c>
      <c r="J3">
        <v>22</v>
      </c>
      <c r="K3">
        <v>180</v>
      </c>
      <c r="L3" s="32">
        <v>150</v>
      </c>
      <c r="M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720</v>
      </c>
      <c r="N3" s="36">
        <f>(Table7[[#This Row],[KMs]]*Table7[[#This Row],[COSTO/km]])*2</f>
        <v>3267360</v>
      </c>
      <c r="O3">
        <v>75.63333333333334</v>
      </c>
      <c r="P3" s="32">
        <v>37.81666666666667</v>
      </c>
      <c r="Q3" s="32">
        <f>IF(Table7[[#This Row],[Tonelaje total]]&gt;=300,Table7[[#This Row],[Tiempor Ferroviario]]*2,Table7[[#This Row],[Tiempo Terrestre]]*2)</f>
        <v>75.63333333333334</v>
      </c>
      <c r="R3" s="32">
        <f>Table7[[#This Row],[Tiempo ida y vuelta sin cargo y dscarga]]/24</f>
        <v>3.151388888888889</v>
      </c>
      <c r="S3" s="32">
        <f>ROUNDUP(Table7[[#This Row],[Días]], 0)</f>
        <v>4</v>
      </c>
      <c r="T3" s="32">
        <v>1</v>
      </c>
    </row>
    <row r="4" spans="1:20">
      <c r="A4" s="32" t="s">
        <v>6</v>
      </c>
      <c r="B4" s="59" t="s">
        <v>16</v>
      </c>
      <c r="C4" s="32">
        <v>390</v>
      </c>
      <c r="D4" s="32">
        <v>2</v>
      </c>
      <c r="E4" s="32">
        <v>3</v>
      </c>
      <c r="F4" s="32">
        <v>0</v>
      </c>
      <c r="G4" s="32">
        <v>0</v>
      </c>
      <c r="H4" s="32">
        <v>0</v>
      </c>
      <c r="I4">
        <v>2204</v>
      </c>
      <c r="J4">
        <v>22</v>
      </c>
      <c r="K4">
        <v>180</v>
      </c>
      <c r="L4" s="32">
        <v>150</v>
      </c>
      <c r="M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4" s="36">
        <f>(Table7[[#This Row],[KMs]]*Table7[[#This Row],[COSTO/km]])*2</f>
        <v>484880</v>
      </c>
      <c r="O4">
        <v>73.466666666666669</v>
      </c>
      <c r="P4" s="32">
        <v>36.733333333333334</v>
      </c>
      <c r="Q4" s="32">
        <f>IF(Table7[[#This Row],[Tonelaje total]]&gt;=300,Table7[[#This Row],[Tiempor Ferroviario]]*2,Table7[[#This Row],[Tiempo Terrestre]]*2)</f>
        <v>146.93333333333334</v>
      </c>
      <c r="R4" s="32">
        <f>Table7[[#This Row],[Tiempo ida y vuelta sin cargo y dscarga]]/24</f>
        <v>6.1222222222222227</v>
      </c>
      <c r="S4" s="32">
        <f>ROUNDUP(Table7[[#This Row],[Días]], 0)</f>
        <v>7</v>
      </c>
      <c r="T4" s="32">
        <v>1</v>
      </c>
    </row>
    <row r="5" spans="1:20">
      <c r="A5" s="32" t="s">
        <v>6</v>
      </c>
      <c r="B5" s="59" t="s">
        <v>18</v>
      </c>
      <c r="C5" s="32">
        <v>180</v>
      </c>
      <c r="D5" s="32">
        <v>0</v>
      </c>
      <c r="E5" s="32">
        <v>0</v>
      </c>
      <c r="F5" s="32">
        <v>0</v>
      </c>
      <c r="G5" s="32">
        <v>0</v>
      </c>
      <c r="H5" s="32">
        <v>3</v>
      </c>
      <c r="I5">
        <v>2169</v>
      </c>
      <c r="J5">
        <v>22</v>
      </c>
      <c r="K5">
        <v>180</v>
      </c>
      <c r="L5" s="32">
        <v>150</v>
      </c>
      <c r="M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540</v>
      </c>
      <c r="N5" s="36">
        <f>(Table7[[#This Row],[KMs]]*Table7[[#This Row],[COSTO/km]])*2</f>
        <v>2342520</v>
      </c>
      <c r="O5">
        <v>72.3</v>
      </c>
      <c r="P5" s="32">
        <v>36.15</v>
      </c>
      <c r="Q5" s="32">
        <f>IF(Table7[[#This Row],[Tonelaje total]]&gt;=300,Table7[[#This Row],[Tiempor Ferroviario]]*2,Table7[[#This Row],[Tiempo Terrestre]]*2)</f>
        <v>72.3</v>
      </c>
      <c r="R5" s="32">
        <f>Table7[[#This Row],[Tiempo ida y vuelta sin cargo y dscarga]]/24</f>
        <v>3.0124999999999997</v>
      </c>
      <c r="S5" s="32">
        <f>ROUNDUP(Table7[[#This Row],[Días]], 0)</f>
        <v>4</v>
      </c>
      <c r="T5" s="32">
        <v>1</v>
      </c>
    </row>
    <row r="6" spans="1:20">
      <c r="A6" s="32" t="s">
        <v>6</v>
      </c>
      <c r="B6" s="59" t="s">
        <v>19</v>
      </c>
      <c r="C6" s="32">
        <v>360</v>
      </c>
      <c r="D6" s="32">
        <v>4</v>
      </c>
      <c r="E6" s="32">
        <v>0</v>
      </c>
      <c r="F6" s="32">
        <v>1</v>
      </c>
      <c r="G6" s="32">
        <v>0</v>
      </c>
      <c r="H6" s="32">
        <v>0</v>
      </c>
      <c r="I6">
        <v>2113</v>
      </c>
      <c r="J6">
        <v>22</v>
      </c>
      <c r="K6">
        <v>180</v>
      </c>
      <c r="L6" s="32">
        <v>150</v>
      </c>
      <c r="M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6" s="36">
        <f>(Table7[[#This Row],[KMs]]*Table7[[#This Row],[COSTO/km]])*2</f>
        <v>464860</v>
      </c>
      <c r="O6">
        <v>70.433333333333337</v>
      </c>
      <c r="P6" s="32">
        <v>35.216666666666669</v>
      </c>
      <c r="Q6" s="32">
        <f>IF(Table7[[#This Row],[Tonelaje total]]&gt;=300,Table7[[#This Row],[Tiempor Ferroviario]]*2,Table7[[#This Row],[Tiempo Terrestre]]*2)</f>
        <v>140.86666666666667</v>
      </c>
      <c r="R6" s="32">
        <f>Table7[[#This Row],[Tiempo ida y vuelta sin cargo y dscarga]]/24</f>
        <v>5.8694444444444445</v>
      </c>
      <c r="S6" s="32">
        <f>ROUNDUP(Table7[[#This Row],[Días]], 0)</f>
        <v>6</v>
      </c>
      <c r="T6" s="32">
        <v>2</v>
      </c>
    </row>
    <row r="7" spans="1:20">
      <c r="A7" s="32" t="s">
        <v>6</v>
      </c>
      <c r="B7" s="59" t="s">
        <v>20</v>
      </c>
      <c r="C7" s="32">
        <v>450</v>
      </c>
      <c r="D7" s="32">
        <v>2</v>
      </c>
      <c r="E7" s="32">
        <v>1</v>
      </c>
      <c r="F7" s="32">
        <v>2</v>
      </c>
      <c r="G7" s="32">
        <v>0</v>
      </c>
      <c r="H7" s="32">
        <v>0</v>
      </c>
      <c r="I7">
        <v>1151</v>
      </c>
      <c r="J7">
        <v>22</v>
      </c>
      <c r="K7">
        <v>180</v>
      </c>
      <c r="L7" s="32">
        <v>150</v>
      </c>
      <c r="M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7" s="36">
        <f>(Table7[[#This Row],[KMs]]*Table7[[#This Row],[COSTO/km]])*2</f>
        <v>253220</v>
      </c>
      <c r="O7">
        <v>38.366666666666667</v>
      </c>
      <c r="P7" s="32">
        <v>19.183333333333334</v>
      </c>
      <c r="Q7" s="32">
        <f>IF(Table7[[#This Row],[Tonelaje total]]&gt;=300,Table7[[#This Row],[Tiempor Ferroviario]]*2,Table7[[#This Row],[Tiempo Terrestre]]*2)</f>
        <v>76.733333333333334</v>
      </c>
      <c r="R7" s="32">
        <f>Table7[[#This Row],[Tiempo ida y vuelta sin cargo y dscarga]]/24</f>
        <v>3.1972222222222224</v>
      </c>
      <c r="S7" s="32">
        <f>ROUNDUP(Table7[[#This Row],[Días]], 0)</f>
        <v>4</v>
      </c>
      <c r="T7" s="32">
        <v>2</v>
      </c>
    </row>
    <row r="8" spans="1:20">
      <c r="A8" s="32" t="s">
        <v>6</v>
      </c>
      <c r="B8" s="59" t="s">
        <v>22</v>
      </c>
      <c r="C8" s="32">
        <v>360</v>
      </c>
      <c r="D8" s="32">
        <v>4</v>
      </c>
      <c r="E8" s="32">
        <v>0</v>
      </c>
      <c r="F8" s="32">
        <v>1</v>
      </c>
      <c r="G8" s="32">
        <v>0</v>
      </c>
      <c r="H8" s="32">
        <v>0</v>
      </c>
      <c r="I8">
        <v>694</v>
      </c>
      <c r="J8">
        <v>22</v>
      </c>
      <c r="K8">
        <v>180</v>
      </c>
      <c r="L8" s="32">
        <v>150</v>
      </c>
      <c r="M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8" s="36">
        <f>(Table7[[#This Row],[KMs]]*Table7[[#This Row],[COSTO/km]])*2</f>
        <v>152680</v>
      </c>
      <c r="O8">
        <v>23.133333333333333</v>
      </c>
      <c r="P8" s="32">
        <v>11.566666666666666</v>
      </c>
      <c r="Q8" s="32">
        <f>IF(Table7[[#This Row],[Tonelaje total]]&gt;=300,Table7[[#This Row],[Tiempor Ferroviario]]*2,Table7[[#This Row],[Tiempo Terrestre]]*2)</f>
        <v>46.266666666666666</v>
      </c>
      <c r="R8" s="32">
        <f>Table7[[#This Row],[Tiempo ida y vuelta sin cargo y dscarga]]/24</f>
        <v>1.9277777777777778</v>
      </c>
      <c r="S8" s="32">
        <f>ROUNDUP(Table7[[#This Row],[Días]], 0)</f>
        <v>2</v>
      </c>
      <c r="T8" s="32">
        <v>3</v>
      </c>
    </row>
    <row r="9" spans="1:20">
      <c r="A9" s="32" t="s">
        <v>6</v>
      </c>
      <c r="B9" s="59" t="s">
        <v>23</v>
      </c>
      <c r="C9" s="32">
        <v>480</v>
      </c>
      <c r="D9" s="32">
        <v>2</v>
      </c>
      <c r="E9" s="32">
        <v>0</v>
      </c>
      <c r="F9" s="32">
        <v>3</v>
      </c>
      <c r="G9" s="32">
        <v>0</v>
      </c>
      <c r="H9" s="32">
        <v>0</v>
      </c>
      <c r="I9">
        <v>505</v>
      </c>
      <c r="J9">
        <v>22</v>
      </c>
      <c r="K9">
        <v>180</v>
      </c>
      <c r="L9" s="32">
        <v>150</v>
      </c>
      <c r="M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9" s="36">
        <f>(Table7[[#This Row],[KMs]]*Table7[[#This Row],[COSTO/km]])*2</f>
        <v>111100</v>
      </c>
      <c r="O9">
        <v>16.833333333333332</v>
      </c>
      <c r="P9" s="32">
        <v>8.4166666666666661</v>
      </c>
      <c r="Q9" s="32">
        <f>IF(Table7[[#This Row],[Tonelaje total]]&gt;=300,Table7[[#This Row],[Tiempor Ferroviario]]*2,Table7[[#This Row],[Tiempo Terrestre]]*2)</f>
        <v>33.666666666666664</v>
      </c>
      <c r="R9" s="32">
        <f>Table7[[#This Row],[Tiempo ida y vuelta sin cargo y dscarga]]/24</f>
        <v>1.4027777777777777</v>
      </c>
      <c r="S9" s="32">
        <f>ROUNDUP(Table7[[#This Row],[Días]], 0)</f>
        <v>2</v>
      </c>
      <c r="T9" s="32">
        <v>4</v>
      </c>
    </row>
    <row r="10" spans="1:20">
      <c r="A10" s="32" t="s">
        <v>6</v>
      </c>
      <c r="B10" s="59" t="s">
        <v>24</v>
      </c>
      <c r="C10" s="32">
        <v>330</v>
      </c>
      <c r="D10" s="32">
        <v>4</v>
      </c>
      <c r="E10" s="32">
        <v>1</v>
      </c>
      <c r="F10" s="32">
        <v>0</v>
      </c>
      <c r="G10" s="32">
        <v>0</v>
      </c>
      <c r="H10" s="32">
        <v>0</v>
      </c>
      <c r="I10">
        <v>505</v>
      </c>
      <c r="J10">
        <v>22</v>
      </c>
      <c r="K10">
        <v>180</v>
      </c>
      <c r="L10" s="32">
        <v>150</v>
      </c>
      <c r="M1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10" s="36">
        <f>(Table7[[#This Row],[KMs]]*Table7[[#This Row],[COSTO/km]])*2</f>
        <v>111100</v>
      </c>
      <c r="O10">
        <v>15.733333333333333</v>
      </c>
      <c r="P10" s="32">
        <v>7.8666666666666663</v>
      </c>
      <c r="Q10" s="32">
        <f>IF(Table7[[#This Row],[Tonelaje total]]&gt;=300,Table7[[#This Row],[Tiempor Ferroviario]]*2,Table7[[#This Row],[Tiempo Terrestre]]*2)</f>
        <v>31.466666666666665</v>
      </c>
      <c r="R10" s="32">
        <f>Table7[[#This Row],[Tiempo ida y vuelta sin cargo y dscarga]]/24</f>
        <v>1.3111111111111111</v>
      </c>
      <c r="S10" s="32">
        <f>ROUNDUP(Table7[[#This Row],[Días]], 0)</f>
        <v>2</v>
      </c>
      <c r="T10" s="32">
        <v>3</v>
      </c>
    </row>
    <row r="11" spans="1:20">
      <c r="A11" s="32" t="s">
        <v>6</v>
      </c>
      <c r="B11" s="59" t="s">
        <v>25</v>
      </c>
      <c r="C11" s="32">
        <v>180</v>
      </c>
      <c r="D11" s="32">
        <v>0</v>
      </c>
      <c r="E11" s="32">
        <v>0</v>
      </c>
      <c r="F11" s="32">
        <v>0</v>
      </c>
      <c r="G11" s="32">
        <v>0</v>
      </c>
      <c r="H11" s="32">
        <v>3</v>
      </c>
      <c r="I11">
        <v>485</v>
      </c>
      <c r="J11">
        <v>22</v>
      </c>
      <c r="K11">
        <v>180</v>
      </c>
      <c r="L11" s="32">
        <v>150</v>
      </c>
      <c r="M1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540</v>
      </c>
      <c r="N11" s="36">
        <f>(Table7[[#This Row],[KMs]]*Table7[[#This Row],[COSTO/km]])*2</f>
        <v>523800</v>
      </c>
      <c r="O11">
        <v>16.166666666666668</v>
      </c>
      <c r="P11" s="32">
        <v>8.0833333333333339</v>
      </c>
      <c r="Q11" s="32">
        <f>IF(Table7[[#This Row],[Tonelaje total]]&gt;=300,Table7[[#This Row],[Tiempor Ferroviario]]*2,Table7[[#This Row],[Tiempo Terrestre]]*2)</f>
        <v>16.166666666666668</v>
      </c>
      <c r="R11" s="32">
        <f>Table7[[#This Row],[Tiempo ida y vuelta sin cargo y dscarga]]/24</f>
        <v>0.67361111111111116</v>
      </c>
      <c r="S11" s="32">
        <f>ROUNDUP(Table7[[#This Row],[Días]], 0)</f>
        <v>1</v>
      </c>
      <c r="T11" s="32">
        <v>2</v>
      </c>
    </row>
    <row r="12" spans="1:20">
      <c r="A12" s="32" t="s">
        <v>6</v>
      </c>
      <c r="B12" s="59" t="s">
        <v>26</v>
      </c>
      <c r="C12" s="32">
        <v>210</v>
      </c>
      <c r="D12" s="32">
        <v>0</v>
      </c>
      <c r="E12" s="32">
        <v>0</v>
      </c>
      <c r="F12" s="32">
        <v>0</v>
      </c>
      <c r="G12" s="32">
        <v>1</v>
      </c>
      <c r="H12" s="32">
        <v>3</v>
      </c>
      <c r="I12">
        <v>477</v>
      </c>
      <c r="J12">
        <v>22</v>
      </c>
      <c r="K12">
        <v>180</v>
      </c>
      <c r="L12" s="32">
        <v>150</v>
      </c>
      <c r="M1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690</v>
      </c>
      <c r="N12" s="36">
        <f>(Table7[[#This Row],[KMs]]*Table7[[#This Row],[COSTO/km]])*2</f>
        <v>658260</v>
      </c>
      <c r="O12">
        <v>15.9</v>
      </c>
      <c r="P12" s="32">
        <v>7.95</v>
      </c>
      <c r="Q12" s="32">
        <f>IF(Table7[[#This Row],[Tonelaje total]]&gt;=300,Table7[[#This Row],[Tiempor Ferroviario]]*2,Table7[[#This Row],[Tiempo Terrestre]]*2)</f>
        <v>15.9</v>
      </c>
      <c r="R12" s="32">
        <f>Table7[[#This Row],[Tiempo ida y vuelta sin cargo y dscarga]]/24</f>
        <v>0.66249999999999998</v>
      </c>
      <c r="S12" s="32">
        <f>ROUNDUP(Table7[[#This Row],[Días]], 0)</f>
        <v>1</v>
      </c>
      <c r="T12" s="32">
        <v>3</v>
      </c>
    </row>
    <row r="13" spans="1:20">
      <c r="A13" s="32" t="s">
        <v>6</v>
      </c>
      <c r="B13" s="59" t="s">
        <v>27</v>
      </c>
      <c r="C13" s="32">
        <v>150</v>
      </c>
      <c r="D13" s="32">
        <v>0</v>
      </c>
      <c r="E13" s="32">
        <v>0</v>
      </c>
      <c r="F13" s="32">
        <v>0</v>
      </c>
      <c r="G13" s="32">
        <v>1</v>
      </c>
      <c r="H13" s="32">
        <v>2</v>
      </c>
      <c r="I13">
        <v>476</v>
      </c>
      <c r="J13">
        <v>22</v>
      </c>
      <c r="K13">
        <v>180</v>
      </c>
      <c r="L13" s="32">
        <v>150</v>
      </c>
      <c r="M1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510</v>
      </c>
      <c r="N13" s="36">
        <f>(Table7[[#This Row],[KMs]]*Table7[[#This Row],[COSTO/km]])*2</f>
        <v>485520</v>
      </c>
      <c r="O13">
        <v>15.866666666666667</v>
      </c>
      <c r="P13" s="32">
        <v>7.9333333333333336</v>
      </c>
      <c r="Q13" s="32">
        <f>IF(Table7[[#This Row],[Tonelaje total]]&gt;=300,Table7[[#This Row],[Tiempor Ferroviario]]*2,Table7[[#This Row],[Tiempo Terrestre]]*2)</f>
        <v>15.866666666666667</v>
      </c>
      <c r="R13" s="32">
        <f>Table7[[#This Row],[Tiempo ida y vuelta sin cargo y dscarga]]/24</f>
        <v>0.66111111111111109</v>
      </c>
      <c r="S13" s="32">
        <f>ROUNDUP(Table7[[#This Row],[Días]], 0)</f>
        <v>1</v>
      </c>
      <c r="T13" s="32">
        <v>3</v>
      </c>
    </row>
    <row r="14" spans="1:20">
      <c r="A14" s="32" t="s">
        <v>6</v>
      </c>
      <c r="B14" s="59" t="s">
        <v>28</v>
      </c>
      <c r="C14" s="32">
        <v>240</v>
      </c>
      <c r="D14" s="32">
        <v>0</v>
      </c>
      <c r="E14" s="32">
        <v>0</v>
      </c>
      <c r="F14" s="32">
        <v>0</v>
      </c>
      <c r="G14" s="32">
        <v>0</v>
      </c>
      <c r="H14" s="32">
        <v>4</v>
      </c>
      <c r="I14">
        <v>461</v>
      </c>
      <c r="J14">
        <v>22</v>
      </c>
      <c r="K14">
        <v>180</v>
      </c>
      <c r="L14" s="32">
        <v>150</v>
      </c>
      <c r="M1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720</v>
      </c>
      <c r="N14" s="36">
        <f>(Table7[[#This Row],[KMs]]*Table7[[#This Row],[COSTO/km]])*2</f>
        <v>663840</v>
      </c>
      <c r="O14">
        <v>15.366666666666667</v>
      </c>
      <c r="P14" s="32">
        <v>7.6833333333333336</v>
      </c>
      <c r="Q14" s="32">
        <f>IF(Table7[[#This Row],[Tonelaje total]]&gt;=300,Table7[[#This Row],[Tiempor Ferroviario]]*2,Table7[[#This Row],[Tiempo Terrestre]]*2)</f>
        <v>15.366666666666667</v>
      </c>
      <c r="R14" s="32">
        <f>Table7[[#This Row],[Tiempo ida y vuelta sin cargo y dscarga]]/24</f>
        <v>0.64027777777777783</v>
      </c>
      <c r="S14" s="32">
        <f>ROUNDUP(Table7[[#This Row],[Días]], 0)</f>
        <v>1</v>
      </c>
      <c r="T14" s="32">
        <v>4</v>
      </c>
    </row>
    <row r="15" spans="1:20">
      <c r="A15" s="32" t="s">
        <v>6</v>
      </c>
      <c r="B15" s="59" t="s">
        <v>29</v>
      </c>
      <c r="C15" s="32">
        <v>420</v>
      </c>
      <c r="D15" s="32">
        <v>1</v>
      </c>
      <c r="E15" s="32">
        <v>4</v>
      </c>
      <c r="F15" s="32">
        <v>0</v>
      </c>
      <c r="G15" s="32">
        <v>0</v>
      </c>
      <c r="H15" s="32">
        <v>0</v>
      </c>
      <c r="I15">
        <v>458</v>
      </c>
      <c r="J15">
        <v>22</v>
      </c>
      <c r="K15">
        <v>180</v>
      </c>
      <c r="L15" s="32">
        <v>150</v>
      </c>
      <c r="M1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15" s="36">
        <f>(Table7[[#This Row],[KMs]]*Table7[[#This Row],[COSTO/km]])*2</f>
        <v>100760</v>
      </c>
      <c r="O15">
        <v>15.266666666666667</v>
      </c>
      <c r="P15" s="32">
        <v>7.6333333333333337</v>
      </c>
      <c r="Q15" s="32">
        <f>IF(Table7[[#This Row],[Tonelaje total]]&gt;=300,Table7[[#This Row],[Tiempor Ferroviario]]*2,Table7[[#This Row],[Tiempo Terrestre]]*2)</f>
        <v>30.533333333333335</v>
      </c>
      <c r="R15" s="32">
        <f>Table7[[#This Row],[Tiempo ida y vuelta sin cargo y dscarga]]/24</f>
        <v>1.2722222222222224</v>
      </c>
      <c r="S15" s="32">
        <f>ROUNDUP(Table7[[#This Row],[Días]], 0)</f>
        <v>2</v>
      </c>
      <c r="T15" s="32">
        <v>4</v>
      </c>
    </row>
    <row r="16" spans="1:20">
      <c r="A16" s="32" t="s">
        <v>6</v>
      </c>
      <c r="B16" s="59" t="s">
        <v>34</v>
      </c>
      <c r="C16" s="32">
        <v>360</v>
      </c>
      <c r="D16" s="32">
        <v>4</v>
      </c>
      <c r="E16" s="32">
        <v>0</v>
      </c>
      <c r="F16" s="32">
        <v>1</v>
      </c>
      <c r="G16" s="32">
        <v>0</v>
      </c>
      <c r="H16" s="32">
        <v>0</v>
      </c>
      <c r="I16">
        <v>406</v>
      </c>
      <c r="J16">
        <v>22</v>
      </c>
      <c r="K16">
        <v>180</v>
      </c>
      <c r="L16" s="32">
        <v>150</v>
      </c>
      <c r="M1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16" s="36">
        <f>(Table7[[#This Row],[KMs]]*Table7[[#This Row],[COSTO/km]])*2</f>
        <v>89320</v>
      </c>
      <c r="O16">
        <v>13.533333333333333</v>
      </c>
      <c r="P16" s="32">
        <v>6.7666666666666666</v>
      </c>
      <c r="Q16" s="32">
        <f>IF(Table7[[#This Row],[Tonelaje total]]&gt;=300,Table7[[#This Row],[Tiempor Ferroviario]]*2,Table7[[#This Row],[Tiempo Terrestre]]*2)</f>
        <v>27.066666666666666</v>
      </c>
      <c r="R16" s="32">
        <f>Table7[[#This Row],[Tiempo ida y vuelta sin cargo y dscarga]]/24</f>
        <v>1.1277777777777778</v>
      </c>
      <c r="S16" s="32">
        <f>ROUNDUP(Table7[[#This Row],[Días]], 0)</f>
        <v>2</v>
      </c>
      <c r="T16" s="32">
        <v>4</v>
      </c>
    </row>
    <row r="17" spans="1:20">
      <c r="A17" s="32" t="s">
        <v>5</v>
      </c>
      <c r="B17" s="59" t="s">
        <v>12</v>
      </c>
      <c r="C17" s="32">
        <v>270</v>
      </c>
      <c r="D17" s="32">
        <v>0</v>
      </c>
      <c r="E17" s="32">
        <v>0</v>
      </c>
      <c r="F17" s="32">
        <v>0</v>
      </c>
      <c r="G17" s="32">
        <v>1</v>
      </c>
      <c r="H17" s="32">
        <v>4</v>
      </c>
      <c r="I17">
        <v>1898</v>
      </c>
      <c r="J17">
        <v>18</v>
      </c>
      <c r="K17">
        <v>220</v>
      </c>
      <c r="L17" s="32">
        <v>240</v>
      </c>
      <c r="M1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1120</v>
      </c>
      <c r="N17" s="36">
        <f>(Table7[[#This Row],[KMs]]*Table7[[#This Row],[COSTO/km]])*2</f>
        <v>4251520</v>
      </c>
      <c r="O17">
        <v>63.266666666666666</v>
      </c>
      <c r="P17" s="32">
        <v>31.633333333333333</v>
      </c>
      <c r="Q17" s="32">
        <f>IF(Table7[[#This Row],[Tonelaje total]]&gt;=300,Table7[[#This Row],[Tiempor Ferroviario]]*2,Table7[[#This Row],[Tiempo Terrestre]]*2)</f>
        <v>63.266666666666666</v>
      </c>
      <c r="R17" s="32">
        <f>Table7[[#This Row],[Tiempo ida y vuelta sin cargo y dscarga]]/24</f>
        <v>2.6361111111111111</v>
      </c>
      <c r="S17" s="32">
        <f>ROUNDUP(Table7[[#This Row],[Días]], 0)</f>
        <v>3</v>
      </c>
      <c r="T17" s="32">
        <v>1</v>
      </c>
    </row>
    <row r="18" spans="1:20">
      <c r="A18" s="32" t="s">
        <v>5</v>
      </c>
      <c r="B18" s="59" t="s">
        <v>14</v>
      </c>
      <c r="C18" s="32">
        <v>420</v>
      </c>
      <c r="D18" s="32">
        <v>1</v>
      </c>
      <c r="E18" s="32">
        <v>4</v>
      </c>
      <c r="F18" s="32">
        <v>0</v>
      </c>
      <c r="G18" s="32">
        <v>0</v>
      </c>
      <c r="H18" s="32">
        <v>0</v>
      </c>
      <c r="I18">
        <v>1885</v>
      </c>
      <c r="J18">
        <v>18</v>
      </c>
      <c r="K18">
        <v>220</v>
      </c>
      <c r="L18" s="32">
        <v>240</v>
      </c>
      <c r="M1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18" s="36">
        <f>(Table7[[#This Row],[KMs]]*Table7[[#This Row],[COSTO/km]])*2</f>
        <v>339300</v>
      </c>
      <c r="O18">
        <v>62.833333333333336</v>
      </c>
      <c r="P18" s="32">
        <v>31.416666666666668</v>
      </c>
      <c r="Q18" s="32">
        <f>IF(Table7[[#This Row],[Tonelaje total]]&gt;=300,Table7[[#This Row],[Tiempor Ferroviario]]*2,Table7[[#This Row],[Tiempo Terrestre]]*2)</f>
        <v>125.66666666666667</v>
      </c>
      <c r="R18" s="32">
        <f>Table7[[#This Row],[Tiempo ida y vuelta sin cargo y dscarga]]/24</f>
        <v>5.2361111111111116</v>
      </c>
      <c r="S18" s="32">
        <f>ROUNDUP(Table7[[#This Row],[Días]], 0)</f>
        <v>6</v>
      </c>
      <c r="T18" s="32">
        <v>4</v>
      </c>
    </row>
    <row r="19" spans="1:20">
      <c r="A19" s="32" t="s">
        <v>5</v>
      </c>
      <c r="B19" s="59" t="s">
        <v>16</v>
      </c>
      <c r="C19" s="32">
        <v>300</v>
      </c>
      <c r="D19" s="32">
        <v>5</v>
      </c>
      <c r="E19" s="32">
        <v>0</v>
      </c>
      <c r="F19" s="32">
        <v>0</v>
      </c>
      <c r="G19" s="32">
        <v>0</v>
      </c>
      <c r="H19" s="32">
        <v>0</v>
      </c>
      <c r="I19">
        <v>1818</v>
      </c>
      <c r="J19">
        <v>18</v>
      </c>
      <c r="K19">
        <v>220</v>
      </c>
      <c r="L19" s="32">
        <v>240</v>
      </c>
      <c r="M1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19" s="36">
        <f>(Table7[[#This Row],[KMs]]*Table7[[#This Row],[COSTO/km]])*2</f>
        <v>327240</v>
      </c>
      <c r="O19">
        <v>60.6</v>
      </c>
      <c r="P19" s="32">
        <v>30.3</v>
      </c>
      <c r="Q19" s="32">
        <f>IF(Table7[[#This Row],[Tonelaje total]]&gt;=300,Table7[[#This Row],[Tiempor Ferroviario]]*2,Table7[[#This Row],[Tiempo Terrestre]]*2)</f>
        <v>121.2</v>
      </c>
      <c r="R19" s="32">
        <f>Table7[[#This Row],[Tiempo ida y vuelta sin cargo y dscarga]]/24</f>
        <v>5.05</v>
      </c>
      <c r="S19" s="32">
        <f>ROUNDUP(Table7[[#This Row],[Días]], 0)</f>
        <v>6</v>
      </c>
      <c r="T19" s="32">
        <v>1</v>
      </c>
    </row>
    <row r="20" spans="1:20">
      <c r="A20" s="32" t="s">
        <v>5</v>
      </c>
      <c r="B20" s="59" t="s">
        <v>18</v>
      </c>
      <c r="C20" s="32">
        <v>270</v>
      </c>
      <c r="D20" s="32">
        <v>0</v>
      </c>
      <c r="E20" s="32">
        <v>0</v>
      </c>
      <c r="F20" s="32">
        <v>0</v>
      </c>
      <c r="G20" s="32">
        <v>1</v>
      </c>
      <c r="H20" s="32">
        <v>4</v>
      </c>
      <c r="I20">
        <v>1800</v>
      </c>
      <c r="J20">
        <v>18</v>
      </c>
      <c r="K20">
        <v>220</v>
      </c>
      <c r="L20" s="32">
        <v>240</v>
      </c>
      <c r="M2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1120</v>
      </c>
      <c r="N20" s="36">
        <f>(Table7[[#This Row],[KMs]]*Table7[[#This Row],[COSTO/km]])*2</f>
        <v>4032000</v>
      </c>
      <c r="O20">
        <v>60</v>
      </c>
      <c r="P20" s="32">
        <v>30</v>
      </c>
      <c r="Q20" s="32">
        <f>IF(Table7[[#This Row],[Tonelaje total]]&gt;=300,Table7[[#This Row],[Tiempor Ferroviario]]*2,Table7[[#This Row],[Tiempo Terrestre]]*2)</f>
        <v>60</v>
      </c>
      <c r="R20" s="32">
        <f>Table7[[#This Row],[Tiempo ida y vuelta sin cargo y dscarga]]/24</f>
        <v>2.5</v>
      </c>
      <c r="S20" s="32">
        <f>ROUNDUP(Table7[[#This Row],[Días]], 0)</f>
        <v>3</v>
      </c>
      <c r="T20" s="32">
        <v>1</v>
      </c>
    </row>
    <row r="21" spans="1:20">
      <c r="A21" s="32" t="s">
        <v>5</v>
      </c>
      <c r="B21" s="59" t="s">
        <v>19</v>
      </c>
      <c r="C21" s="32">
        <v>330</v>
      </c>
      <c r="D21" s="32">
        <v>4</v>
      </c>
      <c r="E21" s="32">
        <v>1</v>
      </c>
      <c r="F21" s="32">
        <v>0</v>
      </c>
      <c r="G21" s="32">
        <v>0</v>
      </c>
      <c r="H21" s="32">
        <v>0</v>
      </c>
      <c r="I21">
        <v>1721</v>
      </c>
      <c r="J21">
        <v>18</v>
      </c>
      <c r="K21">
        <v>220</v>
      </c>
      <c r="L21" s="32">
        <v>240</v>
      </c>
      <c r="M2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21" s="36">
        <f>(Table7[[#This Row],[KMs]]*Table7[[#This Row],[COSTO/km]])*2</f>
        <v>309780</v>
      </c>
      <c r="O21">
        <v>57.366666666666667</v>
      </c>
      <c r="P21" s="32">
        <v>28.683333333333334</v>
      </c>
      <c r="Q21" s="32">
        <f>IF(Table7[[#This Row],[Tonelaje total]]&gt;=300,Table7[[#This Row],[Tiempor Ferroviario]]*2,Table7[[#This Row],[Tiempo Terrestre]]*2)</f>
        <v>114.73333333333333</v>
      </c>
      <c r="R21" s="32">
        <f>Table7[[#This Row],[Tiempo ida y vuelta sin cargo y dscarga]]/24</f>
        <v>4.7805555555555559</v>
      </c>
      <c r="S21" s="32">
        <f>ROUNDUP(Table7[[#This Row],[Días]], 0)</f>
        <v>5</v>
      </c>
      <c r="T21" s="32">
        <v>2</v>
      </c>
    </row>
    <row r="22" spans="1:20">
      <c r="A22" s="32" t="s">
        <v>5</v>
      </c>
      <c r="B22" s="59" t="s">
        <v>20</v>
      </c>
      <c r="C22" s="32">
        <v>240</v>
      </c>
      <c r="D22" s="32">
        <v>0</v>
      </c>
      <c r="E22" s="32">
        <v>0</v>
      </c>
      <c r="F22" s="32">
        <v>0</v>
      </c>
      <c r="G22" s="32">
        <v>0</v>
      </c>
      <c r="H22" s="32">
        <v>4</v>
      </c>
      <c r="I22">
        <v>1133</v>
      </c>
      <c r="J22">
        <v>18</v>
      </c>
      <c r="K22">
        <v>220</v>
      </c>
      <c r="L22" s="32">
        <v>240</v>
      </c>
      <c r="M2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880</v>
      </c>
      <c r="N22" s="36">
        <f>(Table7[[#This Row],[KMs]]*Table7[[#This Row],[COSTO/km]])*2</f>
        <v>1994080</v>
      </c>
      <c r="O22">
        <v>37.766666666666666</v>
      </c>
      <c r="P22" s="32">
        <v>18.883333333333333</v>
      </c>
      <c r="Q22" s="32">
        <f>IF(Table7[[#This Row],[Tonelaje total]]&gt;=300,Table7[[#This Row],[Tiempor Ferroviario]]*2,Table7[[#This Row],[Tiempo Terrestre]]*2)</f>
        <v>37.766666666666666</v>
      </c>
      <c r="R22" s="32">
        <f>Table7[[#This Row],[Tiempo ida y vuelta sin cargo y dscarga]]/24</f>
        <v>1.5736111111111111</v>
      </c>
      <c r="S22" s="32">
        <f>ROUNDUP(Table7[[#This Row],[Días]], 0)</f>
        <v>2</v>
      </c>
      <c r="T22" s="32">
        <v>2</v>
      </c>
    </row>
    <row r="23" spans="1:20">
      <c r="A23" s="32" t="s">
        <v>5</v>
      </c>
      <c r="B23" s="59" t="s">
        <v>22</v>
      </c>
      <c r="C23" s="32">
        <v>300</v>
      </c>
      <c r="D23" s="32">
        <v>5</v>
      </c>
      <c r="E23" s="32">
        <v>0</v>
      </c>
      <c r="F23" s="32">
        <v>0</v>
      </c>
      <c r="G23" s="32">
        <v>0</v>
      </c>
      <c r="H23" s="32">
        <v>0</v>
      </c>
      <c r="I23">
        <v>711</v>
      </c>
      <c r="J23">
        <v>18</v>
      </c>
      <c r="K23">
        <v>220</v>
      </c>
      <c r="L23" s="32">
        <v>240</v>
      </c>
      <c r="M2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23" s="36">
        <f>(Table7[[#This Row],[KMs]]*Table7[[#This Row],[COSTO/km]])*2</f>
        <v>127980</v>
      </c>
      <c r="O23">
        <v>23.7</v>
      </c>
      <c r="P23" s="32">
        <v>11.85</v>
      </c>
      <c r="Q23" s="32">
        <f>IF(Table7[[#This Row],[Tonelaje total]]&gt;=300,Table7[[#This Row],[Tiempor Ferroviario]]*2,Table7[[#This Row],[Tiempo Terrestre]]*2)</f>
        <v>47.4</v>
      </c>
      <c r="R23" s="32">
        <f>Table7[[#This Row],[Tiempo ida y vuelta sin cargo y dscarga]]/24</f>
        <v>1.9749999999999999</v>
      </c>
      <c r="S23" s="32">
        <f>ROUNDUP(Table7[[#This Row],[Días]], 0)</f>
        <v>2</v>
      </c>
      <c r="T23" s="32">
        <v>3</v>
      </c>
    </row>
    <row r="24" spans="1:20">
      <c r="A24" s="32" t="s">
        <v>5</v>
      </c>
      <c r="B24" s="59" t="s">
        <v>23</v>
      </c>
      <c r="C24" s="32">
        <v>180</v>
      </c>
      <c r="D24" s="32">
        <v>0</v>
      </c>
      <c r="E24" s="32">
        <v>0</v>
      </c>
      <c r="F24" s="32">
        <v>0</v>
      </c>
      <c r="G24" s="32">
        <v>0</v>
      </c>
      <c r="H24" s="32">
        <v>3</v>
      </c>
      <c r="I24">
        <v>196</v>
      </c>
      <c r="J24">
        <v>18</v>
      </c>
      <c r="K24">
        <v>220</v>
      </c>
      <c r="L24" s="32">
        <v>240</v>
      </c>
      <c r="M2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660</v>
      </c>
      <c r="N24" s="36">
        <f>(Table7[[#This Row],[KMs]]*Table7[[#This Row],[COSTO/km]])*2</f>
        <v>258720</v>
      </c>
      <c r="O24">
        <v>6.5333333333333332</v>
      </c>
      <c r="P24" s="32">
        <v>3.2666666666666666</v>
      </c>
      <c r="Q24" s="32">
        <f>IF(Table7[[#This Row],[Tonelaje total]]&gt;=300,Table7[[#This Row],[Tiempor Ferroviario]]*2,Table7[[#This Row],[Tiempo Terrestre]]*2)</f>
        <v>6.5333333333333332</v>
      </c>
      <c r="R24" s="32">
        <f>Table7[[#This Row],[Tiempo ida y vuelta sin cargo y dscarga]]/24</f>
        <v>0.2722222222222222</v>
      </c>
      <c r="S24" s="32">
        <f>ROUNDUP(Table7[[#This Row],[Días]], 0)</f>
        <v>1</v>
      </c>
      <c r="T24" s="32">
        <v>2</v>
      </c>
    </row>
    <row r="25" spans="1:20">
      <c r="A25" s="32" t="s">
        <v>5</v>
      </c>
      <c r="B25" s="59" t="s">
        <v>24</v>
      </c>
      <c r="C25" s="32">
        <v>240</v>
      </c>
      <c r="D25" s="32">
        <v>0</v>
      </c>
      <c r="E25" s="32">
        <v>0</v>
      </c>
      <c r="F25" s="32">
        <v>0</v>
      </c>
      <c r="G25" s="32">
        <v>0</v>
      </c>
      <c r="H25" s="32">
        <v>4</v>
      </c>
      <c r="I25">
        <v>178</v>
      </c>
      <c r="J25">
        <v>18</v>
      </c>
      <c r="K25">
        <v>220</v>
      </c>
      <c r="L25" s="32">
        <v>240</v>
      </c>
      <c r="M2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880</v>
      </c>
      <c r="N25" s="36">
        <f>(Table7[[#This Row],[KMs]]*Table7[[#This Row],[COSTO/km]])*2</f>
        <v>313280</v>
      </c>
      <c r="O25">
        <v>5.9333333333333336</v>
      </c>
      <c r="P25" s="32">
        <v>2.9666666666666668</v>
      </c>
      <c r="Q25" s="32">
        <f>IF(Table7[[#This Row],[Tonelaje total]]&gt;=300,Table7[[#This Row],[Tiempor Ferroviario]]*2,Table7[[#This Row],[Tiempo Terrestre]]*2)</f>
        <v>5.9333333333333336</v>
      </c>
      <c r="R25" s="32">
        <f>Table7[[#This Row],[Tiempo ida y vuelta sin cargo y dscarga]]/24</f>
        <v>0.24722222222222223</v>
      </c>
      <c r="S25" s="32">
        <f>ROUNDUP(Table7[[#This Row],[Días]], 0)</f>
        <v>1</v>
      </c>
      <c r="T25" s="32">
        <v>3</v>
      </c>
    </row>
    <row r="26" spans="1:20">
      <c r="A26" s="32" t="s">
        <v>5</v>
      </c>
      <c r="B26" s="59" t="s">
        <v>25</v>
      </c>
      <c r="C26" s="32">
        <v>270</v>
      </c>
      <c r="D26" s="32">
        <v>0</v>
      </c>
      <c r="E26" s="32">
        <v>0</v>
      </c>
      <c r="F26" s="32">
        <v>0</v>
      </c>
      <c r="G26" s="32">
        <v>1</v>
      </c>
      <c r="H26" s="32">
        <v>4</v>
      </c>
      <c r="I26">
        <v>170</v>
      </c>
      <c r="J26">
        <v>18</v>
      </c>
      <c r="K26">
        <v>220</v>
      </c>
      <c r="L26" s="32">
        <v>240</v>
      </c>
      <c r="M2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1120</v>
      </c>
      <c r="N26" s="36">
        <f>(Table7[[#This Row],[KMs]]*Table7[[#This Row],[COSTO/km]])*2</f>
        <v>380800</v>
      </c>
      <c r="O26">
        <v>5.666666666666667</v>
      </c>
      <c r="P26" s="32">
        <v>2.8333333333333335</v>
      </c>
      <c r="Q26" s="32">
        <f>IF(Table7[[#This Row],[Tonelaje total]]&gt;=300,Table7[[#This Row],[Tiempor Ferroviario]]*2,Table7[[#This Row],[Tiempo Terrestre]]*2)</f>
        <v>5.666666666666667</v>
      </c>
      <c r="R26" s="32">
        <f>Table7[[#This Row],[Tiempo ida y vuelta sin cargo y dscarga]]/24</f>
        <v>0.23611111111111113</v>
      </c>
      <c r="S26" s="32">
        <f>ROUNDUP(Table7[[#This Row],[Días]], 0)</f>
        <v>1</v>
      </c>
      <c r="T26" s="32">
        <v>3</v>
      </c>
    </row>
    <row r="27" spans="1:20">
      <c r="A27" s="32" t="s">
        <v>5</v>
      </c>
      <c r="B27" s="59" t="s">
        <v>26</v>
      </c>
      <c r="C27" s="32">
        <v>270</v>
      </c>
      <c r="D27" s="32">
        <v>0</v>
      </c>
      <c r="E27" s="32">
        <v>0</v>
      </c>
      <c r="F27" s="32">
        <v>0</v>
      </c>
      <c r="G27" s="32">
        <v>1</v>
      </c>
      <c r="H27" s="32">
        <v>4</v>
      </c>
      <c r="I27">
        <v>163</v>
      </c>
      <c r="J27">
        <v>18</v>
      </c>
      <c r="K27">
        <v>220</v>
      </c>
      <c r="L27" s="32">
        <v>240</v>
      </c>
      <c r="M2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1120</v>
      </c>
      <c r="N27" s="36">
        <f>(Table7[[#This Row],[KMs]]*Table7[[#This Row],[COSTO/km]])*2</f>
        <v>365120</v>
      </c>
      <c r="O27">
        <v>5.4333333333333336</v>
      </c>
      <c r="P27" s="32">
        <v>2.7166666666666668</v>
      </c>
      <c r="Q27" s="32">
        <f>IF(Table7[[#This Row],[Tonelaje total]]&gt;=300,Table7[[#This Row],[Tiempor Ferroviario]]*2,Table7[[#This Row],[Tiempo Terrestre]]*2)</f>
        <v>5.4333333333333336</v>
      </c>
      <c r="R27" s="32">
        <f>Table7[[#This Row],[Tiempo ida y vuelta sin cargo y dscarga]]/24</f>
        <v>0.22638888888888889</v>
      </c>
      <c r="S27" s="32">
        <f>ROUNDUP(Table7[[#This Row],[Días]], 0)</f>
        <v>1</v>
      </c>
      <c r="T27" s="32">
        <v>3</v>
      </c>
    </row>
    <row r="28" spans="1:20">
      <c r="A28" s="32" t="s">
        <v>5</v>
      </c>
      <c r="B28" s="59" t="s">
        <v>27</v>
      </c>
      <c r="C28" s="32">
        <v>180</v>
      </c>
      <c r="D28" s="32">
        <v>0</v>
      </c>
      <c r="E28" s="32">
        <v>0</v>
      </c>
      <c r="F28" s="32">
        <v>0</v>
      </c>
      <c r="G28" s="32">
        <v>0</v>
      </c>
      <c r="H28" s="32">
        <v>3</v>
      </c>
      <c r="I28">
        <v>156</v>
      </c>
      <c r="J28">
        <v>18</v>
      </c>
      <c r="K28">
        <v>220</v>
      </c>
      <c r="L28" s="32">
        <v>240</v>
      </c>
      <c r="M2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660</v>
      </c>
      <c r="N28" s="36">
        <f>(Table7[[#This Row],[KMs]]*Table7[[#This Row],[COSTO/km]])*2</f>
        <v>205920</v>
      </c>
      <c r="O28">
        <v>5.2</v>
      </c>
      <c r="P28" s="32">
        <v>2.6</v>
      </c>
      <c r="Q28" s="32">
        <f>IF(Table7[[#This Row],[Tonelaje total]]&gt;=300,Table7[[#This Row],[Tiempor Ferroviario]]*2,Table7[[#This Row],[Tiempo Terrestre]]*2)</f>
        <v>5.2</v>
      </c>
      <c r="R28" s="32">
        <f>Table7[[#This Row],[Tiempo ida y vuelta sin cargo y dscarga]]/24</f>
        <v>0.21666666666666667</v>
      </c>
      <c r="S28" s="32">
        <f>ROUNDUP(Table7[[#This Row],[Días]], 0)</f>
        <v>1</v>
      </c>
      <c r="T28" s="32">
        <v>1</v>
      </c>
    </row>
    <row r="29" spans="1:20">
      <c r="A29" s="32" t="s">
        <v>5</v>
      </c>
      <c r="B29" s="59" t="s">
        <v>28</v>
      </c>
      <c r="C29" s="32">
        <v>150</v>
      </c>
      <c r="D29" s="32">
        <v>0</v>
      </c>
      <c r="E29" s="32">
        <v>0</v>
      </c>
      <c r="F29" s="32">
        <v>0</v>
      </c>
      <c r="G29" s="32">
        <v>1</v>
      </c>
      <c r="H29" s="32">
        <v>2</v>
      </c>
      <c r="I29">
        <v>144</v>
      </c>
      <c r="J29">
        <v>18</v>
      </c>
      <c r="K29">
        <v>220</v>
      </c>
      <c r="L29" s="32">
        <v>240</v>
      </c>
      <c r="M2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680</v>
      </c>
      <c r="N29" s="36">
        <f>(Table7[[#This Row],[KMs]]*Table7[[#This Row],[COSTO/km]])*2</f>
        <v>195840</v>
      </c>
      <c r="O29">
        <v>4.8</v>
      </c>
      <c r="P29" s="32">
        <v>2.4</v>
      </c>
      <c r="Q29" s="32">
        <f>IF(Table7[[#This Row],[Tonelaje total]]&gt;=300,Table7[[#This Row],[Tiempor Ferroviario]]*2,Table7[[#This Row],[Tiempo Terrestre]]*2)</f>
        <v>4.8</v>
      </c>
      <c r="R29" s="32">
        <f>Table7[[#This Row],[Tiempo ida y vuelta sin cargo y dscarga]]/24</f>
        <v>0.19999999999999998</v>
      </c>
      <c r="S29" s="32">
        <f>ROUNDUP(Table7[[#This Row],[Días]], 0)</f>
        <v>1</v>
      </c>
      <c r="T29" s="32">
        <v>4</v>
      </c>
    </row>
    <row r="30" spans="1:20">
      <c r="A30" s="32" t="s">
        <v>5</v>
      </c>
      <c r="B30" s="59" t="s">
        <v>29</v>
      </c>
      <c r="C30" s="32">
        <v>330</v>
      </c>
      <c r="D30" s="32">
        <v>4</v>
      </c>
      <c r="E30" s="32">
        <v>1</v>
      </c>
      <c r="F30" s="32">
        <v>0</v>
      </c>
      <c r="G30" s="32">
        <v>0</v>
      </c>
      <c r="H30" s="32">
        <v>0</v>
      </c>
      <c r="I30">
        <v>141</v>
      </c>
      <c r="J30">
        <v>18</v>
      </c>
      <c r="K30">
        <v>220</v>
      </c>
      <c r="L30" s="32">
        <v>240</v>
      </c>
      <c r="M3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30" s="36">
        <f>(Table7[[#This Row],[KMs]]*Table7[[#This Row],[COSTO/km]])*2</f>
        <v>25380</v>
      </c>
      <c r="O30">
        <v>4.7</v>
      </c>
      <c r="P30" s="32">
        <v>2.35</v>
      </c>
      <c r="Q30" s="32">
        <f>IF(Table7[[#This Row],[Tonelaje total]]&gt;=300,Table7[[#This Row],[Tiempor Ferroviario]]*2,Table7[[#This Row],[Tiempo Terrestre]]*2)</f>
        <v>9.4</v>
      </c>
      <c r="R30" s="32">
        <f>Table7[[#This Row],[Tiempo ida y vuelta sin cargo y dscarga]]/24</f>
        <v>0.39166666666666666</v>
      </c>
      <c r="S30" s="32">
        <f>ROUNDUP(Table7[[#This Row],[Días]], 0)</f>
        <v>1</v>
      </c>
      <c r="T30" s="32">
        <v>4</v>
      </c>
    </row>
    <row r="31" spans="1:20">
      <c r="A31" s="32" t="s">
        <v>5</v>
      </c>
      <c r="B31" s="59" t="s">
        <v>34</v>
      </c>
      <c r="C31" s="32">
        <v>240</v>
      </c>
      <c r="D31" s="32">
        <v>0</v>
      </c>
      <c r="E31" s="32">
        <v>0</v>
      </c>
      <c r="F31" s="32">
        <v>0</v>
      </c>
      <c r="G31" s="32">
        <v>0</v>
      </c>
      <c r="H31" s="32">
        <v>4</v>
      </c>
      <c r="I31">
        <v>137</v>
      </c>
      <c r="J31">
        <v>18</v>
      </c>
      <c r="K31">
        <v>220</v>
      </c>
      <c r="L31" s="32">
        <v>240</v>
      </c>
      <c r="M3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880</v>
      </c>
      <c r="N31" s="36">
        <f>(Table7[[#This Row],[KMs]]*Table7[[#This Row],[COSTO/km]])*2</f>
        <v>241120</v>
      </c>
      <c r="O31">
        <v>4.5666666666666664</v>
      </c>
      <c r="P31" s="32">
        <v>2.2833333333333332</v>
      </c>
      <c r="Q31" s="32">
        <f>IF(Table7[[#This Row],[Tonelaje total]]&gt;=300,Table7[[#This Row],[Tiempor Ferroviario]]*2,Table7[[#This Row],[Tiempo Terrestre]]*2)</f>
        <v>4.5666666666666664</v>
      </c>
      <c r="R31" s="32">
        <f>Table7[[#This Row],[Tiempo ida y vuelta sin cargo y dscarga]]/24</f>
        <v>0.19027777777777777</v>
      </c>
      <c r="S31" s="32">
        <f>ROUNDUP(Table7[[#This Row],[Días]], 0)</f>
        <v>1</v>
      </c>
      <c r="T31" s="32">
        <v>4</v>
      </c>
    </row>
    <row r="32" spans="1:20">
      <c r="A32" s="32" t="s">
        <v>3</v>
      </c>
      <c r="B32" s="59" t="s">
        <v>12</v>
      </c>
      <c r="C32" s="32">
        <v>180</v>
      </c>
      <c r="D32" s="32">
        <v>0</v>
      </c>
      <c r="E32" s="32">
        <v>0</v>
      </c>
      <c r="F32" s="32">
        <v>0</v>
      </c>
      <c r="G32" s="32">
        <v>0</v>
      </c>
      <c r="H32" s="32">
        <v>3</v>
      </c>
      <c r="I32">
        <v>1764</v>
      </c>
      <c r="J32">
        <v>20</v>
      </c>
      <c r="K32">
        <v>250</v>
      </c>
      <c r="L32" s="32">
        <v>230</v>
      </c>
      <c r="M3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750</v>
      </c>
      <c r="N32" s="36">
        <f>(Table7[[#This Row],[KMs]]*Table7[[#This Row],[COSTO/km]])*2</f>
        <v>2646000</v>
      </c>
      <c r="O32">
        <v>58.8</v>
      </c>
      <c r="P32" s="32">
        <v>29.4</v>
      </c>
      <c r="Q32" s="32">
        <f>IF(Table7[[#This Row],[Tonelaje total]]&gt;=300,Table7[[#This Row],[Tiempor Ferroviario]]*2,Table7[[#This Row],[Tiempo Terrestre]]*2)</f>
        <v>58.8</v>
      </c>
      <c r="R32" s="32">
        <f>Table7[[#This Row],[Tiempo ida y vuelta sin cargo y dscarga]]/24</f>
        <v>2.4499999999999997</v>
      </c>
      <c r="S32" s="32">
        <f>ROUNDUP(Table7[[#This Row],[Días]], 0)</f>
        <v>3</v>
      </c>
      <c r="T32" s="32">
        <v>1</v>
      </c>
    </row>
    <row r="33" spans="1:20">
      <c r="A33" s="32" t="s">
        <v>3</v>
      </c>
      <c r="B33" s="59" t="s">
        <v>14</v>
      </c>
      <c r="C33" s="32">
        <v>330</v>
      </c>
      <c r="D33" s="32">
        <v>4</v>
      </c>
      <c r="E33" s="32">
        <v>1</v>
      </c>
      <c r="F33" s="32">
        <v>0</v>
      </c>
      <c r="G33" s="32">
        <v>0</v>
      </c>
      <c r="H33" s="32">
        <v>0</v>
      </c>
      <c r="I33">
        <v>1757</v>
      </c>
      <c r="J33">
        <v>20</v>
      </c>
      <c r="K33">
        <v>250</v>
      </c>
      <c r="L33" s="32">
        <v>230</v>
      </c>
      <c r="M3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33" s="36">
        <f>(Table7[[#This Row],[KMs]]*Table7[[#This Row],[COSTO/km]])*2</f>
        <v>351400</v>
      </c>
      <c r="O33">
        <v>58.56666666666667</v>
      </c>
      <c r="P33" s="32">
        <v>29.283333333333335</v>
      </c>
      <c r="Q33" s="32">
        <f>IF(Table7[[#This Row],[Tonelaje total]]&gt;=300,Table7[[#This Row],[Tiempor Ferroviario]]*2,Table7[[#This Row],[Tiempo Terrestre]]*2)</f>
        <v>117.13333333333334</v>
      </c>
      <c r="R33" s="32">
        <f>Table7[[#This Row],[Tiempo ida y vuelta sin cargo y dscarga]]/24</f>
        <v>4.8805555555555555</v>
      </c>
      <c r="S33" s="32">
        <f>ROUNDUP(Table7[[#This Row],[Días]], 0)</f>
        <v>5</v>
      </c>
      <c r="T33" s="32">
        <v>1</v>
      </c>
    </row>
    <row r="34" spans="1:20">
      <c r="A34" s="32" t="s">
        <v>3</v>
      </c>
      <c r="B34" s="59" t="s">
        <v>16</v>
      </c>
      <c r="C34" s="32">
        <v>300</v>
      </c>
      <c r="D34" s="32">
        <v>5</v>
      </c>
      <c r="E34" s="32">
        <v>0</v>
      </c>
      <c r="F34" s="32">
        <v>0</v>
      </c>
      <c r="G34" s="32">
        <v>0</v>
      </c>
      <c r="H34" s="32">
        <v>0</v>
      </c>
      <c r="I34">
        <v>1700</v>
      </c>
      <c r="J34">
        <v>20</v>
      </c>
      <c r="K34">
        <v>250</v>
      </c>
      <c r="L34" s="32">
        <v>230</v>
      </c>
      <c r="M3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34" s="36">
        <f>(Table7[[#This Row],[KMs]]*Table7[[#This Row],[COSTO/km]])*2</f>
        <v>340000</v>
      </c>
      <c r="O34">
        <v>56.666666666666664</v>
      </c>
      <c r="P34" s="32">
        <v>28.333333333333332</v>
      </c>
      <c r="Q34" s="32">
        <f>IF(Table7[[#This Row],[Tonelaje total]]&gt;=300,Table7[[#This Row],[Tiempor Ferroviario]]*2,Table7[[#This Row],[Tiempo Terrestre]]*2)</f>
        <v>113.33333333333333</v>
      </c>
      <c r="R34" s="32">
        <f>Table7[[#This Row],[Tiempo ida y vuelta sin cargo y dscarga]]/24</f>
        <v>4.7222222222222223</v>
      </c>
      <c r="S34" s="32">
        <f>ROUNDUP(Table7[[#This Row],[Días]], 0)</f>
        <v>5</v>
      </c>
      <c r="T34" s="32">
        <v>1</v>
      </c>
    </row>
    <row r="35" spans="1:20">
      <c r="A35" s="32" t="s">
        <v>3</v>
      </c>
      <c r="B35" s="59" t="s">
        <v>18</v>
      </c>
      <c r="C35" s="32">
        <v>150</v>
      </c>
      <c r="D35" s="32">
        <v>0</v>
      </c>
      <c r="E35" s="32">
        <v>0</v>
      </c>
      <c r="F35" s="32">
        <v>0</v>
      </c>
      <c r="G35" s="32">
        <v>1</v>
      </c>
      <c r="H35" s="32">
        <v>2</v>
      </c>
      <c r="I35">
        <v>1632</v>
      </c>
      <c r="J35">
        <v>20</v>
      </c>
      <c r="K35">
        <v>250</v>
      </c>
      <c r="L35" s="32">
        <v>230</v>
      </c>
      <c r="M3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730</v>
      </c>
      <c r="N35" s="36">
        <f>(Table7[[#This Row],[KMs]]*Table7[[#This Row],[COSTO/km]])*2</f>
        <v>2382720</v>
      </c>
      <c r="O35">
        <v>54.4</v>
      </c>
      <c r="P35" s="32">
        <v>27.2</v>
      </c>
      <c r="Q35" s="32">
        <f>IF(Table7[[#This Row],[Tonelaje total]]&gt;=300,Table7[[#This Row],[Tiempor Ferroviario]]*2,Table7[[#This Row],[Tiempo Terrestre]]*2)</f>
        <v>54.4</v>
      </c>
      <c r="R35" s="32">
        <f>Table7[[#This Row],[Tiempo ida y vuelta sin cargo y dscarga]]/24</f>
        <v>2.2666666666666666</v>
      </c>
      <c r="S35" s="32">
        <f>ROUNDUP(Table7[[#This Row],[Días]], 0)</f>
        <v>3</v>
      </c>
      <c r="T35" s="32">
        <v>1</v>
      </c>
    </row>
    <row r="36" spans="1:20">
      <c r="A36" s="32" t="s">
        <v>3</v>
      </c>
      <c r="B36" s="59" t="s">
        <v>19</v>
      </c>
      <c r="C36" s="32">
        <v>330</v>
      </c>
      <c r="D36" s="32">
        <v>4</v>
      </c>
      <c r="E36" s="32">
        <v>1</v>
      </c>
      <c r="F36" s="32">
        <v>0</v>
      </c>
      <c r="G36" s="32">
        <v>0</v>
      </c>
      <c r="H36" s="32">
        <v>0</v>
      </c>
      <c r="I36">
        <v>1629</v>
      </c>
      <c r="J36">
        <v>20</v>
      </c>
      <c r="K36">
        <v>250</v>
      </c>
      <c r="L36" s="32">
        <v>230</v>
      </c>
      <c r="M3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36" s="36">
        <f>(Table7[[#This Row],[KMs]]*Table7[[#This Row],[COSTO/km]])*2</f>
        <v>325800</v>
      </c>
      <c r="O36">
        <v>54.3</v>
      </c>
      <c r="P36" s="32">
        <v>27.15</v>
      </c>
      <c r="Q36" s="32">
        <f>IF(Table7[[#This Row],[Tonelaje total]]&gt;=300,Table7[[#This Row],[Tiempor Ferroviario]]*2,Table7[[#This Row],[Tiempo Terrestre]]*2)</f>
        <v>108.6</v>
      </c>
      <c r="R36" s="32">
        <f>Table7[[#This Row],[Tiempo ida y vuelta sin cargo y dscarga]]/24</f>
        <v>4.5249999999999995</v>
      </c>
      <c r="S36" s="32">
        <f>ROUNDUP(Table7[[#This Row],[Días]], 0)</f>
        <v>5</v>
      </c>
      <c r="T36" s="32">
        <v>2</v>
      </c>
    </row>
    <row r="37" spans="1:20">
      <c r="A37" s="32" t="s">
        <v>3</v>
      </c>
      <c r="B37" s="59" t="s">
        <v>20</v>
      </c>
      <c r="C37" s="32">
        <v>180</v>
      </c>
      <c r="D37" s="32">
        <v>0</v>
      </c>
      <c r="E37" s="32">
        <v>0</v>
      </c>
      <c r="F37" s="32">
        <v>0</v>
      </c>
      <c r="G37" s="32">
        <v>0</v>
      </c>
      <c r="H37" s="32">
        <v>3</v>
      </c>
      <c r="I37">
        <v>1259</v>
      </c>
      <c r="J37">
        <v>20</v>
      </c>
      <c r="K37">
        <v>250</v>
      </c>
      <c r="L37" s="32">
        <v>230</v>
      </c>
      <c r="M3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750</v>
      </c>
      <c r="N37" s="36">
        <f>(Table7[[#This Row],[KMs]]*Table7[[#This Row],[COSTO/km]])*2</f>
        <v>1888500</v>
      </c>
      <c r="O37">
        <v>41.966666666666669</v>
      </c>
      <c r="P37" s="32">
        <v>20.983333333333334</v>
      </c>
      <c r="Q37" s="32">
        <f>IF(Table7[[#This Row],[Tonelaje total]]&gt;=300,Table7[[#This Row],[Tiempor Ferroviario]]*2,Table7[[#This Row],[Tiempo Terrestre]]*2)</f>
        <v>41.966666666666669</v>
      </c>
      <c r="R37" s="32">
        <f>Table7[[#This Row],[Tiempo ida y vuelta sin cargo y dscarga]]/24</f>
        <v>1.7486111111111111</v>
      </c>
      <c r="S37" s="32">
        <f>ROUNDUP(Table7[[#This Row],[Días]], 0)</f>
        <v>2</v>
      </c>
      <c r="T37" s="32">
        <v>2</v>
      </c>
    </row>
    <row r="38" spans="1:20">
      <c r="A38" s="32" t="s">
        <v>3</v>
      </c>
      <c r="B38" s="59" t="s">
        <v>22</v>
      </c>
      <c r="C38" s="32">
        <v>330</v>
      </c>
      <c r="D38" s="32">
        <v>4</v>
      </c>
      <c r="E38" s="32">
        <v>1</v>
      </c>
      <c r="F38" s="32">
        <v>0</v>
      </c>
      <c r="G38" s="32">
        <v>0</v>
      </c>
      <c r="H38" s="32">
        <v>0</v>
      </c>
      <c r="I38">
        <v>990</v>
      </c>
      <c r="J38">
        <v>20</v>
      </c>
      <c r="K38">
        <v>250</v>
      </c>
      <c r="L38" s="32">
        <v>230</v>
      </c>
      <c r="M3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38" s="36">
        <f>(Table7[[#This Row],[KMs]]*Table7[[#This Row],[COSTO/km]])*2</f>
        <v>198000</v>
      </c>
      <c r="O38">
        <v>33</v>
      </c>
      <c r="P38" s="32">
        <v>16.5</v>
      </c>
      <c r="Q38" s="32">
        <f>IF(Table7[[#This Row],[Tonelaje total]]&gt;=300,Table7[[#This Row],[Tiempor Ferroviario]]*2,Table7[[#This Row],[Tiempo Terrestre]]*2)</f>
        <v>66</v>
      </c>
      <c r="R38" s="32">
        <f>Table7[[#This Row],[Tiempo ida y vuelta sin cargo y dscarga]]/24</f>
        <v>2.75</v>
      </c>
      <c r="S38" s="32">
        <f>ROUNDUP(Table7[[#This Row],[Días]], 0)</f>
        <v>3</v>
      </c>
      <c r="T38" s="32">
        <v>2</v>
      </c>
    </row>
    <row r="39" spans="1:20">
      <c r="A39" s="32" t="s">
        <v>3</v>
      </c>
      <c r="B39" s="59" t="s">
        <v>23</v>
      </c>
      <c r="C39" s="32">
        <v>180</v>
      </c>
      <c r="D39" s="32">
        <v>0</v>
      </c>
      <c r="E39" s="32">
        <v>0</v>
      </c>
      <c r="F39" s="32">
        <v>0</v>
      </c>
      <c r="G39" s="32">
        <v>0</v>
      </c>
      <c r="H39" s="32">
        <v>3</v>
      </c>
      <c r="I39">
        <v>861</v>
      </c>
      <c r="J39">
        <v>20</v>
      </c>
      <c r="K39">
        <v>250</v>
      </c>
      <c r="L39" s="32">
        <v>230</v>
      </c>
      <c r="M3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750</v>
      </c>
      <c r="N39" s="36">
        <f>(Table7[[#This Row],[KMs]]*Table7[[#This Row],[COSTO/km]])*2</f>
        <v>1291500</v>
      </c>
      <c r="O39">
        <v>28.7</v>
      </c>
      <c r="P39" s="32">
        <v>14.35</v>
      </c>
      <c r="Q39" s="32">
        <f>IF(Table7[[#This Row],[Tonelaje total]]&gt;=300,Table7[[#This Row],[Tiempor Ferroviario]]*2,Table7[[#This Row],[Tiempo Terrestre]]*2)</f>
        <v>28.7</v>
      </c>
      <c r="R39" s="32">
        <f>Table7[[#This Row],[Tiempo ida y vuelta sin cargo y dscarga]]/24</f>
        <v>1.1958333333333333</v>
      </c>
      <c r="S39" s="32">
        <f>ROUNDUP(Table7[[#This Row],[Días]], 0)</f>
        <v>2</v>
      </c>
      <c r="T39" s="32">
        <v>2</v>
      </c>
    </row>
    <row r="40" spans="1:20">
      <c r="A40" s="32" t="s">
        <v>3</v>
      </c>
      <c r="B40" s="59" t="s">
        <v>24</v>
      </c>
      <c r="C40" s="32">
        <v>270</v>
      </c>
      <c r="D40" s="32">
        <v>0</v>
      </c>
      <c r="E40" s="32">
        <v>0</v>
      </c>
      <c r="F40" s="32">
        <v>0</v>
      </c>
      <c r="G40" s="32">
        <v>1</v>
      </c>
      <c r="H40" s="32">
        <v>4</v>
      </c>
      <c r="I40">
        <v>833</v>
      </c>
      <c r="J40">
        <v>20</v>
      </c>
      <c r="K40">
        <v>250</v>
      </c>
      <c r="L40" s="32">
        <v>230</v>
      </c>
      <c r="M4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1230</v>
      </c>
      <c r="N40" s="36">
        <f>(Table7[[#This Row],[KMs]]*Table7[[#This Row],[COSTO/km]])*2</f>
        <v>2049180</v>
      </c>
      <c r="O40">
        <v>27.766666666666666</v>
      </c>
      <c r="P40" s="32">
        <v>13.883333333333333</v>
      </c>
      <c r="Q40" s="32">
        <f>IF(Table7[[#This Row],[Tonelaje total]]&gt;=300,Table7[[#This Row],[Tiempor Ferroviario]]*2,Table7[[#This Row],[Tiempo Terrestre]]*2)</f>
        <v>27.766666666666666</v>
      </c>
      <c r="R40" s="32">
        <f>Table7[[#This Row],[Tiempo ida y vuelta sin cargo y dscarga]]/24</f>
        <v>1.1569444444444443</v>
      </c>
      <c r="S40" s="32">
        <f>ROUNDUP(Table7[[#This Row],[Días]], 0)</f>
        <v>2</v>
      </c>
      <c r="T40" s="32">
        <v>3</v>
      </c>
    </row>
    <row r="41" spans="1:20">
      <c r="A41" s="32" t="s">
        <v>3</v>
      </c>
      <c r="B41" s="59" t="s">
        <v>25</v>
      </c>
      <c r="C41" s="32">
        <v>300</v>
      </c>
      <c r="D41" s="32">
        <v>5</v>
      </c>
      <c r="E41" s="32">
        <v>0</v>
      </c>
      <c r="F41" s="32">
        <v>0</v>
      </c>
      <c r="G41" s="32">
        <v>0</v>
      </c>
      <c r="H41" s="32">
        <v>0</v>
      </c>
      <c r="I41">
        <v>828</v>
      </c>
      <c r="J41">
        <v>20</v>
      </c>
      <c r="K41">
        <v>250</v>
      </c>
      <c r="L41" s="32">
        <v>230</v>
      </c>
      <c r="M4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41" s="36">
        <f>(Table7[[#This Row],[KMs]]*Table7[[#This Row],[COSTO/km]])*2</f>
        <v>165600</v>
      </c>
      <c r="O41">
        <v>27.6</v>
      </c>
      <c r="P41" s="32">
        <v>13.8</v>
      </c>
      <c r="Q41" s="32">
        <f>IF(Table7[[#This Row],[Tonelaje total]]&gt;=300,Table7[[#This Row],[Tiempor Ferroviario]]*2,Table7[[#This Row],[Tiempo Terrestre]]*2)</f>
        <v>55.2</v>
      </c>
      <c r="R41" s="32">
        <f>Table7[[#This Row],[Tiempo ida y vuelta sin cargo y dscarga]]/24</f>
        <v>2.3000000000000003</v>
      </c>
      <c r="S41" s="32">
        <f>ROUNDUP(Table7[[#This Row],[Días]], 0)</f>
        <v>3</v>
      </c>
      <c r="T41" s="32">
        <v>4</v>
      </c>
    </row>
    <row r="42" spans="1:20">
      <c r="A42" s="32" t="s">
        <v>3</v>
      </c>
      <c r="B42" s="59" t="s">
        <v>26</v>
      </c>
      <c r="C42" s="32">
        <v>330</v>
      </c>
      <c r="D42" s="32">
        <v>4</v>
      </c>
      <c r="E42" s="32">
        <v>1</v>
      </c>
      <c r="F42" s="32">
        <v>0</v>
      </c>
      <c r="G42" s="32">
        <v>0</v>
      </c>
      <c r="H42" s="32">
        <v>0</v>
      </c>
      <c r="I42">
        <v>820</v>
      </c>
      <c r="J42">
        <v>20</v>
      </c>
      <c r="K42">
        <v>250</v>
      </c>
      <c r="L42" s="32">
        <v>230</v>
      </c>
      <c r="M4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42" s="36">
        <f>(Table7[[#This Row],[KMs]]*Table7[[#This Row],[COSTO/km]])*2</f>
        <v>164000</v>
      </c>
      <c r="O42">
        <v>27.333333333333332</v>
      </c>
      <c r="P42" s="32">
        <v>13.666666666666666</v>
      </c>
      <c r="Q42" s="32">
        <f>IF(Table7[[#This Row],[Tonelaje total]]&gt;=300,Table7[[#This Row],[Tiempor Ferroviario]]*2,Table7[[#This Row],[Tiempo Terrestre]]*2)</f>
        <v>54.666666666666664</v>
      </c>
      <c r="R42" s="32">
        <f>Table7[[#This Row],[Tiempo ida y vuelta sin cargo y dscarga]]/24</f>
        <v>2.2777777777777777</v>
      </c>
      <c r="S42" s="32">
        <f>ROUNDUP(Table7[[#This Row],[Días]], 0)</f>
        <v>3</v>
      </c>
      <c r="T42" s="32">
        <v>3</v>
      </c>
    </row>
    <row r="43" spans="1:20">
      <c r="A43" s="32" t="s">
        <v>3</v>
      </c>
      <c r="B43" s="59" t="s">
        <v>27</v>
      </c>
      <c r="C43" s="32">
        <v>420</v>
      </c>
      <c r="D43" s="32">
        <v>1</v>
      </c>
      <c r="E43" s="32">
        <v>4</v>
      </c>
      <c r="F43" s="32">
        <v>0</v>
      </c>
      <c r="G43" s="32">
        <v>0</v>
      </c>
      <c r="H43" s="32">
        <v>0</v>
      </c>
      <c r="I43">
        <v>806</v>
      </c>
      <c r="J43">
        <v>20</v>
      </c>
      <c r="K43">
        <v>250</v>
      </c>
      <c r="L43" s="32">
        <v>230</v>
      </c>
      <c r="M4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43" s="36">
        <f>(Table7[[#This Row],[KMs]]*Table7[[#This Row],[COSTO/km]])*2</f>
        <v>161200</v>
      </c>
      <c r="O43">
        <v>26.866666666666667</v>
      </c>
      <c r="P43" s="32">
        <v>13.433333333333334</v>
      </c>
      <c r="Q43" s="32">
        <f>IF(Table7[[#This Row],[Tonelaje total]]&gt;=300,Table7[[#This Row],[Tiempor Ferroviario]]*2,Table7[[#This Row],[Tiempo Terrestre]]*2)</f>
        <v>53.733333333333334</v>
      </c>
      <c r="R43" s="32">
        <f>Table7[[#This Row],[Tiempo ida y vuelta sin cargo y dscarga]]/24</f>
        <v>2.2388888888888889</v>
      </c>
      <c r="S43" s="32">
        <f>ROUNDUP(Table7[[#This Row],[Días]], 0)</f>
        <v>3</v>
      </c>
      <c r="T43" s="32">
        <v>3</v>
      </c>
    </row>
    <row r="44" spans="1:20">
      <c r="A44" s="32" t="s">
        <v>3</v>
      </c>
      <c r="B44" s="59" t="s">
        <v>28</v>
      </c>
      <c r="C44" s="32">
        <v>150</v>
      </c>
      <c r="D44" s="32">
        <v>0</v>
      </c>
      <c r="E44" s="32">
        <v>0</v>
      </c>
      <c r="F44" s="32">
        <v>0</v>
      </c>
      <c r="G44" s="32">
        <v>1</v>
      </c>
      <c r="H44" s="32">
        <v>2</v>
      </c>
      <c r="I44">
        <v>806</v>
      </c>
      <c r="J44">
        <v>20</v>
      </c>
      <c r="K44">
        <v>250</v>
      </c>
      <c r="L44" s="32">
        <v>230</v>
      </c>
      <c r="M4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730</v>
      </c>
      <c r="N44" s="36">
        <f>(Table7[[#This Row],[KMs]]*Table7[[#This Row],[COSTO/km]])*2</f>
        <v>1176760</v>
      </c>
      <c r="O44">
        <v>26.866666666666667</v>
      </c>
      <c r="P44" s="32">
        <v>13.433333333333334</v>
      </c>
      <c r="Q44" s="32">
        <f>IF(Table7[[#This Row],[Tonelaje total]]&gt;=300,Table7[[#This Row],[Tiempor Ferroviario]]*2,Table7[[#This Row],[Tiempo Terrestre]]*2)</f>
        <v>26.866666666666667</v>
      </c>
      <c r="R44" s="32">
        <f>Table7[[#This Row],[Tiempo ida y vuelta sin cargo y dscarga]]/24</f>
        <v>1.1194444444444445</v>
      </c>
      <c r="S44" s="32">
        <f>ROUNDUP(Table7[[#This Row],[Días]], 0)</f>
        <v>2</v>
      </c>
      <c r="T44" s="32">
        <v>4</v>
      </c>
    </row>
    <row r="45" spans="1:20">
      <c r="A45" s="32" t="s">
        <v>3</v>
      </c>
      <c r="B45" s="59" t="s">
        <v>29</v>
      </c>
      <c r="C45" s="32">
        <v>270</v>
      </c>
      <c r="D45" s="32">
        <v>0</v>
      </c>
      <c r="E45" s="32">
        <v>0</v>
      </c>
      <c r="F45" s="32">
        <v>0</v>
      </c>
      <c r="G45" s="32">
        <v>1</v>
      </c>
      <c r="H45" s="32">
        <v>4</v>
      </c>
      <c r="I45">
        <v>799</v>
      </c>
      <c r="J45">
        <v>20</v>
      </c>
      <c r="K45">
        <v>250</v>
      </c>
      <c r="L45" s="32">
        <v>230</v>
      </c>
      <c r="M4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1230</v>
      </c>
      <c r="N45" s="36">
        <f>(Table7[[#This Row],[KMs]]*Table7[[#This Row],[COSTO/km]])*2</f>
        <v>1965540</v>
      </c>
      <c r="O45">
        <v>26.633333333333333</v>
      </c>
      <c r="P45" s="32">
        <v>13.316666666666666</v>
      </c>
      <c r="Q45" s="32">
        <f>IF(Table7[[#This Row],[Tonelaje total]]&gt;=300,Table7[[#This Row],[Tiempor Ferroviario]]*2,Table7[[#This Row],[Tiempo Terrestre]]*2)</f>
        <v>26.633333333333333</v>
      </c>
      <c r="R45" s="32">
        <f>Table7[[#This Row],[Tiempo ida y vuelta sin cargo y dscarga]]/24</f>
        <v>1.1097222222222223</v>
      </c>
      <c r="S45" s="32">
        <f>ROUNDUP(Table7[[#This Row],[Días]], 0)</f>
        <v>2</v>
      </c>
      <c r="T45" s="32">
        <v>4</v>
      </c>
    </row>
    <row r="46" spans="1:20">
      <c r="A46" s="32" t="s">
        <v>3</v>
      </c>
      <c r="B46" s="59" t="s">
        <v>34</v>
      </c>
      <c r="C46" s="32">
        <v>390</v>
      </c>
      <c r="D46" s="32">
        <v>2</v>
      </c>
      <c r="E46" s="32">
        <v>3</v>
      </c>
      <c r="F46" s="32">
        <v>0</v>
      </c>
      <c r="G46" s="32">
        <v>0</v>
      </c>
      <c r="H46" s="32">
        <v>0</v>
      </c>
      <c r="I46">
        <v>492</v>
      </c>
      <c r="J46">
        <v>20</v>
      </c>
      <c r="K46">
        <v>250</v>
      </c>
      <c r="L46" s="32">
        <v>230</v>
      </c>
      <c r="M4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46" s="36">
        <f>(Table7[[#This Row],[KMs]]*Table7[[#This Row],[COSTO/km]])*2</f>
        <v>98400</v>
      </c>
      <c r="O46">
        <v>16.399999999999999</v>
      </c>
      <c r="P46" s="32">
        <v>8.1999999999999993</v>
      </c>
      <c r="Q46" s="32">
        <f>IF(Table7[[#This Row],[Tonelaje total]]&gt;=300,Table7[[#This Row],[Tiempor Ferroviario]]*2,Table7[[#This Row],[Tiempo Terrestre]]*2)</f>
        <v>32.799999999999997</v>
      </c>
      <c r="R46" s="32">
        <f>Table7[[#This Row],[Tiempo ida y vuelta sin cargo y dscarga]]/24</f>
        <v>1.3666666666666665</v>
      </c>
      <c r="S46" s="32">
        <f>ROUNDUP(Table7[[#This Row],[Días]], 0)</f>
        <v>2</v>
      </c>
      <c r="T46" s="32">
        <v>4</v>
      </c>
    </row>
    <row r="47" spans="1:20">
      <c r="A47" s="32" t="s">
        <v>2</v>
      </c>
      <c r="B47" s="59" t="s">
        <v>12</v>
      </c>
      <c r="C47" s="32">
        <v>180</v>
      </c>
      <c r="D47" s="32">
        <v>0</v>
      </c>
      <c r="E47" s="32">
        <v>0</v>
      </c>
      <c r="F47" s="32">
        <v>0</v>
      </c>
      <c r="G47" s="32">
        <v>0</v>
      </c>
      <c r="H47" s="32">
        <v>3</v>
      </c>
      <c r="I47">
        <v>1792</v>
      </c>
      <c r="J47">
        <v>22</v>
      </c>
      <c r="K47">
        <v>230</v>
      </c>
      <c r="L47" s="32">
        <v>170</v>
      </c>
      <c r="M4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690</v>
      </c>
      <c r="N47" s="36">
        <f>(Table7[[#This Row],[KMs]]*Table7[[#This Row],[COSTO/km]])*2</f>
        <v>2472960</v>
      </c>
      <c r="O47">
        <v>59.733333333333334</v>
      </c>
      <c r="P47" s="32">
        <v>29.866666666666667</v>
      </c>
      <c r="Q47" s="32">
        <f>IF(Table7[[#This Row],[Tonelaje total]]&gt;=300,Table7[[#This Row],[Tiempor Ferroviario]]*2,Table7[[#This Row],[Tiempo Terrestre]]*2)</f>
        <v>59.733333333333334</v>
      </c>
      <c r="R47" s="32">
        <f>Table7[[#This Row],[Tiempo ida y vuelta sin cargo y dscarga]]/24</f>
        <v>2.4888888888888889</v>
      </c>
      <c r="S47" s="32">
        <f>ROUNDUP(Table7[[#This Row],[Días]], 0)</f>
        <v>3</v>
      </c>
      <c r="T47" s="32">
        <v>1</v>
      </c>
    </row>
    <row r="48" spans="1:20">
      <c r="A48" s="32" t="s">
        <v>2</v>
      </c>
      <c r="B48" s="59" t="s">
        <v>14</v>
      </c>
      <c r="C48" s="32">
        <v>360</v>
      </c>
      <c r="D48" s="32">
        <v>4</v>
      </c>
      <c r="E48" s="32">
        <v>0</v>
      </c>
      <c r="F48" s="32">
        <v>1</v>
      </c>
      <c r="G48" s="32">
        <v>0</v>
      </c>
      <c r="H48" s="32">
        <v>0</v>
      </c>
      <c r="I48">
        <v>1786</v>
      </c>
      <c r="J48">
        <v>22</v>
      </c>
      <c r="K48">
        <v>230</v>
      </c>
      <c r="L48" s="32">
        <v>170</v>
      </c>
      <c r="M4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48" s="36">
        <f>(Table7[[#This Row],[KMs]]*Table7[[#This Row],[COSTO/km]])*2</f>
        <v>392920</v>
      </c>
      <c r="O48">
        <v>59.533333333333331</v>
      </c>
      <c r="P48" s="32">
        <v>29.766666666666666</v>
      </c>
      <c r="Q48" s="32">
        <f>IF(Table7[[#This Row],[Tonelaje total]]&gt;=300,Table7[[#This Row],[Tiempor Ferroviario]]*2,Table7[[#This Row],[Tiempo Terrestre]]*2)</f>
        <v>119.06666666666666</v>
      </c>
      <c r="R48" s="32">
        <f>Table7[[#This Row],[Tiempo ida y vuelta sin cargo y dscarga]]/24</f>
        <v>4.9611111111111112</v>
      </c>
      <c r="S48" s="32">
        <f>ROUNDUP(Table7[[#This Row],[Días]], 0)</f>
        <v>5</v>
      </c>
      <c r="T48" s="32">
        <v>1</v>
      </c>
    </row>
    <row r="49" spans="1:20">
      <c r="A49" s="32" t="s">
        <v>2</v>
      </c>
      <c r="B49" s="59" t="s">
        <v>16</v>
      </c>
      <c r="C49" s="32">
        <v>120</v>
      </c>
      <c r="D49" s="32">
        <v>0</v>
      </c>
      <c r="E49" s="32">
        <v>0</v>
      </c>
      <c r="F49" s="32">
        <v>0</v>
      </c>
      <c r="G49" s="32">
        <v>0</v>
      </c>
      <c r="H49" s="32">
        <v>2</v>
      </c>
      <c r="I49">
        <v>1728</v>
      </c>
      <c r="J49">
        <v>22</v>
      </c>
      <c r="K49">
        <v>230</v>
      </c>
      <c r="L49" s="32">
        <v>170</v>
      </c>
      <c r="M4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460</v>
      </c>
      <c r="N49" s="36">
        <f>(Table7[[#This Row],[KMs]]*Table7[[#This Row],[COSTO/km]])*2</f>
        <v>1589760</v>
      </c>
      <c r="O49">
        <v>57.6</v>
      </c>
      <c r="P49" s="32">
        <v>28.8</v>
      </c>
      <c r="Q49" s="32">
        <f>IF(Table7[[#This Row],[Tonelaje total]]&gt;=300,Table7[[#This Row],[Tiempor Ferroviario]]*2,Table7[[#This Row],[Tiempo Terrestre]]*2)</f>
        <v>57.6</v>
      </c>
      <c r="R49" s="32">
        <f>Table7[[#This Row],[Tiempo ida y vuelta sin cargo y dscarga]]/24</f>
        <v>2.4</v>
      </c>
      <c r="S49" s="32">
        <f>ROUNDUP(Table7[[#This Row],[Días]], 0)</f>
        <v>3</v>
      </c>
      <c r="T49" s="32">
        <v>1</v>
      </c>
    </row>
    <row r="50" spans="1:20">
      <c r="A50" s="32" t="s">
        <v>2</v>
      </c>
      <c r="B50" s="59" t="s">
        <v>18</v>
      </c>
      <c r="C50" s="32">
        <v>180</v>
      </c>
      <c r="D50" s="32">
        <v>0</v>
      </c>
      <c r="E50" s="32">
        <v>0</v>
      </c>
      <c r="F50" s="32">
        <v>0</v>
      </c>
      <c r="G50" s="32">
        <v>0</v>
      </c>
      <c r="H50" s="32">
        <v>3</v>
      </c>
      <c r="I50">
        <v>1661</v>
      </c>
      <c r="J50">
        <v>22</v>
      </c>
      <c r="K50">
        <v>230</v>
      </c>
      <c r="L50" s="32">
        <v>170</v>
      </c>
      <c r="M5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690</v>
      </c>
      <c r="N50" s="36">
        <f>(Table7[[#This Row],[KMs]]*Table7[[#This Row],[COSTO/km]])*2</f>
        <v>2292180</v>
      </c>
      <c r="O50">
        <v>55.366666666666667</v>
      </c>
      <c r="P50" s="32">
        <v>27.683333333333334</v>
      </c>
      <c r="Q50" s="32">
        <f>IF(Table7[[#This Row],[Tonelaje total]]&gt;=300,Table7[[#This Row],[Tiempor Ferroviario]]*2,Table7[[#This Row],[Tiempo Terrestre]]*2)</f>
        <v>55.366666666666667</v>
      </c>
      <c r="R50" s="32">
        <f>Table7[[#This Row],[Tiempo ida y vuelta sin cargo y dscarga]]/24</f>
        <v>2.3069444444444445</v>
      </c>
      <c r="S50" s="32">
        <f>ROUNDUP(Table7[[#This Row],[Días]], 0)</f>
        <v>3</v>
      </c>
      <c r="T50" s="32">
        <v>2</v>
      </c>
    </row>
    <row r="51" spans="1:20">
      <c r="A51" s="32" t="s">
        <v>2</v>
      </c>
      <c r="B51" s="59" t="s">
        <v>19</v>
      </c>
      <c r="C51" s="32">
        <v>450</v>
      </c>
      <c r="D51" s="32">
        <v>2</v>
      </c>
      <c r="E51" s="32">
        <v>1</v>
      </c>
      <c r="F51" s="32">
        <v>2</v>
      </c>
      <c r="G51" s="32">
        <v>0</v>
      </c>
      <c r="H51" s="32">
        <v>0</v>
      </c>
      <c r="I51">
        <v>1656</v>
      </c>
      <c r="J51">
        <v>22</v>
      </c>
      <c r="K51">
        <v>230</v>
      </c>
      <c r="L51" s="32">
        <v>170</v>
      </c>
      <c r="M5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51" s="36">
        <f>(Table7[[#This Row],[KMs]]*Table7[[#This Row],[COSTO/km]])*2</f>
        <v>364320</v>
      </c>
      <c r="O51">
        <v>55.2</v>
      </c>
      <c r="P51" s="32">
        <v>27.6</v>
      </c>
      <c r="Q51" s="32">
        <f>IF(Table7[[#This Row],[Tonelaje total]]&gt;=300,Table7[[#This Row],[Tiempor Ferroviario]]*2,Table7[[#This Row],[Tiempo Terrestre]]*2)</f>
        <v>110.4</v>
      </c>
      <c r="R51" s="32">
        <f>Table7[[#This Row],[Tiempo ida y vuelta sin cargo y dscarga]]/24</f>
        <v>4.6000000000000005</v>
      </c>
      <c r="S51" s="32">
        <f>ROUNDUP(Table7[[#This Row],[Días]], 0)</f>
        <v>5</v>
      </c>
      <c r="T51" s="32">
        <v>4</v>
      </c>
    </row>
    <row r="52" spans="1:20">
      <c r="A52" s="32" t="s">
        <v>2</v>
      </c>
      <c r="B52" s="59" t="s">
        <v>20</v>
      </c>
      <c r="C52" s="32">
        <v>330</v>
      </c>
      <c r="D52" s="32">
        <v>4</v>
      </c>
      <c r="E52" s="32">
        <v>1</v>
      </c>
      <c r="F52" s="32">
        <v>0</v>
      </c>
      <c r="G52" s="32">
        <v>0</v>
      </c>
      <c r="H52" s="32">
        <v>0</v>
      </c>
      <c r="I52">
        <v>1225</v>
      </c>
      <c r="J52">
        <v>22</v>
      </c>
      <c r="K52">
        <v>230</v>
      </c>
      <c r="L52" s="32">
        <v>170</v>
      </c>
      <c r="M5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52" s="36">
        <f>(Table7[[#This Row],[KMs]]*Table7[[#This Row],[COSTO/km]])*2</f>
        <v>269500</v>
      </c>
      <c r="O52">
        <v>40.833333333333336</v>
      </c>
      <c r="P52" s="32">
        <v>20.416666666666668</v>
      </c>
      <c r="Q52" s="32">
        <f>IF(Table7[[#This Row],[Tonelaje total]]&gt;=300,Table7[[#This Row],[Tiempor Ferroviario]]*2,Table7[[#This Row],[Tiempo Terrestre]]*2)</f>
        <v>81.666666666666671</v>
      </c>
      <c r="R52" s="32">
        <f>Table7[[#This Row],[Tiempo ida y vuelta sin cargo y dscarga]]/24</f>
        <v>3.4027777777777781</v>
      </c>
      <c r="S52" s="32">
        <f>ROUNDUP(Table7[[#This Row],[Días]], 0)</f>
        <v>4</v>
      </c>
      <c r="T52" s="32">
        <v>2</v>
      </c>
    </row>
    <row r="53" spans="1:20">
      <c r="A53" s="32" t="s">
        <v>2</v>
      </c>
      <c r="B53" s="59" t="s">
        <v>22</v>
      </c>
      <c r="C53" s="32">
        <v>150</v>
      </c>
      <c r="D53" s="32">
        <v>0</v>
      </c>
      <c r="E53" s="32">
        <v>0</v>
      </c>
      <c r="F53" s="32">
        <v>0</v>
      </c>
      <c r="G53" s="32">
        <v>1</v>
      </c>
      <c r="H53" s="32">
        <v>2</v>
      </c>
      <c r="I53">
        <v>996</v>
      </c>
      <c r="J53">
        <v>22</v>
      </c>
      <c r="K53">
        <v>230</v>
      </c>
      <c r="L53" s="32">
        <v>170</v>
      </c>
      <c r="M5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630</v>
      </c>
      <c r="N53" s="36">
        <f>(Table7[[#This Row],[KMs]]*Table7[[#This Row],[COSTO/km]])*2</f>
        <v>1254960</v>
      </c>
      <c r="O53">
        <v>33.200000000000003</v>
      </c>
      <c r="P53" s="32">
        <v>16.600000000000001</v>
      </c>
      <c r="Q53" s="32">
        <f>IF(Table7[[#This Row],[Tonelaje total]]&gt;=300,Table7[[#This Row],[Tiempor Ferroviario]]*2,Table7[[#This Row],[Tiempo Terrestre]]*2)</f>
        <v>33.200000000000003</v>
      </c>
      <c r="R53" s="32">
        <f>Table7[[#This Row],[Tiempo ida y vuelta sin cargo y dscarga]]/24</f>
        <v>1.3833333333333335</v>
      </c>
      <c r="S53" s="32">
        <f>ROUNDUP(Table7[[#This Row],[Días]], 0)</f>
        <v>2</v>
      </c>
      <c r="T53" s="32">
        <v>2</v>
      </c>
    </row>
    <row r="54" spans="1:20">
      <c r="A54" s="32" t="s">
        <v>2</v>
      </c>
      <c r="B54" s="59" t="s">
        <v>23</v>
      </c>
      <c r="C54" s="32">
        <v>90</v>
      </c>
      <c r="D54" s="32">
        <v>0</v>
      </c>
      <c r="E54" s="32">
        <v>0</v>
      </c>
      <c r="F54" s="32">
        <v>0</v>
      </c>
      <c r="G54" s="32">
        <v>1</v>
      </c>
      <c r="H54" s="32">
        <v>1</v>
      </c>
      <c r="I54">
        <v>841</v>
      </c>
      <c r="J54">
        <v>22</v>
      </c>
      <c r="K54">
        <v>230</v>
      </c>
      <c r="L54" s="32">
        <v>170</v>
      </c>
      <c r="M5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400</v>
      </c>
      <c r="N54" s="36">
        <f>(Table7[[#This Row],[KMs]]*Table7[[#This Row],[COSTO/km]])*2</f>
        <v>672800</v>
      </c>
      <c r="O54">
        <v>28.033333333333335</v>
      </c>
      <c r="P54" s="32">
        <v>14.016666666666667</v>
      </c>
      <c r="Q54" s="32">
        <f>IF(Table7[[#This Row],[Tonelaje total]]&gt;=300,Table7[[#This Row],[Tiempor Ferroviario]]*2,Table7[[#This Row],[Tiempo Terrestre]]*2)</f>
        <v>28.033333333333335</v>
      </c>
      <c r="R54" s="32">
        <f>Table7[[#This Row],[Tiempo ida y vuelta sin cargo y dscarga]]/24</f>
        <v>1.1680555555555556</v>
      </c>
      <c r="S54" s="32">
        <f>ROUNDUP(Table7[[#This Row],[Días]], 0)</f>
        <v>2</v>
      </c>
      <c r="T54" s="32">
        <v>3</v>
      </c>
    </row>
    <row r="55" spans="1:20">
      <c r="A55" s="32" t="s">
        <v>2</v>
      </c>
      <c r="B55" s="59" t="s">
        <v>24</v>
      </c>
      <c r="C55" s="32">
        <v>240</v>
      </c>
      <c r="D55" s="32">
        <v>0</v>
      </c>
      <c r="E55" s="32">
        <v>0</v>
      </c>
      <c r="F55" s="32">
        <v>0</v>
      </c>
      <c r="G55" s="32">
        <v>0</v>
      </c>
      <c r="H55" s="32">
        <v>4</v>
      </c>
      <c r="I55">
        <v>812</v>
      </c>
      <c r="J55">
        <v>22</v>
      </c>
      <c r="K55">
        <v>230</v>
      </c>
      <c r="L55" s="32">
        <v>170</v>
      </c>
      <c r="M5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920</v>
      </c>
      <c r="N55" s="36">
        <f>(Table7[[#This Row],[KMs]]*Table7[[#This Row],[COSTO/km]])*2</f>
        <v>1494080</v>
      </c>
      <c r="O55">
        <v>27.066666666666666</v>
      </c>
      <c r="P55" s="32">
        <v>13.533333333333333</v>
      </c>
      <c r="Q55" s="32">
        <f>IF(Table7[[#This Row],[Tonelaje total]]&gt;=300,Table7[[#This Row],[Tiempor Ferroviario]]*2,Table7[[#This Row],[Tiempo Terrestre]]*2)</f>
        <v>27.066666666666666</v>
      </c>
      <c r="R55" s="32">
        <f>Table7[[#This Row],[Tiempo ida y vuelta sin cargo y dscarga]]/24</f>
        <v>1.1277777777777778</v>
      </c>
      <c r="S55" s="32">
        <f>ROUNDUP(Table7[[#This Row],[Días]], 0)</f>
        <v>2</v>
      </c>
      <c r="T55" s="32">
        <v>3</v>
      </c>
    </row>
    <row r="56" spans="1:20">
      <c r="A56" s="32" t="s">
        <v>2</v>
      </c>
      <c r="B56" s="59" t="s">
        <v>25</v>
      </c>
      <c r="C56" s="32">
        <v>420</v>
      </c>
      <c r="D56" s="32">
        <v>1</v>
      </c>
      <c r="E56" s="32">
        <v>4</v>
      </c>
      <c r="F56" s="32">
        <v>0</v>
      </c>
      <c r="G56" s="32">
        <v>0</v>
      </c>
      <c r="H56" s="32">
        <v>0</v>
      </c>
      <c r="I56">
        <v>808</v>
      </c>
      <c r="J56">
        <v>22</v>
      </c>
      <c r="K56">
        <v>230</v>
      </c>
      <c r="L56" s="32">
        <v>170</v>
      </c>
      <c r="M5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56" s="36">
        <f>(Table7[[#This Row],[KMs]]*Table7[[#This Row],[COSTO/km]])*2</f>
        <v>177760</v>
      </c>
      <c r="O56">
        <v>26.933333333333334</v>
      </c>
      <c r="P56" s="32">
        <v>13.466666666666667</v>
      </c>
      <c r="Q56" s="32">
        <f>IF(Table7[[#This Row],[Tonelaje total]]&gt;=300,Table7[[#This Row],[Tiempor Ferroviario]]*2,Table7[[#This Row],[Tiempo Terrestre]]*2)</f>
        <v>53.866666666666667</v>
      </c>
      <c r="R56" s="32">
        <f>Table7[[#This Row],[Tiempo ida y vuelta sin cargo y dscarga]]/24</f>
        <v>2.2444444444444445</v>
      </c>
      <c r="S56" s="32">
        <f>ROUNDUP(Table7[[#This Row],[Días]], 0)</f>
        <v>3</v>
      </c>
      <c r="T56" s="32">
        <v>3</v>
      </c>
    </row>
    <row r="57" spans="1:20">
      <c r="A57" s="32" t="s">
        <v>2</v>
      </c>
      <c r="B57" s="59" t="s">
        <v>26</v>
      </c>
      <c r="C57" s="32">
        <v>360</v>
      </c>
      <c r="D57" s="32">
        <v>4</v>
      </c>
      <c r="E57" s="32">
        <v>0</v>
      </c>
      <c r="F57" s="32">
        <v>1</v>
      </c>
      <c r="G57" s="32">
        <v>0</v>
      </c>
      <c r="H57" s="32">
        <v>0</v>
      </c>
      <c r="I57">
        <v>799</v>
      </c>
      <c r="J57">
        <v>22</v>
      </c>
      <c r="K57">
        <v>230</v>
      </c>
      <c r="L57" s="32">
        <v>170</v>
      </c>
      <c r="M5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57" s="36">
        <f>(Table7[[#This Row],[KMs]]*Table7[[#This Row],[COSTO/km]])*2</f>
        <v>175780</v>
      </c>
      <c r="O57">
        <v>26.633333333333333</v>
      </c>
      <c r="P57" s="32">
        <v>13.316666666666666</v>
      </c>
      <c r="Q57" s="32">
        <f>IF(Table7[[#This Row],[Tonelaje total]]&gt;=300,Table7[[#This Row],[Tiempor Ferroviario]]*2,Table7[[#This Row],[Tiempo Terrestre]]*2)</f>
        <v>53.266666666666666</v>
      </c>
      <c r="R57" s="32">
        <f>Table7[[#This Row],[Tiempo ida y vuelta sin cargo y dscarga]]/24</f>
        <v>2.2194444444444446</v>
      </c>
      <c r="S57" s="32">
        <f>ROUNDUP(Table7[[#This Row],[Días]], 0)</f>
        <v>3</v>
      </c>
      <c r="T57" s="32">
        <v>3</v>
      </c>
    </row>
    <row r="58" spans="1:20">
      <c r="A58" s="32" t="s">
        <v>2</v>
      </c>
      <c r="B58" s="59" t="s">
        <v>28</v>
      </c>
      <c r="C58" s="32">
        <v>180</v>
      </c>
      <c r="D58" s="32">
        <v>0</v>
      </c>
      <c r="E58" s="32">
        <v>0</v>
      </c>
      <c r="F58" s="32">
        <v>0</v>
      </c>
      <c r="G58" s="32">
        <v>0</v>
      </c>
      <c r="H58" s="32">
        <v>3</v>
      </c>
      <c r="I58">
        <v>785</v>
      </c>
      <c r="J58">
        <v>22</v>
      </c>
      <c r="K58">
        <v>230</v>
      </c>
      <c r="L58" s="32">
        <v>170</v>
      </c>
      <c r="M5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690</v>
      </c>
      <c r="N58" s="36">
        <f>(Table7[[#This Row],[KMs]]*Table7[[#This Row],[COSTO/km]])*2</f>
        <v>1083300</v>
      </c>
      <c r="O58">
        <v>26.166666666666668</v>
      </c>
      <c r="P58" s="32">
        <v>13.083333333333334</v>
      </c>
      <c r="Q58" s="32">
        <f>IF(Table7[[#This Row],[Tonelaje total]]&gt;=300,Table7[[#This Row],[Tiempor Ferroviario]]*2,Table7[[#This Row],[Tiempo Terrestre]]*2)</f>
        <v>26.166666666666668</v>
      </c>
      <c r="R58" s="32">
        <f>Table7[[#This Row],[Tiempo ida y vuelta sin cargo y dscarga]]/24</f>
        <v>1.0902777777777779</v>
      </c>
      <c r="S58" s="32">
        <f>ROUNDUP(Table7[[#This Row],[Días]], 0)</f>
        <v>2</v>
      </c>
      <c r="T58" s="32">
        <v>4</v>
      </c>
    </row>
    <row r="59" spans="1:20">
      <c r="A59" s="32" t="s">
        <v>2</v>
      </c>
      <c r="B59" s="59" t="s">
        <v>27</v>
      </c>
      <c r="C59" s="32">
        <v>150</v>
      </c>
      <c r="D59" s="32">
        <v>0</v>
      </c>
      <c r="E59" s="32">
        <v>0</v>
      </c>
      <c r="F59" s="32">
        <v>0</v>
      </c>
      <c r="G59" s="32">
        <v>1</v>
      </c>
      <c r="H59" s="32">
        <v>2</v>
      </c>
      <c r="I59">
        <v>785</v>
      </c>
      <c r="J59">
        <v>22</v>
      </c>
      <c r="K59">
        <v>230</v>
      </c>
      <c r="L59" s="32">
        <v>170</v>
      </c>
      <c r="M5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630</v>
      </c>
      <c r="N59" s="36">
        <f>(Table7[[#This Row],[KMs]]*Table7[[#This Row],[COSTO/km]])*2</f>
        <v>989100</v>
      </c>
      <c r="O59">
        <v>26.166666666666668</v>
      </c>
      <c r="P59" s="32">
        <v>13.083333333333334</v>
      </c>
      <c r="Q59" s="32">
        <f>IF(Table7[[#This Row],[Tonelaje total]]&gt;=300,Table7[[#This Row],[Tiempor Ferroviario]]*2,Table7[[#This Row],[Tiempo Terrestre]]*2)</f>
        <v>26.166666666666668</v>
      </c>
      <c r="R59" s="32">
        <f>Table7[[#This Row],[Tiempo ida y vuelta sin cargo y dscarga]]/24</f>
        <v>1.0902777777777779</v>
      </c>
      <c r="S59" s="32">
        <f>ROUNDUP(Table7[[#This Row],[Días]], 0)</f>
        <v>2</v>
      </c>
      <c r="T59" s="32">
        <v>2</v>
      </c>
    </row>
    <row r="60" spans="1:20">
      <c r="A60" s="32" t="s">
        <v>2</v>
      </c>
      <c r="B60" s="59" t="s">
        <v>29</v>
      </c>
      <c r="C60" s="32">
        <v>450</v>
      </c>
      <c r="D60" s="32">
        <v>2</v>
      </c>
      <c r="E60" s="32">
        <v>1</v>
      </c>
      <c r="F60" s="32">
        <v>2</v>
      </c>
      <c r="G60" s="32">
        <v>0</v>
      </c>
      <c r="H60" s="32">
        <v>0</v>
      </c>
      <c r="I60">
        <v>778</v>
      </c>
      <c r="J60">
        <v>22</v>
      </c>
      <c r="K60">
        <v>230</v>
      </c>
      <c r="L60" s="32">
        <v>170</v>
      </c>
      <c r="M6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60" s="36">
        <f>(Table7[[#This Row],[KMs]]*Table7[[#This Row],[COSTO/km]])*2</f>
        <v>171160</v>
      </c>
      <c r="O60">
        <v>25.933333333333334</v>
      </c>
      <c r="P60" s="32">
        <v>12.966666666666667</v>
      </c>
      <c r="Q60" s="32">
        <f>IF(Table7[[#This Row],[Tonelaje total]]&gt;=300,Table7[[#This Row],[Tiempor Ferroviario]]*2,Table7[[#This Row],[Tiempo Terrestre]]*2)</f>
        <v>51.866666666666667</v>
      </c>
      <c r="R60" s="32">
        <f>Table7[[#This Row],[Tiempo ida y vuelta sin cargo y dscarga]]/24</f>
        <v>2.161111111111111</v>
      </c>
      <c r="S60" s="32">
        <f>ROUNDUP(Table7[[#This Row],[Días]], 0)</f>
        <v>3</v>
      </c>
      <c r="T60" s="32">
        <v>4</v>
      </c>
    </row>
    <row r="61" spans="1:20">
      <c r="A61" s="32" t="s">
        <v>2</v>
      </c>
      <c r="B61" s="59" t="s">
        <v>34</v>
      </c>
      <c r="C61" s="32">
        <v>420</v>
      </c>
      <c r="D61" s="32">
        <v>1</v>
      </c>
      <c r="E61" s="32">
        <v>4</v>
      </c>
      <c r="F61" s="32">
        <v>0</v>
      </c>
      <c r="G61" s="32">
        <v>0</v>
      </c>
      <c r="H61" s="32">
        <v>0</v>
      </c>
      <c r="I61">
        <v>471</v>
      </c>
      <c r="J61">
        <v>22</v>
      </c>
      <c r="K61">
        <v>230</v>
      </c>
      <c r="L61" s="32">
        <v>170</v>
      </c>
      <c r="M6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110</v>
      </c>
      <c r="N61" s="36">
        <f>(Table7[[#This Row],[KMs]]*Table7[[#This Row],[COSTO/km]])*2</f>
        <v>103620</v>
      </c>
      <c r="O61">
        <v>15.7</v>
      </c>
      <c r="P61" s="32">
        <v>7.85</v>
      </c>
      <c r="Q61" s="32">
        <f>IF(Table7[[#This Row],[Tonelaje total]]&gt;=300,Table7[[#This Row],[Tiempor Ferroviario]]*2,Table7[[#This Row],[Tiempo Terrestre]]*2)</f>
        <v>31.4</v>
      </c>
      <c r="R61" s="32">
        <f>Table7[[#This Row],[Tiempo ida y vuelta sin cargo y dscarga]]/24</f>
        <v>1.3083333333333333</v>
      </c>
      <c r="S61" s="32">
        <f>ROUNDUP(Table7[[#This Row],[Días]], 0)</f>
        <v>2</v>
      </c>
      <c r="T61" s="32">
        <v>4</v>
      </c>
    </row>
    <row r="62" spans="1:20">
      <c r="A62" s="32" t="s">
        <v>4</v>
      </c>
      <c r="B62" s="59" t="s">
        <v>12</v>
      </c>
      <c r="C62" s="32">
        <v>360</v>
      </c>
      <c r="D62" s="32">
        <v>4</v>
      </c>
      <c r="E62" s="32">
        <v>0</v>
      </c>
      <c r="F62" s="32">
        <v>1</v>
      </c>
      <c r="G62" s="32">
        <v>0</v>
      </c>
      <c r="H62" s="32">
        <v>0</v>
      </c>
      <c r="I62">
        <v>2953</v>
      </c>
      <c r="J62" s="35">
        <v>18</v>
      </c>
      <c r="K62">
        <v>220</v>
      </c>
      <c r="L62" s="32">
        <v>170</v>
      </c>
      <c r="M6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62" s="36">
        <f>(Table7[[#This Row],[KMs]]*Table7[[#This Row],[COSTO/km]])*2</f>
        <v>531540</v>
      </c>
      <c r="O62">
        <v>98.433333333333337</v>
      </c>
      <c r="P62" s="32">
        <v>49.216666666666669</v>
      </c>
      <c r="Q62" s="32">
        <f>IF(Table7[[#This Row],[Tonelaje total]]&gt;=300,Table7[[#This Row],[Tiempor Ferroviario]]*2,Table7[[#This Row],[Tiempo Terrestre]]*2)</f>
        <v>196.86666666666667</v>
      </c>
      <c r="R62" s="32">
        <f>Table7[[#This Row],[Tiempo ida y vuelta sin cargo y dscarga]]/24</f>
        <v>8.2027777777777775</v>
      </c>
      <c r="S62" s="32">
        <f>ROUNDUP(Table7[[#This Row],[Días]], 0)</f>
        <v>9</v>
      </c>
      <c r="T62" s="32">
        <v>1</v>
      </c>
    </row>
    <row r="63" spans="1:20">
      <c r="A63" s="32" t="s">
        <v>4</v>
      </c>
      <c r="B63" s="59" t="s">
        <v>14</v>
      </c>
      <c r="C63" s="32">
        <v>300</v>
      </c>
      <c r="D63" s="32">
        <v>5</v>
      </c>
      <c r="E63" s="32">
        <v>0</v>
      </c>
      <c r="F63" s="32">
        <v>0</v>
      </c>
      <c r="G63" s="32">
        <v>0</v>
      </c>
      <c r="H63" s="32">
        <v>0</v>
      </c>
      <c r="I63">
        <v>2949</v>
      </c>
      <c r="J63">
        <v>18</v>
      </c>
      <c r="K63">
        <v>220</v>
      </c>
      <c r="L63" s="32">
        <v>170</v>
      </c>
      <c r="M6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63" s="36">
        <f>(Table7[[#This Row],[KMs]]*Table7[[#This Row],[COSTO/km]])*2</f>
        <v>530820</v>
      </c>
      <c r="O63">
        <v>98.3</v>
      </c>
      <c r="P63" s="32">
        <v>49.15</v>
      </c>
      <c r="Q63" s="32">
        <f>IF(Table7[[#This Row],[Tonelaje total]]&gt;=300,Table7[[#This Row],[Tiempor Ferroviario]]*2,Table7[[#This Row],[Tiempo Terrestre]]*2)</f>
        <v>196.6</v>
      </c>
      <c r="R63" s="32">
        <f>Table7[[#This Row],[Tiempo ida y vuelta sin cargo y dscarga]]/24</f>
        <v>8.1916666666666664</v>
      </c>
      <c r="S63" s="32">
        <f>ROUNDUP(Table7[[#This Row],[Días]], 0)</f>
        <v>9</v>
      </c>
      <c r="T63" s="32">
        <v>4</v>
      </c>
    </row>
    <row r="64" spans="1:20">
      <c r="A64" s="32" t="s">
        <v>4</v>
      </c>
      <c r="B64" s="59" t="s">
        <v>16</v>
      </c>
      <c r="C64" s="32">
        <v>270</v>
      </c>
      <c r="D64" s="32">
        <v>0</v>
      </c>
      <c r="E64" s="32">
        <v>0</v>
      </c>
      <c r="F64" s="32">
        <v>0</v>
      </c>
      <c r="G64" s="32">
        <v>1</v>
      </c>
      <c r="H64" s="32">
        <v>4</v>
      </c>
      <c r="I64">
        <v>2894</v>
      </c>
      <c r="J64">
        <v>18</v>
      </c>
      <c r="K64">
        <v>220</v>
      </c>
      <c r="L64" s="32">
        <v>170</v>
      </c>
      <c r="M6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1050</v>
      </c>
      <c r="N64" s="36">
        <f>(Table7[[#This Row],[KMs]]*Table7[[#This Row],[COSTO/km]])*2</f>
        <v>6077400</v>
      </c>
      <c r="O64">
        <v>96.466666666666669</v>
      </c>
      <c r="P64" s="32">
        <v>48.233333333333334</v>
      </c>
      <c r="Q64" s="32">
        <f>IF(Table7[[#This Row],[Tonelaje total]]&gt;=300,Table7[[#This Row],[Tiempor Ferroviario]]*2,Table7[[#This Row],[Tiempo Terrestre]]*2)</f>
        <v>96.466666666666669</v>
      </c>
      <c r="R64" s="32">
        <f>Table7[[#This Row],[Tiempo ida y vuelta sin cargo y dscarga]]/24</f>
        <v>4.0194444444444448</v>
      </c>
      <c r="S64" s="32">
        <f>ROUNDUP(Table7[[#This Row],[Días]], 0)</f>
        <v>5</v>
      </c>
      <c r="T64" s="32">
        <v>1</v>
      </c>
    </row>
    <row r="65" spans="1:20">
      <c r="A65" s="32" t="s">
        <v>4</v>
      </c>
      <c r="B65" s="59" t="s">
        <v>18</v>
      </c>
      <c r="C65" s="32">
        <v>360</v>
      </c>
      <c r="D65" s="32">
        <v>4</v>
      </c>
      <c r="E65" s="32">
        <v>0</v>
      </c>
      <c r="F65" s="32">
        <v>1</v>
      </c>
      <c r="G65" s="32">
        <v>0</v>
      </c>
      <c r="H65" s="32">
        <v>0</v>
      </c>
      <c r="I65">
        <v>2826</v>
      </c>
      <c r="J65">
        <v>18</v>
      </c>
      <c r="K65">
        <v>220</v>
      </c>
      <c r="L65" s="32">
        <v>170</v>
      </c>
      <c r="M6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65" s="36">
        <f>(Table7[[#This Row],[KMs]]*Table7[[#This Row],[COSTO/km]])*2</f>
        <v>508680</v>
      </c>
      <c r="O65">
        <v>94.2</v>
      </c>
      <c r="P65" s="32">
        <v>47.1</v>
      </c>
      <c r="Q65" s="32">
        <f>IF(Table7[[#This Row],[Tonelaje total]]&gt;=300,Table7[[#This Row],[Tiempor Ferroviario]]*2,Table7[[#This Row],[Tiempo Terrestre]]*2)</f>
        <v>188.4</v>
      </c>
      <c r="R65" s="32">
        <f>Table7[[#This Row],[Tiempo ida y vuelta sin cargo y dscarga]]/24</f>
        <v>7.8500000000000005</v>
      </c>
      <c r="S65" s="32">
        <f>ROUNDUP(Table7[[#This Row],[Días]], 0)</f>
        <v>8</v>
      </c>
      <c r="T65" s="32">
        <v>1</v>
      </c>
    </row>
    <row r="66" spans="1:20">
      <c r="A66" s="32" t="s">
        <v>4</v>
      </c>
      <c r="B66" s="59" t="s">
        <v>19</v>
      </c>
      <c r="C66" s="32">
        <v>330</v>
      </c>
      <c r="D66" s="32">
        <v>4</v>
      </c>
      <c r="E66" s="32">
        <v>1</v>
      </c>
      <c r="F66" s="32">
        <v>0</v>
      </c>
      <c r="G66" s="32">
        <v>0</v>
      </c>
      <c r="H66" s="32">
        <v>0</v>
      </c>
      <c r="I66">
        <v>2817</v>
      </c>
      <c r="J66">
        <v>18</v>
      </c>
      <c r="K66">
        <v>220</v>
      </c>
      <c r="L66" s="32">
        <v>170</v>
      </c>
      <c r="M6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66" s="36">
        <f>(Table7[[#This Row],[KMs]]*Table7[[#This Row],[COSTO/km]])*2</f>
        <v>507060</v>
      </c>
      <c r="O66">
        <v>93.9</v>
      </c>
      <c r="P66" s="32">
        <v>46.95</v>
      </c>
      <c r="Q66" s="32">
        <f>IF(Table7[[#This Row],[Tonelaje total]]&gt;=300,Table7[[#This Row],[Tiempor Ferroviario]]*2,Table7[[#This Row],[Tiempo Terrestre]]*2)</f>
        <v>187.8</v>
      </c>
      <c r="R66" s="32">
        <f>Table7[[#This Row],[Tiempo ida y vuelta sin cargo y dscarga]]/24</f>
        <v>7.8250000000000002</v>
      </c>
      <c r="S66" s="32">
        <f>ROUNDUP(Table7[[#This Row],[Días]], 0)</f>
        <v>8</v>
      </c>
      <c r="T66" s="32">
        <v>2</v>
      </c>
    </row>
    <row r="67" spans="1:20">
      <c r="A67" s="32" t="s">
        <v>4</v>
      </c>
      <c r="B67" s="59" t="s">
        <v>20</v>
      </c>
      <c r="C67" s="32">
        <v>450</v>
      </c>
      <c r="D67" s="32">
        <v>2</v>
      </c>
      <c r="E67" s="32">
        <v>1</v>
      </c>
      <c r="F67" s="32">
        <v>2</v>
      </c>
      <c r="G67" s="32">
        <v>0</v>
      </c>
      <c r="H67" s="32">
        <v>0</v>
      </c>
      <c r="I67">
        <v>2077</v>
      </c>
      <c r="J67">
        <v>18</v>
      </c>
      <c r="K67">
        <v>220</v>
      </c>
      <c r="L67" s="32">
        <v>170</v>
      </c>
      <c r="M6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67" s="36">
        <f>(Table7[[#This Row],[KMs]]*Table7[[#This Row],[COSTO/km]])*2</f>
        <v>373860</v>
      </c>
      <c r="O67">
        <v>69.233333333333334</v>
      </c>
      <c r="P67" s="32">
        <v>34.616666666666667</v>
      </c>
      <c r="Q67" s="32">
        <f>IF(Table7[[#This Row],[Tonelaje total]]&gt;=300,Table7[[#This Row],[Tiempor Ferroviario]]*2,Table7[[#This Row],[Tiempo Terrestre]]*2)</f>
        <v>138.46666666666667</v>
      </c>
      <c r="R67" s="32">
        <f>Table7[[#This Row],[Tiempo ida y vuelta sin cargo y dscarga]]/24</f>
        <v>5.7694444444444448</v>
      </c>
      <c r="S67" s="32">
        <f>ROUNDUP(Table7[[#This Row],[Días]], 0)</f>
        <v>6</v>
      </c>
      <c r="T67" s="32">
        <v>2</v>
      </c>
    </row>
    <row r="68" spans="1:20">
      <c r="A68" s="32" t="s">
        <v>4</v>
      </c>
      <c r="B68" s="59" t="s">
        <v>22</v>
      </c>
      <c r="C68" s="32">
        <v>270</v>
      </c>
      <c r="D68" s="32">
        <v>0</v>
      </c>
      <c r="E68" s="32">
        <v>0</v>
      </c>
      <c r="F68" s="32">
        <v>0</v>
      </c>
      <c r="G68" s="32">
        <v>1</v>
      </c>
      <c r="H68" s="32">
        <v>4</v>
      </c>
      <c r="I68">
        <v>1542</v>
      </c>
      <c r="J68">
        <v>18</v>
      </c>
      <c r="K68">
        <v>220</v>
      </c>
      <c r="L68" s="32">
        <v>170</v>
      </c>
      <c r="M6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1050</v>
      </c>
      <c r="N68" s="36">
        <f>(Table7[[#This Row],[KMs]]*Table7[[#This Row],[COSTO/km]])*2</f>
        <v>3238200</v>
      </c>
      <c r="O68">
        <v>51.4</v>
      </c>
      <c r="P68" s="32">
        <v>25.7</v>
      </c>
      <c r="Q68" s="32">
        <f>IF(Table7[[#This Row],[Tonelaje total]]&gt;=300,Table7[[#This Row],[Tiempor Ferroviario]]*2,Table7[[#This Row],[Tiempo Terrestre]]*2)</f>
        <v>51.4</v>
      </c>
      <c r="R68" s="32">
        <f>Table7[[#This Row],[Tiempo ida y vuelta sin cargo y dscarga]]/24</f>
        <v>2.1416666666666666</v>
      </c>
      <c r="S68" s="32">
        <f>ROUNDUP(Table7[[#This Row],[Días]], 0)</f>
        <v>3</v>
      </c>
      <c r="T68" s="32">
        <v>2</v>
      </c>
    </row>
    <row r="69" spans="1:20">
      <c r="A69" s="32" t="s">
        <v>4</v>
      </c>
      <c r="B69" s="59" t="s">
        <v>23</v>
      </c>
      <c r="C69" s="32">
        <v>270</v>
      </c>
      <c r="D69" s="32">
        <v>0</v>
      </c>
      <c r="E69" s="32">
        <v>0</v>
      </c>
      <c r="F69" s="32">
        <v>0</v>
      </c>
      <c r="G69" s="32">
        <v>1</v>
      </c>
      <c r="H69" s="32">
        <v>4</v>
      </c>
      <c r="I69">
        <v>1519</v>
      </c>
      <c r="J69">
        <v>18</v>
      </c>
      <c r="K69">
        <v>220</v>
      </c>
      <c r="L69" s="32">
        <v>170</v>
      </c>
      <c r="M6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1050</v>
      </c>
      <c r="N69" s="36">
        <f>(Table7[[#This Row],[KMs]]*Table7[[#This Row],[COSTO/km]])*2</f>
        <v>3189900</v>
      </c>
      <c r="O69">
        <v>50.633333333333333</v>
      </c>
      <c r="P69" s="32">
        <v>25.316666666666666</v>
      </c>
      <c r="Q69" s="32">
        <f>IF(Table7[[#This Row],[Tonelaje total]]&gt;=300,Table7[[#This Row],[Tiempor Ferroviario]]*2,Table7[[#This Row],[Tiempo Terrestre]]*2)</f>
        <v>50.633333333333333</v>
      </c>
      <c r="R69" s="32">
        <f>Table7[[#This Row],[Tiempo ida y vuelta sin cargo y dscarga]]/24</f>
        <v>2.1097222222222221</v>
      </c>
      <c r="S69" s="32">
        <f>ROUNDUP(Table7[[#This Row],[Días]], 0)</f>
        <v>3</v>
      </c>
      <c r="T69" s="32">
        <v>3</v>
      </c>
    </row>
    <row r="70" spans="1:20">
      <c r="A70" s="32" t="s">
        <v>4</v>
      </c>
      <c r="B70" s="59" t="s">
        <v>24</v>
      </c>
      <c r="C70" s="32">
        <v>270</v>
      </c>
      <c r="D70" s="32">
        <v>0</v>
      </c>
      <c r="E70" s="32">
        <v>0</v>
      </c>
      <c r="F70" s="32">
        <v>0</v>
      </c>
      <c r="G70" s="32">
        <v>1</v>
      </c>
      <c r="H70" s="32">
        <v>4</v>
      </c>
      <c r="I70">
        <v>1512</v>
      </c>
      <c r="J70">
        <v>18</v>
      </c>
      <c r="K70">
        <v>220</v>
      </c>
      <c r="L70" s="32">
        <v>170</v>
      </c>
      <c r="M7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1050</v>
      </c>
      <c r="N70" s="36">
        <f>(Table7[[#This Row],[KMs]]*Table7[[#This Row],[COSTO/km]])*2</f>
        <v>3175200</v>
      </c>
      <c r="O70">
        <v>50.4</v>
      </c>
      <c r="P70" s="32">
        <v>25.2</v>
      </c>
      <c r="Q70" s="32">
        <f>IF(Table7[[#This Row],[Tonelaje total]]&gt;=300,Table7[[#This Row],[Tiempor Ferroviario]]*2,Table7[[#This Row],[Tiempo Terrestre]]*2)</f>
        <v>50.4</v>
      </c>
      <c r="R70" s="32">
        <f>Table7[[#This Row],[Tiempo ida y vuelta sin cargo y dscarga]]/24</f>
        <v>2.1</v>
      </c>
      <c r="S70" s="32">
        <f>ROUNDUP(Table7[[#This Row],[Días]], 0)</f>
        <v>3</v>
      </c>
      <c r="T70" s="32">
        <v>3</v>
      </c>
    </row>
    <row r="71" spans="1:20">
      <c r="A71" s="32" t="s">
        <v>4</v>
      </c>
      <c r="B71" s="59" t="s">
        <v>25</v>
      </c>
      <c r="C71" s="32">
        <v>300</v>
      </c>
      <c r="D71" s="32">
        <v>5</v>
      </c>
      <c r="E71" s="32">
        <v>0</v>
      </c>
      <c r="F71" s="32">
        <v>0</v>
      </c>
      <c r="G71" s="32">
        <v>0</v>
      </c>
      <c r="H71" s="32">
        <v>0</v>
      </c>
      <c r="I71">
        <v>1510</v>
      </c>
      <c r="J71">
        <v>18</v>
      </c>
      <c r="K71">
        <v>220</v>
      </c>
      <c r="L71" s="32">
        <v>170</v>
      </c>
      <c r="M7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71" s="36">
        <f>(Table7[[#This Row],[KMs]]*Table7[[#This Row],[COSTO/km]])*2</f>
        <v>271800</v>
      </c>
      <c r="O71">
        <v>50.333333333333336</v>
      </c>
      <c r="P71" s="32">
        <v>25.166666666666668</v>
      </c>
      <c r="Q71" s="32">
        <f>IF(Table7[[#This Row],[Tonelaje total]]&gt;=300,Table7[[#This Row],[Tiempor Ferroviario]]*2,Table7[[#This Row],[Tiempo Terrestre]]*2)</f>
        <v>100.66666666666667</v>
      </c>
      <c r="R71" s="32">
        <f>Table7[[#This Row],[Tiempo ida y vuelta sin cargo y dscarga]]/24</f>
        <v>4.1944444444444446</v>
      </c>
      <c r="S71" s="32">
        <f>ROUNDUP(Table7[[#This Row],[Días]], 0)</f>
        <v>5</v>
      </c>
      <c r="T71" s="32">
        <v>3</v>
      </c>
    </row>
    <row r="72" spans="1:20">
      <c r="A72" s="32" t="s">
        <v>4</v>
      </c>
      <c r="B72" s="59" t="s">
        <v>26</v>
      </c>
      <c r="C72" s="32">
        <v>510</v>
      </c>
      <c r="D72" s="32">
        <v>1</v>
      </c>
      <c r="E72" s="32">
        <v>1</v>
      </c>
      <c r="F72" s="32">
        <v>3</v>
      </c>
      <c r="G72" s="32">
        <v>0</v>
      </c>
      <c r="H72" s="32">
        <v>0</v>
      </c>
      <c r="I72">
        <v>1504</v>
      </c>
      <c r="J72">
        <v>18</v>
      </c>
      <c r="K72">
        <v>220</v>
      </c>
      <c r="L72" s="32">
        <v>170</v>
      </c>
      <c r="M7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72" s="36">
        <f>(Table7[[#This Row],[KMs]]*Table7[[#This Row],[COSTO/km]])*2</f>
        <v>270720</v>
      </c>
      <c r="O72">
        <v>50.133333333333333</v>
      </c>
      <c r="P72" s="32">
        <v>25.066666666666666</v>
      </c>
      <c r="Q72" s="32">
        <f>IF(Table7[[#This Row],[Tonelaje total]]&gt;=300,Table7[[#This Row],[Tiempor Ferroviario]]*2,Table7[[#This Row],[Tiempo Terrestre]]*2)</f>
        <v>100.26666666666667</v>
      </c>
      <c r="R72" s="32">
        <f>Table7[[#This Row],[Tiempo ida y vuelta sin cargo y dscarga]]/24</f>
        <v>4.177777777777778</v>
      </c>
      <c r="S72" s="32">
        <f>ROUNDUP(Table7[[#This Row],[Días]], 0)</f>
        <v>5</v>
      </c>
      <c r="T72" s="32">
        <v>3</v>
      </c>
    </row>
    <row r="73" spans="1:20">
      <c r="A73" s="32" t="s">
        <v>4</v>
      </c>
      <c r="B73" s="59" t="s">
        <v>27</v>
      </c>
      <c r="C73" s="32">
        <v>420</v>
      </c>
      <c r="D73" s="32">
        <v>1</v>
      </c>
      <c r="E73" s="32">
        <v>4</v>
      </c>
      <c r="F73" s="32">
        <v>0</v>
      </c>
      <c r="G73" s="32">
        <v>0</v>
      </c>
      <c r="H73" s="32">
        <v>0</v>
      </c>
      <c r="I73">
        <v>1494</v>
      </c>
      <c r="J73">
        <v>18</v>
      </c>
      <c r="K73">
        <v>220</v>
      </c>
      <c r="L73" s="32">
        <v>170</v>
      </c>
      <c r="M7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90</v>
      </c>
      <c r="N73" s="36">
        <f>(Table7[[#This Row],[KMs]]*Table7[[#This Row],[COSTO/km]])*2</f>
        <v>268920</v>
      </c>
      <c r="O73">
        <v>49.8</v>
      </c>
      <c r="P73" s="32">
        <v>24.9</v>
      </c>
      <c r="Q73" s="32">
        <f>IF(Table7[[#This Row],[Tonelaje total]]&gt;=300,Table7[[#This Row],[Tiempor Ferroviario]]*2,Table7[[#This Row],[Tiempo Terrestre]]*2)</f>
        <v>99.6</v>
      </c>
      <c r="R73" s="32">
        <f>Table7[[#This Row],[Tiempo ida y vuelta sin cargo y dscarga]]/24</f>
        <v>4.1499999999999995</v>
      </c>
      <c r="S73" s="32">
        <f>ROUNDUP(Table7[[#This Row],[Días]], 0)</f>
        <v>5</v>
      </c>
      <c r="T73" s="32">
        <v>4</v>
      </c>
    </row>
    <row r="74" spans="1:20">
      <c r="A74" s="32" t="s">
        <v>4</v>
      </c>
      <c r="B74" s="59" t="s">
        <v>28</v>
      </c>
      <c r="C74" s="32">
        <v>240</v>
      </c>
      <c r="D74" s="32">
        <v>0</v>
      </c>
      <c r="E74" s="32">
        <v>0</v>
      </c>
      <c r="F74" s="32">
        <v>0</v>
      </c>
      <c r="G74" s="32">
        <v>0</v>
      </c>
      <c r="H74" s="32">
        <v>4</v>
      </c>
      <c r="I74">
        <v>1490</v>
      </c>
      <c r="J74">
        <v>18</v>
      </c>
      <c r="K74">
        <v>220</v>
      </c>
      <c r="L74" s="32">
        <v>170</v>
      </c>
      <c r="M7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880</v>
      </c>
      <c r="N74" s="36">
        <f>(Table7[[#This Row],[KMs]]*Table7[[#This Row],[COSTO/km]])*2</f>
        <v>2622400</v>
      </c>
      <c r="O74">
        <v>49.666666666666664</v>
      </c>
      <c r="P74" s="32">
        <v>24.833333333333332</v>
      </c>
      <c r="Q74" s="32">
        <f>IF(Table7[[#This Row],[Tonelaje total]]&gt;=300,Table7[[#This Row],[Tiempor Ferroviario]]*2,Table7[[#This Row],[Tiempo Terrestre]]*2)</f>
        <v>49.666666666666664</v>
      </c>
      <c r="R74" s="32">
        <f>Table7[[#This Row],[Tiempo ida y vuelta sin cargo y dscarga]]/24</f>
        <v>2.0694444444444442</v>
      </c>
      <c r="S74" s="32">
        <f>ROUNDUP(Table7[[#This Row],[Días]], 0)</f>
        <v>3</v>
      </c>
      <c r="T74" s="32">
        <v>4</v>
      </c>
    </row>
    <row r="75" spans="1:20">
      <c r="A75" s="32" t="s">
        <v>4</v>
      </c>
      <c r="B75" s="59" t="s">
        <v>29</v>
      </c>
      <c r="C75" s="32">
        <v>210</v>
      </c>
      <c r="D75" s="32">
        <v>0</v>
      </c>
      <c r="E75" s="32">
        <v>0</v>
      </c>
      <c r="F75" s="32">
        <v>0</v>
      </c>
      <c r="G75" s="32">
        <v>1</v>
      </c>
      <c r="H75" s="32">
        <v>3</v>
      </c>
      <c r="I75">
        <v>1319</v>
      </c>
      <c r="J75">
        <v>18</v>
      </c>
      <c r="K75">
        <v>220</v>
      </c>
      <c r="L75" s="32">
        <v>170</v>
      </c>
      <c r="M7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830</v>
      </c>
      <c r="N75" s="36">
        <f>(Table7[[#This Row],[KMs]]*Table7[[#This Row],[COSTO/km]])*2</f>
        <v>2189540</v>
      </c>
      <c r="O75">
        <v>43.966666666666669</v>
      </c>
      <c r="P75" s="32">
        <v>21.983333333333334</v>
      </c>
      <c r="Q75" s="32">
        <f>IF(Table7[[#This Row],[Tonelaje total]]&gt;=300,Table7[[#This Row],[Tiempor Ferroviario]]*2,Table7[[#This Row],[Tiempo Terrestre]]*2)</f>
        <v>43.966666666666669</v>
      </c>
      <c r="R75" s="32">
        <f>Table7[[#This Row],[Tiempo ida y vuelta sin cargo y dscarga]]/24</f>
        <v>1.8319444444444446</v>
      </c>
      <c r="S75" s="32">
        <f>ROUNDUP(Table7[[#This Row],[Días]], 0)</f>
        <v>2</v>
      </c>
      <c r="T75" s="32">
        <v>1</v>
      </c>
    </row>
    <row r="76" spans="1:20">
      <c r="A76" s="32" t="s">
        <v>4</v>
      </c>
      <c r="B76" s="59" t="s">
        <v>34</v>
      </c>
      <c r="C76" s="32">
        <v>210</v>
      </c>
      <c r="D76" s="32">
        <v>0</v>
      </c>
      <c r="E76" s="32">
        <v>0</v>
      </c>
      <c r="F76" s="32">
        <v>0</v>
      </c>
      <c r="G76" s="32">
        <v>1</v>
      </c>
      <c r="H76" s="32">
        <v>3</v>
      </c>
      <c r="I76">
        <v>705</v>
      </c>
      <c r="J76">
        <v>18</v>
      </c>
      <c r="K76">
        <v>220</v>
      </c>
      <c r="L76" s="32">
        <v>170</v>
      </c>
      <c r="M7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830</v>
      </c>
      <c r="N76" s="36">
        <f>(Table7[[#This Row],[KMs]]*Table7[[#This Row],[COSTO/km]])*2</f>
        <v>1170300</v>
      </c>
      <c r="O76">
        <v>23.5</v>
      </c>
      <c r="P76" s="32">
        <v>11.75</v>
      </c>
      <c r="Q76" s="32">
        <f>IF(Table7[[#This Row],[Tonelaje total]]&gt;=300,Table7[[#This Row],[Tiempor Ferroviario]]*2,Table7[[#This Row],[Tiempo Terrestre]]*2)</f>
        <v>23.5</v>
      </c>
      <c r="R76" s="32">
        <f>Table7[[#This Row],[Tiempo ida y vuelta sin cargo y dscarga]]/24</f>
        <v>0.97916666666666663</v>
      </c>
      <c r="S76" s="32">
        <f>ROUNDUP(Table7[[#This Row],[Días]], 0)</f>
        <v>1</v>
      </c>
      <c r="T76" s="32">
        <v>4</v>
      </c>
    </row>
    <row r="77" spans="1:20">
      <c r="A77" s="32" t="s">
        <v>7</v>
      </c>
      <c r="B77" s="59" t="s">
        <v>12</v>
      </c>
      <c r="C77" s="32">
        <v>330</v>
      </c>
      <c r="D77" s="32">
        <v>4</v>
      </c>
      <c r="E77" s="32">
        <v>1</v>
      </c>
      <c r="F77" s="32">
        <v>0</v>
      </c>
      <c r="G77" s="32">
        <v>0</v>
      </c>
      <c r="H77" s="32">
        <v>0</v>
      </c>
      <c r="I77">
        <v>2109</v>
      </c>
      <c r="J77">
        <v>20</v>
      </c>
      <c r="K77">
        <v>220</v>
      </c>
      <c r="L77" s="32">
        <v>170</v>
      </c>
      <c r="M7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77" s="36">
        <f>(Table7[[#This Row],[KMs]]*Table7[[#This Row],[COSTO/km]])*2</f>
        <v>421800</v>
      </c>
      <c r="O77">
        <v>70.3</v>
      </c>
      <c r="P77" s="32">
        <v>35.15</v>
      </c>
      <c r="Q77" s="32">
        <f>IF(Table7[[#This Row],[Tonelaje total]]&gt;=300,Table7[[#This Row],[Tiempor Ferroviario]]*2,Table7[[#This Row],[Tiempo Terrestre]]*2)</f>
        <v>140.6</v>
      </c>
      <c r="R77" s="32">
        <f>Table7[[#This Row],[Tiempo ida y vuelta sin cargo y dscarga]]/24</f>
        <v>5.8583333333333334</v>
      </c>
      <c r="S77" s="32">
        <f>ROUNDUP(Table7[[#This Row],[Días]], 0)</f>
        <v>6</v>
      </c>
      <c r="T77" s="32">
        <v>1</v>
      </c>
    </row>
    <row r="78" spans="1:20">
      <c r="A78" s="32" t="s">
        <v>7</v>
      </c>
      <c r="B78" s="59" t="s">
        <v>14</v>
      </c>
      <c r="C78" s="32">
        <v>300</v>
      </c>
      <c r="D78" s="32">
        <v>5</v>
      </c>
      <c r="E78" s="32">
        <v>0</v>
      </c>
      <c r="F78" s="32">
        <v>0</v>
      </c>
      <c r="G78" s="32">
        <v>0</v>
      </c>
      <c r="H78" s="32">
        <v>0</v>
      </c>
      <c r="I78">
        <v>2098</v>
      </c>
      <c r="J78">
        <v>20</v>
      </c>
      <c r="K78">
        <v>220</v>
      </c>
      <c r="L78" s="32">
        <v>170</v>
      </c>
      <c r="M7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78" s="36">
        <f>(Table7[[#This Row],[KMs]]*Table7[[#This Row],[COSTO/km]])*2</f>
        <v>419600</v>
      </c>
      <c r="O78">
        <v>69.933333333333337</v>
      </c>
      <c r="P78" s="32">
        <v>34.966666666666669</v>
      </c>
      <c r="Q78" s="32">
        <f>IF(Table7[[#This Row],[Tonelaje total]]&gt;=300,Table7[[#This Row],[Tiempor Ferroviario]]*2,Table7[[#This Row],[Tiempo Terrestre]]*2)</f>
        <v>139.86666666666667</v>
      </c>
      <c r="R78" s="32">
        <f>Table7[[#This Row],[Tiempo ida y vuelta sin cargo y dscarga]]/24</f>
        <v>5.8277777777777784</v>
      </c>
      <c r="S78" s="32">
        <f>ROUNDUP(Table7[[#This Row],[Días]], 0)</f>
        <v>6</v>
      </c>
      <c r="T78" s="32">
        <v>1</v>
      </c>
    </row>
    <row r="79" spans="1:20">
      <c r="A79" s="32" t="s">
        <v>7</v>
      </c>
      <c r="B79" s="59" t="s">
        <v>16</v>
      </c>
      <c r="C79" s="32">
        <v>150</v>
      </c>
      <c r="D79" s="32">
        <v>0</v>
      </c>
      <c r="E79" s="32">
        <v>0</v>
      </c>
      <c r="F79" s="32">
        <v>0</v>
      </c>
      <c r="G79" s="32">
        <v>1</v>
      </c>
      <c r="H79" s="32">
        <v>2</v>
      </c>
      <c r="I79">
        <v>2033</v>
      </c>
      <c r="J79">
        <v>20</v>
      </c>
      <c r="K79">
        <v>220</v>
      </c>
      <c r="L79" s="32">
        <v>170</v>
      </c>
      <c r="M7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610</v>
      </c>
      <c r="N79" s="36">
        <f>(Table7[[#This Row],[KMs]]*Table7[[#This Row],[COSTO/km]])*2</f>
        <v>2480260</v>
      </c>
      <c r="O79">
        <v>67.766666666666666</v>
      </c>
      <c r="P79" s="32">
        <v>33.883333333333333</v>
      </c>
      <c r="Q79" s="32">
        <f>IF(Table7[[#This Row],[Tonelaje total]]&gt;=300,Table7[[#This Row],[Tiempor Ferroviario]]*2,Table7[[#This Row],[Tiempo Terrestre]]*2)</f>
        <v>67.766666666666666</v>
      </c>
      <c r="R79" s="32">
        <f>Table7[[#This Row],[Tiempo ida y vuelta sin cargo y dscarga]]/24</f>
        <v>2.8236111111111111</v>
      </c>
      <c r="S79" s="32">
        <f>ROUNDUP(Table7[[#This Row],[Días]], 0)</f>
        <v>3</v>
      </c>
      <c r="T79" s="32">
        <v>1</v>
      </c>
    </row>
    <row r="80" spans="1:20">
      <c r="A80" s="32" t="s">
        <v>7</v>
      </c>
      <c r="B80" s="59" t="s">
        <v>18</v>
      </c>
      <c r="C80" s="32">
        <v>180</v>
      </c>
      <c r="D80" s="32">
        <v>0</v>
      </c>
      <c r="E80" s="32">
        <v>0</v>
      </c>
      <c r="F80" s="32">
        <v>0</v>
      </c>
      <c r="G80" s="32">
        <v>0</v>
      </c>
      <c r="H80" s="32">
        <v>3</v>
      </c>
      <c r="I80">
        <v>1999</v>
      </c>
      <c r="J80">
        <v>20</v>
      </c>
      <c r="K80">
        <v>220</v>
      </c>
      <c r="L80" s="32">
        <v>170</v>
      </c>
      <c r="M8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660</v>
      </c>
      <c r="N80" s="36">
        <f>(Table7[[#This Row],[KMs]]*Table7[[#This Row],[COSTO/km]])*2</f>
        <v>2638680</v>
      </c>
      <c r="O80">
        <v>66.63333333333334</v>
      </c>
      <c r="P80" s="32">
        <v>33.31666666666667</v>
      </c>
      <c r="Q80" s="32">
        <f>IF(Table7[[#This Row],[Tonelaje total]]&gt;=300,Table7[[#This Row],[Tiempor Ferroviario]]*2,Table7[[#This Row],[Tiempo Terrestre]]*2)</f>
        <v>66.63333333333334</v>
      </c>
      <c r="R80" s="32">
        <f>Table7[[#This Row],[Tiempo ida y vuelta sin cargo y dscarga]]/24</f>
        <v>2.776388888888889</v>
      </c>
      <c r="S80" s="32">
        <f>ROUNDUP(Table7[[#This Row],[Días]], 0)</f>
        <v>3</v>
      </c>
      <c r="T80" s="32">
        <v>1</v>
      </c>
    </row>
    <row r="81" spans="1:20">
      <c r="A81" s="32" t="s">
        <v>7</v>
      </c>
      <c r="B81" s="59" t="s">
        <v>19</v>
      </c>
      <c r="C81" s="32">
        <v>120</v>
      </c>
      <c r="D81" s="32">
        <v>0</v>
      </c>
      <c r="E81" s="32">
        <v>0</v>
      </c>
      <c r="F81" s="32">
        <v>0</v>
      </c>
      <c r="G81" s="32">
        <v>0</v>
      </c>
      <c r="H81" s="32">
        <v>2</v>
      </c>
      <c r="I81">
        <v>1942</v>
      </c>
      <c r="J81">
        <v>20</v>
      </c>
      <c r="K81">
        <v>220</v>
      </c>
      <c r="L81" s="32">
        <v>170</v>
      </c>
      <c r="M8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440</v>
      </c>
      <c r="N81" s="36">
        <f>(Table7[[#This Row],[KMs]]*Table7[[#This Row],[COSTO/km]])*2</f>
        <v>1708960</v>
      </c>
      <c r="O81">
        <v>64.733333333333334</v>
      </c>
      <c r="P81" s="32">
        <v>32.366666666666667</v>
      </c>
      <c r="Q81" s="32">
        <f>IF(Table7[[#This Row],[Tonelaje total]]&gt;=300,Table7[[#This Row],[Tiempor Ferroviario]]*2,Table7[[#This Row],[Tiempo Terrestre]]*2)</f>
        <v>64.733333333333334</v>
      </c>
      <c r="R81" s="32">
        <f>Table7[[#This Row],[Tiempo ida y vuelta sin cargo y dscarga]]/24</f>
        <v>2.6972222222222224</v>
      </c>
      <c r="S81" s="32">
        <f>ROUNDUP(Table7[[#This Row],[Días]], 0)</f>
        <v>3</v>
      </c>
      <c r="T81" s="32">
        <v>2</v>
      </c>
    </row>
    <row r="82" spans="1:20">
      <c r="A82" s="32" t="s">
        <v>7</v>
      </c>
      <c r="B82" s="59" t="s">
        <v>20</v>
      </c>
      <c r="C82" s="32">
        <v>210</v>
      </c>
      <c r="D82" s="32">
        <v>0</v>
      </c>
      <c r="E82" s="32">
        <v>0</v>
      </c>
      <c r="F82" s="32">
        <v>0</v>
      </c>
      <c r="G82" s="32">
        <v>1</v>
      </c>
      <c r="H82" s="32">
        <v>3</v>
      </c>
      <c r="I82">
        <v>990</v>
      </c>
      <c r="J82">
        <v>20</v>
      </c>
      <c r="K82">
        <v>220</v>
      </c>
      <c r="L82" s="32">
        <v>170</v>
      </c>
      <c r="M8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830</v>
      </c>
      <c r="N82" s="36">
        <f>(Table7[[#This Row],[KMs]]*Table7[[#This Row],[COSTO/km]])*2</f>
        <v>1643400</v>
      </c>
      <c r="O82">
        <v>33</v>
      </c>
      <c r="P82" s="32">
        <v>16.5</v>
      </c>
      <c r="Q82" s="32">
        <f>IF(Table7[[#This Row],[Tonelaje total]]&gt;=300,Table7[[#This Row],[Tiempor Ferroviario]]*2,Table7[[#This Row],[Tiempo Terrestre]]*2)</f>
        <v>33</v>
      </c>
      <c r="R82" s="32">
        <f>Table7[[#This Row],[Tiempo ida y vuelta sin cargo y dscarga]]/24</f>
        <v>1.375</v>
      </c>
      <c r="S82" s="32">
        <f>ROUNDUP(Table7[[#This Row],[Días]], 0)</f>
        <v>2</v>
      </c>
      <c r="T82" s="32">
        <v>2</v>
      </c>
    </row>
    <row r="83" spans="1:20">
      <c r="A83" s="32" t="s">
        <v>7</v>
      </c>
      <c r="B83" s="59" t="s">
        <v>22</v>
      </c>
      <c r="C83" s="32">
        <v>420</v>
      </c>
      <c r="D83" s="32">
        <v>1</v>
      </c>
      <c r="E83" s="32">
        <v>4</v>
      </c>
      <c r="F83" s="32">
        <v>0</v>
      </c>
      <c r="G83" s="32">
        <v>0</v>
      </c>
      <c r="H83" s="32">
        <v>0</v>
      </c>
      <c r="I83">
        <v>861</v>
      </c>
      <c r="J83">
        <v>20</v>
      </c>
      <c r="K83">
        <v>220</v>
      </c>
      <c r="L83" s="32">
        <v>170</v>
      </c>
      <c r="M8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83" s="36">
        <f>(Table7[[#This Row],[KMs]]*Table7[[#This Row],[COSTO/km]])*2</f>
        <v>172200</v>
      </c>
      <c r="O83">
        <v>28.7</v>
      </c>
      <c r="P83" s="32">
        <v>14.35</v>
      </c>
      <c r="Q83" s="32">
        <f>IF(Table7[[#This Row],[Tonelaje total]]&gt;=300,Table7[[#This Row],[Tiempor Ferroviario]]*2,Table7[[#This Row],[Tiempo Terrestre]]*2)</f>
        <v>57.4</v>
      </c>
      <c r="R83" s="32">
        <f>Table7[[#This Row],[Tiempo ida y vuelta sin cargo y dscarga]]/24</f>
        <v>2.3916666666666666</v>
      </c>
      <c r="S83" s="32">
        <f>ROUNDUP(Table7[[#This Row],[Días]], 0)</f>
        <v>3</v>
      </c>
      <c r="T83" s="32">
        <v>2</v>
      </c>
    </row>
    <row r="84" spans="1:20">
      <c r="A84" s="32" t="s">
        <v>7</v>
      </c>
      <c r="B84" s="59" t="s">
        <v>23</v>
      </c>
      <c r="C84" s="32">
        <v>330</v>
      </c>
      <c r="D84" s="32">
        <v>4</v>
      </c>
      <c r="E84" s="32">
        <v>1</v>
      </c>
      <c r="F84" s="32">
        <v>0</v>
      </c>
      <c r="G84" s="32">
        <v>0</v>
      </c>
      <c r="H84" s="32">
        <v>0</v>
      </c>
      <c r="I84">
        <v>410</v>
      </c>
      <c r="J84">
        <v>20</v>
      </c>
      <c r="K84">
        <v>220</v>
      </c>
      <c r="L84" s="32">
        <v>170</v>
      </c>
      <c r="M8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84" s="36">
        <f>(Table7[[#This Row],[KMs]]*Table7[[#This Row],[COSTO/km]])*2</f>
        <v>82000</v>
      </c>
      <c r="O84">
        <v>13.666666666666666</v>
      </c>
      <c r="P84" s="32">
        <v>6.833333333333333</v>
      </c>
      <c r="Q84" s="32">
        <f>IF(Table7[[#This Row],[Tonelaje total]]&gt;=300,Table7[[#This Row],[Tiempor Ferroviario]]*2,Table7[[#This Row],[Tiempo Terrestre]]*2)</f>
        <v>27.333333333333332</v>
      </c>
      <c r="R84" s="32">
        <f>Table7[[#This Row],[Tiempo ida y vuelta sin cargo y dscarga]]/24</f>
        <v>1.1388888888888888</v>
      </c>
      <c r="S84" s="32">
        <f>ROUNDUP(Table7[[#This Row],[Días]], 0)</f>
        <v>2</v>
      </c>
      <c r="T84" s="32">
        <v>2</v>
      </c>
    </row>
    <row r="85" spans="1:20">
      <c r="A85" s="32" t="s">
        <v>7</v>
      </c>
      <c r="B85" s="59" t="s">
        <v>24</v>
      </c>
      <c r="C85" s="32">
        <v>300</v>
      </c>
      <c r="D85" s="32">
        <v>5</v>
      </c>
      <c r="E85" s="32">
        <v>0</v>
      </c>
      <c r="F85" s="32">
        <v>0</v>
      </c>
      <c r="G85" s="32">
        <v>0</v>
      </c>
      <c r="H85" s="32">
        <v>0</v>
      </c>
      <c r="I85">
        <v>382</v>
      </c>
      <c r="J85">
        <v>20</v>
      </c>
      <c r="K85">
        <v>220</v>
      </c>
      <c r="L85" s="32">
        <v>170</v>
      </c>
      <c r="M8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85" s="36">
        <f>(Table7[[#This Row],[KMs]]*Table7[[#This Row],[COSTO/km]])*2</f>
        <v>76400</v>
      </c>
      <c r="O85">
        <v>12.733333333333333</v>
      </c>
      <c r="P85" s="32">
        <v>6.3666666666666663</v>
      </c>
      <c r="Q85" s="32">
        <f>IF(Table7[[#This Row],[Tonelaje total]]&gt;=300,Table7[[#This Row],[Tiempor Ferroviario]]*2,Table7[[#This Row],[Tiempo Terrestre]]*2)</f>
        <v>25.466666666666665</v>
      </c>
      <c r="R85" s="32">
        <f>Table7[[#This Row],[Tiempo ida y vuelta sin cargo y dscarga]]/24</f>
        <v>1.0611111111111111</v>
      </c>
      <c r="S85" s="32">
        <f>ROUNDUP(Table7[[#This Row],[Días]], 0)</f>
        <v>2</v>
      </c>
      <c r="T85" s="32">
        <v>3</v>
      </c>
    </row>
    <row r="86" spans="1:20">
      <c r="A86" s="32" t="s">
        <v>7</v>
      </c>
      <c r="B86" s="59" t="s">
        <v>25</v>
      </c>
      <c r="C86" s="32">
        <v>150</v>
      </c>
      <c r="D86" s="32">
        <v>0</v>
      </c>
      <c r="E86" s="32">
        <v>0</v>
      </c>
      <c r="F86" s="32">
        <v>0</v>
      </c>
      <c r="G86" s="32">
        <v>1</v>
      </c>
      <c r="H86" s="32">
        <v>2</v>
      </c>
      <c r="I86">
        <v>378</v>
      </c>
      <c r="J86">
        <v>20</v>
      </c>
      <c r="K86">
        <v>220</v>
      </c>
      <c r="L86" s="32">
        <v>170</v>
      </c>
      <c r="M8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610</v>
      </c>
      <c r="N86" s="36">
        <f>(Table7[[#This Row],[KMs]]*Table7[[#This Row],[COSTO/km]])*2</f>
        <v>461160</v>
      </c>
      <c r="O86">
        <v>12.6</v>
      </c>
      <c r="P86" s="32">
        <v>6.3</v>
      </c>
      <c r="Q86" s="32">
        <f>IF(Table7[[#This Row],[Tonelaje total]]&gt;=300,Table7[[#This Row],[Tiempor Ferroviario]]*2,Table7[[#This Row],[Tiempo Terrestre]]*2)</f>
        <v>12.6</v>
      </c>
      <c r="R86" s="32">
        <f>Table7[[#This Row],[Tiempo ida y vuelta sin cargo y dscarga]]/24</f>
        <v>0.52500000000000002</v>
      </c>
      <c r="S86" s="32">
        <f>ROUNDUP(Table7[[#This Row],[Días]], 0)</f>
        <v>1</v>
      </c>
      <c r="T86" s="32">
        <v>3</v>
      </c>
    </row>
    <row r="87" spans="1:20">
      <c r="A87" s="32" t="s">
        <v>7</v>
      </c>
      <c r="B87" s="59" t="s">
        <v>26</v>
      </c>
      <c r="C87" s="32">
        <v>390</v>
      </c>
      <c r="D87" s="32">
        <v>2</v>
      </c>
      <c r="E87" s="32">
        <v>3</v>
      </c>
      <c r="F87" s="32">
        <v>0</v>
      </c>
      <c r="G87" s="32">
        <v>0</v>
      </c>
      <c r="H87" s="32">
        <v>0</v>
      </c>
      <c r="I87">
        <v>373</v>
      </c>
      <c r="J87">
        <v>20</v>
      </c>
      <c r="K87">
        <v>220</v>
      </c>
      <c r="L87" s="32">
        <v>170</v>
      </c>
      <c r="M8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87" s="36">
        <f>(Table7[[#This Row],[KMs]]*Table7[[#This Row],[COSTO/km]])*2</f>
        <v>74600</v>
      </c>
      <c r="O87">
        <v>12.433333333333334</v>
      </c>
      <c r="P87" s="32">
        <v>6.2166666666666668</v>
      </c>
      <c r="Q87" s="32">
        <f>IF(Table7[[#This Row],[Tonelaje total]]&gt;=300,Table7[[#This Row],[Tiempor Ferroviario]]*2,Table7[[#This Row],[Tiempo Terrestre]]*2)</f>
        <v>24.866666666666667</v>
      </c>
      <c r="R87" s="32">
        <f>Table7[[#This Row],[Tiempo ida y vuelta sin cargo y dscarga]]/24</f>
        <v>1.0361111111111112</v>
      </c>
      <c r="S87" s="32">
        <f>ROUNDUP(Table7[[#This Row],[Días]], 0)</f>
        <v>2</v>
      </c>
      <c r="T87" s="32">
        <v>3</v>
      </c>
    </row>
    <row r="88" spans="1:20">
      <c r="A88" s="32" t="s">
        <v>7</v>
      </c>
      <c r="B88" s="59" t="s">
        <v>27</v>
      </c>
      <c r="C88" s="32">
        <v>360</v>
      </c>
      <c r="D88" s="32">
        <v>4</v>
      </c>
      <c r="E88" s="32">
        <v>0</v>
      </c>
      <c r="F88" s="32">
        <v>1</v>
      </c>
      <c r="G88" s="32">
        <v>0</v>
      </c>
      <c r="H88" s="32">
        <v>0</v>
      </c>
      <c r="I88">
        <v>365</v>
      </c>
      <c r="J88">
        <v>20</v>
      </c>
      <c r="K88">
        <v>220</v>
      </c>
      <c r="L88" s="32">
        <v>170</v>
      </c>
      <c r="M8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88" s="36">
        <f>(Table7[[#This Row],[KMs]]*Table7[[#This Row],[COSTO/km]])*2</f>
        <v>73000</v>
      </c>
      <c r="O88">
        <v>12.166666666666666</v>
      </c>
      <c r="P88" s="32">
        <v>6.083333333333333</v>
      </c>
      <c r="Q88" s="32">
        <f>IF(Table7[[#This Row],[Tonelaje total]]&gt;=300,Table7[[#This Row],[Tiempor Ferroviario]]*2,Table7[[#This Row],[Tiempo Terrestre]]*2)</f>
        <v>24.333333333333332</v>
      </c>
      <c r="R88" s="32">
        <f>Table7[[#This Row],[Tiempo ida y vuelta sin cargo y dscarga]]/24</f>
        <v>1.0138888888888888</v>
      </c>
      <c r="S88" s="32">
        <f>ROUNDUP(Table7[[#This Row],[Días]], 0)</f>
        <v>2</v>
      </c>
      <c r="T88" s="32">
        <v>4</v>
      </c>
    </row>
    <row r="89" spans="1:20">
      <c r="A89" s="32" t="s">
        <v>7</v>
      </c>
      <c r="B89" s="59" t="s">
        <v>28</v>
      </c>
      <c r="C89" s="32">
        <v>390</v>
      </c>
      <c r="D89" s="32">
        <v>2</v>
      </c>
      <c r="E89" s="32">
        <v>3</v>
      </c>
      <c r="F89" s="32">
        <v>0</v>
      </c>
      <c r="G89" s="32">
        <v>0</v>
      </c>
      <c r="H89" s="32">
        <v>0</v>
      </c>
      <c r="I89">
        <v>357</v>
      </c>
      <c r="J89">
        <v>20</v>
      </c>
      <c r="K89">
        <v>220</v>
      </c>
      <c r="L89" s="32">
        <v>170</v>
      </c>
      <c r="M8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89" s="36">
        <f>(Table7[[#This Row],[KMs]]*Table7[[#This Row],[COSTO/km]])*2</f>
        <v>71400</v>
      </c>
      <c r="O89">
        <v>11.9</v>
      </c>
      <c r="P89" s="32">
        <v>5.95</v>
      </c>
      <c r="Q89" s="32">
        <f>IF(Table7[[#This Row],[Tonelaje total]]&gt;=300,Table7[[#This Row],[Tiempor Ferroviario]]*2,Table7[[#This Row],[Tiempo Terrestre]]*2)</f>
        <v>23.8</v>
      </c>
      <c r="R89" s="32">
        <f>Table7[[#This Row],[Tiempo ida y vuelta sin cargo y dscarga]]/24</f>
        <v>0.9916666666666667</v>
      </c>
      <c r="S89" s="32">
        <f>ROUNDUP(Table7[[#This Row],[Días]], 0)</f>
        <v>1</v>
      </c>
      <c r="T89" s="32">
        <v>4</v>
      </c>
    </row>
    <row r="90" spans="1:20">
      <c r="A90" s="32" t="s">
        <v>7</v>
      </c>
      <c r="B90" s="59" t="s">
        <v>29</v>
      </c>
      <c r="C90" s="32">
        <v>90</v>
      </c>
      <c r="D90" s="32">
        <v>0</v>
      </c>
      <c r="E90" s="32">
        <v>0</v>
      </c>
      <c r="F90" s="32">
        <v>0</v>
      </c>
      <c r="G90" s="32">
        <v>1</v>
      </c>
      <c r="H90" s="32">
        <v>1</v>
      </c>
      <c r="I90">
        <v>351</v>
      </c>
      <c r="J90">
        <v>20</v>
      </c>
      <c r="K90">
        <v>220</v>
      </c>
      <c r="L90" s="32">
        <v>170</v>
      </c>
      <c r="M9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390</v>
      </c>
      <c r="N90" s="36">
        <f>(Table7[[#This Row],[KMs]]*Table7[[#This Row],[COSTO/km]])*2</f>
        <v>273780</v>
      </c>
      <c r="O90">
        <v>11.7</v>
      </c>
      <c r="P90" s="32">
        <v>5.85</v>
      </c>
      <c r="Q90" s="32">
        <f>IF(Table7[[#This Row],[Tonelaje total]]&gt;=300,Table7[[#This Row],[Tiempor Ferroviario]]*2,Table7[[#This Row],[Tiempo Terrestre]]*2)</f>
        <v>11.7</v>
      </c>
      <c r="R90" s="32">
        <f>Table7[[#This Row],[Tiempo ida y vuelta sin cargo y dscarga]]/24</f>
        <v>0.48749999999999999</v>
      </c>
      <c r="S90" s="32">
        <f>ROUNDUP(Table7[[#This Row],[Días]], 0)</f>
        <v>1</v>
      </c>
      <c r="T90" s="32">
        <v>4</v>
      </c>
    </row>
    <row r="91" spans="1:20">
      <c r="A91" s="32" t="s">
        <v>7</v>
      </c>
      <c r="B91" s="59" t="s">
        <v>34</v>
      </c>
      <c r="C91" s="32">
        <v>180</v>
      </c>
      <c r="D91" s="32">
        <v>0</v>
      </c>
      <c r="E91" s="32">
        <v>0</v>
      </c>
      <c r="F91" s="32">
        <v>0</v>
      </c>
      <c r="G91" s="32">
        <v>0</v>
      </c>
      <c r="H91" s="32">
        <v>3</v>
      </c>
      <c r="I91">
        <v>235</v>
      </c>
      <c r="J91">
        <v>20</v>
      </c>
      <c r="K91">
        <v>220</v>
      </c>
      <c r="L91" s="32">
        <v>170</v>
      </c>
      <c r="M9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660</v>
      </c>
      <c r="N91" s="36">
        <f>(Table7[[#This Row],[KMs]]*Table7[[#This Row],[COSTO/km]])*2</f>
        <v>310200</v>
      </c>
      <c r="O91">
        <v>7.833333333333333</v>
      </c>
      <c r="P91" s="32">
        <v>3.9166666666666665</v>
      </c>
      <c r="Q91" s="32">
        <f>IF(Table7[[#This Row],[Tonelaje total]]&gt;=300,Table7[[#This Row],[Tiempor Ferroviario]]*2,Table7[[#This Row],[Tiempo Terrestre]]*2)</f>
        <v>7.833333333333333</v>
      </c>
      <c r="R91" s="32">
        <f>Table7[[#This Row],[Tiempo ida y vuelta sin cargo y dscarga]]/24</f>
        <v>0.3263888888888889</v>
      </c>
      <c r="S91" s="32">
        <f>ROUNDUP(Table7[[#This Row],[Días]], 0)</f>
        <v>1</v>
      </c>
      <c r="T91" s="32">
        <v>4</v>
      </c>
    </row>
    <row r="92" spans="1:20">
      <c r="A92" s="32" t="s">
        <v>1</v>
      </c>
      <c r="B92" s="59" t="s">
        <v>20</v>
      </c>
      <c r="C92" s="32">
        <v>240</v>
      </c>
      <c r="D92" s="32">
        <v>0</v>
      </c>
      <c r="E92" s="32">
        <v>0</v>
      </c>
      <c r="F92" s="32">
        <v>0</v>
      </c>
      <c r="G92" s="32">
        <v>0</v>
      </c>
      <c r="H92" s="32">
        <v>4</v>
      </c>
      <c r="I92" s="32">
        <v>1973</v>
      </c>
      <c r="J92">
        <v>20</v>
      </c>
      <c r="K92">
        <v>220</v>
      </c>
      <c r="L92" s="32">
        <v>140</v>
      </c>
      <c r="M9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880</v>
      </c>
      <c r="N92" s="36">
        <f>(Table7[[#This Row],[KMs]]*Table7[[#This Row],[COSTO/km]])*2</f>
        <v>3472480</v>
      </c>
      <c r="O92">
        <v>65.766666666666666</v>
      </c>
      <c r="P92" s="32">
        <v>32.883333333333333</v>
      </c>
      <c r="Q92" s="32">
        <f>IF(Table7[[#This Row],[Tonelaje total]]&gt;=300,Table7[[#This Row],[Tiempor Ferroviario]]*2,Table7[[#This Row],[Tiempo Terrestre]]*2)</f>
        <v>65.766666666666666</v>
      </c>
      <c r="R92" s="32">
        <f>Table7[[#This Row],[Tiempo ida y vuelta sin cargo y dscarga]]/24</f>
        <v>2.7402777777777776</v>
      </c>
      <c r="S92" s="32">
        <f>ROUNDUP(Table7[[#This Row],[Días]], 0)</f>
        <v>3</v>
      </c>
      <c r="T92" s="32">
        <v>1</v>
      </c>
    </row>
    <row r="93" spans="1:20">
      <c r="A93" s="32" t="s">
        <v>1</v>
      </c>
      <c r="B93" s="59" t="s">
        <v>19</v>
      </c>
      <c r="C93" s="32">
        <v>390</v>
      </c>
      <c r="D93" s="32">
        <v>2</v>
      </c>
      <c r="E93" s="32">
        <v>3</v>
      </c>
      <c r="F93" s="32">
        <v>0</v>
      </c>
      <c r="G93" s="32">
        <v>0</v>
      </c>
      <c r="H93" s="32">
        <v>0</v>
      </c>
      <c r="I93" s="32">
        <v>1959</v>
      </c>
      <c r="J93">
        <v>20</v>
      </c>
      <c r="K93">
        <v>220</v>
      </c>
      <c r="L93" s="32">
        <v>140</v>
      </c>
      <c r="M9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93" s="36">
        <f>(Table7[[#This Row],[KMs]]*Table7[[#This Row],[COSTO/km]])*2</f>
        <v>391800</v>
      </c>
      <c r="O93">
        <v>65.3</v>
      </c>
      <c r="P93" s="32">
        <v>32.65</v>
      </c>
      <c r="Q93" s="32">
        <f>IF(Table7[[#This Row],[Tonelaje total]]&gt;=300,Table7[[#This Row],[Tiempor Ferroviario]]*2,Table7[[#This Row],[Tiempo Terrestre]]*2)</f>
        <v>130.6</v>
      </c>
      <c r="R93" s="32">
        <f>Table7[[#This Row],[Tiempo ida y vuelta sin cargo y dscarga]]/24</f>
        <v>5.4416666666666664</v>
      </c>
      <c r="S93" s="32">
        <f>ROUNDUP(Table7[[#This Row],[Días]], 0)</f>
        <v>6</v>
      </c>
      <c r="T93" s="32">
        <v>1</v>
      </c>
    </row>
    <row r="94" spans="1:20">
      <c r="A94" s="32" t="s">
        <v>1</v>
      </c>
      <c r="B94" s="59" t="s">
        <v>14</v>
      </c>
      <c r="C94" s="32">
        <v>210</v>
      </c>
      <c r="D94" s="32">
        <v>0</v>
      </c>
      <c r="E94" s="32">
        <v>0</v>
      </c>
      <c r="F94" s="32">
        <v>0</v>
      </c>
      <c r="G94" s="32">
        <v>1</v>
      </c>
      <c r="H94" s="32">
        <v>3</v>
      </c>
      <c r="I94" s="32">
        <v>1892</v>
      </c>
      <c r="J94">
        <v>20</v>
      </c>
      <c r="K94">
        <v>220</v>
      </c>
      <c r="L94" s="32">
        <v>140</v>
      </c>
      <c r="M9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800</v>
      </c>
      <c r="N94" s="36">
        <f>(Table7[[#This Row],[KMs]]*Table7[[#This Row],[COSTO/km]])*2</f>
        <v>3027200</v>
      </c>
      <c r="O94">
        <v>63.06666666666667</v>
      </c>
      <c r="P94" s="32">
        <v>31.533333333333335</v>
      </c>
      <c r="Q94" s="32">
        <f>IF(Table7[[#This Row],[Tonelaje total]]&gt;=300,Table7[[#This Row],[Tiempor Ferroviario]]*2,Table7[[#This Row],[Tiempo Terrestre]]*2)</f>
        <v>63.06666666666667</v>
      </c>
      <c r="R94" s="32">
        <f>Table7[[#This Row],[Tiempo ida y vuelta sin cargo y dscarga]]/24</f>
        <v>2.6277777777777778</v>
      </c>
      <c r="S94" s="32">
        <f>ROUNDUP(Table7[[#This Row],[Días]], 0)</f>
        <v>3</v>
      </c>
      <c r="T94" s="32">
        <v>1</v>
      </c>
    </row>
    <row r="95" spans="1:20">
      <c r="A95" s="32" t="s">
        <v>1</v>
      </c>
      <c r="B95" s="59" t="s">
        <v>18</v>
      </c>
      <c r="C95" s="32">
        <v>300</v>
      </c>
      <c r="D95" s="32">
        <v>5</v>
      </c>
      <c r="E95" s="32">
        <v>0</v>
      </c>
      <c r="F95" s="32">
        <v>0</v>
      </c>
      <c r="G95" s="32">
        <v>0</v>
      </c>
      <c r="H95" s="32">
        <v>0</v>
      </c>
      <c r="I95" s="32">
        <v>1879</v>
      </c>
      <c r="J95">
        <v>20</v>
      </c>
      <c r="K95">
        <v>220</v>
      </c>
      <c r="L95" s="32">
        <v>140</v>
      </c>
      <c r="M9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95" s="36">
        <f>(Table7[[#This Row],[KMs]]*Table7[[#This Row],[COSTO/km]])*2</f>
        <v>375800</v>
      </c>
      <c r="O95">
        <v>62.633333333333333</v>
      </c>
      <c r="P95" s="32">
        <v>31.316666666666666</v>
      </c>
      <c r="Q95" s="32">
        <f>IF(Table7[[#This Row],[Tonelaje total]]&gt;=300,Table7[[#This Row],[Tiempor Ferroviario]]*2,Table7[[#This Row],[Tiempo Terrestre]]*2)</f>
        <v>125.26666666666667</v>
      </c>
      <c r="R95" s="32">
        <f>Table7[[#This Row],[Tiempo ida y vuelta sin cargo y dscarga]]/24</f>
        <v>5.2194444444444441</v>
      </c>
      <c r="S95" s="32">
        <f>ROUNDUP(Table7[[#This Row],[Días]], 0)</f>
        <v>6</v>
      </c>
      <c r="T95" s="32">
        <v>1</v>
      </c>
    </row>
    <row r="96" spans="1:20">
      <c r="A96" s="32" t="s">
        <v>1</v>
      </c>
      <c r="B96" s="59" t="s">
        <v>16</v>
      </c>
      <c r="C96" s="32">
        <v>330</v>
      </c>
      <c r="D96" s="32">
        <v>4</v>
      </c>
      <c r="E96" s="32">
        <v>1</v>
      </c>
      <c r="F96" s="32">
        <v>0</v>
      </c>
      <c r="G96" s="32">
        <v>0</v>
      </c>
      <c r="H96" s="32">
        <v>0</v>
      </c>
      <c r="I96" s="32">
        <v>1793</v>
      </c>
      <c r="J96">
        <v>20</v>
      </c>
      <c r="K96">
        <v>220</v>
      </c>
      <c r="L96" s="32">
        <v>140</v>
      </c>
      <c r="M9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96" s="36">
        <f>(Table7[[#This Row],[KMs]]*Table7[[#This Row],[COSTO/km]])*2</f>
        <v>358600</v>
      </c>
      <c r="O96">
        <v>59.766666666666666</v>
      </c>
      <c r="P96" s="32">
        <v>29.883333333333333</v>
      </c>
      <c r="Q96" s="32">
        <f>IF(Table7[[#This Row],[Tonelaje total]]&gt;=300,Table7[[#This Row],[Tiempor Ferroviario]]*2,Table7[[#This Row],[Tiempo Terrestre]]*2)</f>
        <v>119.53333333333333</v>
      </c>
      <c r="R96" s="32">
        <f>Table7[[#This Row],[Tiempo ida y vuelta sin cargo y dscarga]]/24</f>
        <v>4.9805555555555552</v>
      </c>
      <c r="S96" s="32">
        <f>ROUNDUP(Table7[[#This Row],[Días]], 0)</f>
        <v>5</v>
      </c>
      <c r="T96" s="32">
        <v>2</v>
      </c>
    </row>
    <row r="97" spans="1:20">
      <c r="A97" s="32" t="s">
        <v>1</v>
      </c>
      <c r="B97" s="59" t="s">
        <v>23</v>
      </c>
      <c r="C97" s="32">
        <v>210</v>
      </c>
      <c r="D97" s="32">
        <v>0</v>
      </c>
      <c r="E97" s="32">
        <v>0</v>
      </c>
      <c r="F97" s="32">
        <v>0</v>
      </c>
      <c r="G97" s="32">
        <v>1</v>
      </c>
      <c r="H97" s="32">
        <v>3</v>
      </c>
      <c r="I97" s="32">
        <v>1104</v>
      </c>
      <c r="J97">
        <v>20</v>
      </c>
      <c r="K97">
        <v>220</v>
      </c>
      <c r="L97" s="32">
        <v>140</v>
      </c>
      <c r="M97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800</v>
      </c>
      <c r="N97" s="36">
        <f>(Table7[[#This Row],[KMs]]*Table7[[#This Row],[COSTO/km]])*2</f>
        <v>1766400</v>
      </c>
      <c r="O97">
        <v>36.799999999999997</v>
      </c>
      <c r="P97" s="32">
        <v>18.399999999999999</v>
      </c>
      <c r="Q97" s="32">
        <f>IF(Table7[[#This Row],[Tonelaje total]]&gt;=300,Table7[[#This Row],[Tiempor Ferroviario]]*2,Table7[[#This Row],[Tiempo Terrestre]]*2)</f>
        <v>36.799999999999997</v>
      </c>
      <c r="R97" s="32">
        <f>Table7[[#This Row],[Tiempo ida y vuelta sin cargo y dscarga]]/24</f>
        <v>1.5333333333333332</v>
      </c>
      <c r="S97" s="32">
        <f>ROUNDUP(Table7[[#This Row],[Días]], 0)</f>
        <v>2</v>
      </c>
      <c r="T97" s="32">
        <v>2</v>
      </c>
    </row>
    <row r="98" spans="1:20">
      <c r="A98" s="32" t="s">
        <v>1</v>
      </c>
      <c r="B98" s="59" t="s">
        <v>22</v>
      </c>
      <c r="C98" s="32">
        <v>210</v>
      </c>
      <c r="D98" s="32">
        <v>0</v>
      </c>
      <c r="E98" s="32">
        <v>0</v>
      </c>
      <c r="F98" s="32">
        <v>0</v>
      </c>
      <c r="G98" s="32">
        <v>1</v>
      </c>
      <c r="H98" s="32">
        <v>3</v>
      </c>
      <c r="I98" s="32">
        <v>755</v>
      </c>
      <c r="J98">
        <v>20</v>
      </c>
      <c r="K98">
        <v>220</v>
      </c>
      <c r="L98" s="32">
        <v>140</v>
      </c>
      <c r="M98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800</v>
      </c>
      <c r="N98" s="36">
        <f>(Table7[[#This Row],[KMs]]*Table7[[#This Row],[COSTO/km]])*2</f>
        <v>1208000</v>
      </c>
      <c r="O98">
        <v>25.166666666666668</v>
      </c>
      <c r="P98" s="32">
        <v>12.583333333333334</v>
      </c>
      <c r="Q98" s="32">
        <f>IF(Table7[[#This Row],[Tonelaje total]]&gt;=300,Table7[[#This Row],[Tiempor Ferroviario]]*2,Table7[[#This Row],[Tiempo Terrestre]]*2)</f>
        <v>25.166666666666668</v>
      </c>
      <c r="R98" s="32">
        <f>Table7[[#This Row],[Tiempo ida y vuelta sin cargo y dscarga]]/24</f>
        <v>1.0486111111111112</v>
      </c>
      <c r="S98" s="32">
        <f>ROUNDUP(Table7[[#This Row],[Días]], 0)</f>
        <v>2</v>
      </c>
      <c r="T98" s="32">
        <v>2</v>
      </c>
    </row>
    <row r="99" spans="1:20">
      <c r="A99" s="32" t="s">
        <v>1</v>
      </c>
      <c r="B99" s="59" t="s">
        <v>12</v>
      </c>
      <c r="C99" s="32">
        <v>330</v>
      </c>
      <c r="D99" s="32">
        <v>4</v>
      </c>
      <c r="E99" s="32">
        <v>1</v>
      </c>
      <c r="F99" s="32">
        <v>0</v>
      </c>
      <c r="G99" s="32">
        <v>0</v>
      </c>
      <c r="H99" s="32">
        <v>0</v>
      </c>
      <c r="I99" s="32">
        <v>269</v>
      </c>
      <c r="J99">
        <v>20</v>
      </c>
      <c r="K99">
        <v>220</v>
      </c>
      <c r="L99" s="32">
        <v>140</v>
      </c>
      <c r="M99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99" s="36">
        <f>(Table7[[#This Row],[KMs]]*Table7[[#This Row],[COSTO/km]])*2</f>
        <v>53800</v>
      </c>
      <c r="O99">
        <v>8.9666666666666668</v>
      </c>
      <c r="P99" s="32">
        <v>4.4833333333333334</v>
      </c>
      <c r="Q99" s="32">
        <f>IF(Table7[[#This Row],[Tonelaje total]]&gt;=300,Table7[[#This Row],[Tiempor Ferroviario]]*2,Table7[[#This Row],[Tiempo Terrestre]]*2)</f>
        <v>17.933333333333334</v>
      </c>
      <c r="R99" s="32">
        <f>Table7[[#This Row],[Tiempo ida y vuelta sin cargo y dscarga]]/24</f>
        <v>0.74722222222222223</v>
      </c>
      <c r="S99" s="32">
        <f>ROUNDUP(Table7[[#This Row],[Días]], 0)</f>
        <v>1</v>
      </c>
      <c r="T99" s="32">
        <v>2</v>
      </c>
    </row>
    <row r="100" spans="1:20">
      <c r="A100" s="32" t="s">
        <v>1</v>
      </c>
      <c r="B100" s="59" t="s">
        <v>24</v>
      </c>
      <c r="C100" s="32">
        <v>210</v>
      </c>
      <c r="D100" s="32">
        <v>0</v>
      </c>
      <c r="E100" s="32">
        <v>0</v>
      </c>
      <c r="F100" s="32">
        <v>0</v>
      </c>
      <c r="G100" s="32">
        <v>1</v>
      </c>
      <c r="H100" s="32">
        <v>3</v>
      </c>
      <c r="I100" s="32">
        <v>102</v>
      </c>
      <c r="J100">
        <v>20</v>
      </c>
      <c r="K100">
        <v>220</v>
      </c>
      <c r="L100" s="32">
        <v>140</v>
      </c>
      <c r="M100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800</v>
      </c>
      <c r="N100" s="36">
        <f>(Table7[[#This Row],[KMs]]*Table7[[#This Row],[COSTO/km]])*2</f>
        <v>163200</v>
      </c>
      <c r="O100">
        <v>3.4</v>
      </c>
      <c r="P100" s="32">
        <v>1.7</v>
      </c>
      <c r="Q100" s="32">
        <f>IF(Table7[[#This Row],[Tonelaje total]]&gt;=300,Table7[[#This Row],[Tiempor Ferroviario]]*2,Table7[[#This Row],[Tiempo Terrestre]]*2)</f>
        <v>3.4</v>
      </c>
      <c r="R100" s="32">
        <f>Table7[[#This Row],[Tiempo ida y vuelta sin cargo y dscarga]]/24</f>
        <v>0.14166666666666666</v>
      </c>
      <c r="S100" s="32">
        <f>ROUNDUP(Table7[[#This Row],[Días]], 0)</f>
        <v>1</v>
      </c>
      <c r="T100" s="32">
        <v>3</v>
      </c>
    </row>
    <row r="101" spans="1:20">
      <c r="A101" s="32" t="s">
        <v>1</v>
      </c>
      <c r="B101" s="59" t="s">
        <v>28</v>
      </c>
      <c r="C101" s="32">
        <v>330</v>
      </c>
      <c r="D101" s="32">
        <v>4</v>
      </c>
      <c r="E101" s="32">
        <v>1</v>
      </c>
      <c r="F101" s="32">
        <v>0</v>
      </c>
      <c r="G101" s="32">
        <v>0</v>
      </c>
      <c r="H101" s="32">
        <v>0</v>
      </c>
      <c r="I101" s="32">
        <v>71</v>
      </c>
      <c r="J101">
        <v>20</v>
      </c>
      <c r="K101">
        <v>220</v>
      </c>
      <c r="L101" s="32">
        <v>140</v>
      </c>
      <c r="M101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101" s="36">
        <f>(Table7[[#This Row],[KMs]]*Table7[[#This Row],[COSTO/km]])*2</f>
        <v>14200</v>
      </c>
      <c r="O101">
        <v>2.3666666666666667</v>
      </c>
      <c r="P101" s="32">
        <v>1.1833333333333333</v>
      </c>
      <c r="Q101" s="32">
        <f>IF(Table7[[#This Row],[Tonelaje total]]&gt;=300,Table7[[#This Row],[Tiempor Ferroviario]]*2,Table7[[#This Row],[Tiempo Terrestre]]*2)</f>
        <v>4.7333333333333334</v>
      </c>
      <c r="R101" s="32">
        <f>Table7[[#This Row],[Tiempo ida y vuelta sin cargo y dscarga]]/24</f>
        <v>0.19722222222222222</v>
      </c>
      <c r="S101" s="32">
        <f>ROUNDUP(Table7[[#This Row],[Días]], 0)</f>
        <v>1</v>
      </c>
      <c r="T101" s="32">
        <v>3</v>
      </c>
    </row>
    <row r="102" spans="1:20">
      <c r="A102" s="32" t="s">
        <v>1</v>
      </c>
      <c r="B102" s="59" t="s">
        <v>26</v>
      </c>
      <c r="C102" s="32">
        <v>270</v>
      </c>
      <c r="D102" s="32">
        <v>0</v>
      </c>
      <c r="E102" s="32">
        <v>0</v>
      </c>
      <c r="F102" s="32">
        <v>0</v>
      </c>
      <c r="G102" s="32">
        <v>1</v>
      </c>
      <c r="H102" s="32">
        <v>4</v>
      </c>
      <c r="I102" s="32">
        <v>69</v>
      </c>
      <c r="J102">
        <v>20</v>
      </c>
      <c r="K102">
        <v>220</v>
      </c>
      <c r="L102" s="32">
        <v>140</v>
      </c>
      <c r="M102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1020</v>
      </c>
      <c r="N102" s="36">
        <f>(Table7[[#This Row],[KMs]]*Table7[[#This Row],[COSTO/km]])*2</f>
        <v>140760</v>
      </c>
      <c r="O102">
        <v>2.2999999999999998</v>
      </c>
      <c r="P102" s="32">
        <v>1.1499999999999999</v>
      </c>
      <c r="Q102" s="32">
        <f>IF(Table7[[#This Row],[Tonelaje total]]&gt;=300,Table7[[#This Row],[Tiempor Ferroviario]]*2,Table7[[#This Row],[Tiempo Terrestre]]*2)</f>
        <v>2.2999999999999998</v>
      </c>
      <c r="R102" s="32">
        <f>Table7[[#This Row],[Tiempo ida y vuelta sin cargo y dscarga]]/24</f>
        <v>9.5833333333333326E-2</v>
      </c>
      <c r="S102" s="32">
        <f>ROUNDUP(Table7[[#This Row],[Días]], 0)</f>
        <v>1</v>
      </c>
      <c r="T102" s="32">
        <v>3</v>
      </c>
    </row>
    <row r="103" spans="1:20">
      <c r="A103" s="32" t="s">
        <v>1</v>
      </c>
      <c r="B103" s="59" t="s">
        <v>27</v>
      </c>
      <c r="C103" s="32">
        <v>420</v>
      </c>
      <c r="D103" s="32">
        <v>1</v>
      </c>
      <c r="E103" s="32">
        <v>4</v>
      </c>
      <c r="F103" s="32">
        <v>0</v>
      </c>
      <c r="G103" s="32">
        <v>0</v>
      </c>
      <c r="H103" s="32">
        <v>0</v>
      </c>
      <c r="I103" s="32">
        <v>60</v>
      </c>
      <c r="J103">
        <v>20</v>
      </c>
      <c r="K103">
        <v>220</v>
      </c>
      <c r="L103" s="32">
        <v>140</v>
      </c>
      <c r="M103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103" s="36">
        <f>(Table7[[#This Row],[KMs]]*Table7[[#This Row],[COSTO/km]])*2</f>
        <v>12000</v>
      </c>
      <c r="O103">
        <v>2</v>
      </c>
      <c r="P103" s="32">
        <v>1</v>
      </c>
      <c r="Q103" s="32">
        <f>IF(Table7[[#This Row],[Tonelaje total]]&gt;=300,Table7[[#This Row],[Tiempor Ferroviario]]*2,Table7[[#This Row],[Tiempo Terrestre]]*2)</f>
        <v>4</v>
      </c>
      <c r="R103" s="32">
        <f>Table7[[#This Row],[Tiempo ida y vuelta sin cargo y dscarga]]/24</f>
        <v>0.16666666666666666</v>
      </c>
      <c r="S103" s="32">
        <f>ROUNDUP(Table7[[#This Row],[Días]], 0)</f>
        <v>1</v>
      </c>
      <c r="T103" s="32">
        <v>3</v>
      </c>
    </row>
    <row r="104" spans="1:20">
      <c r="A104" s="32" t="s">
        <v>1</v>
      </c>
      <c r="B104" s="59" t="s">
        <v>25</v>
      </c>
      <c r="C104" s="32">
        <v>210</v>
      </c>
      <c r="D104" s="32">
        <v>0</v>
      </c>
      <c r="E104" s="32">
        <v>0</v>
      </c>
      <c r="F104" s="32">
        <v>0</v>
      </c>
      <c r="G104" s="32">
        <v>1</v>
      </c>
      <c r="H104" s="32">
        <v>3</v>
      </c>
      <c r="I104" s="32">
        <v>47</v>
      </c>
      <c r="J104">
        <v>20</v>
      </c>
      <c r="K104">
        <v>220</v>
      </c>
      <c r="L104" s="32">
        <v>140</v>
      </c>
      <c r="M104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800</v>
      </c>
      <c r="N104" s="36">
        <f>(Table7[[#This Row],[KMs]]*Table7[[#This Row],[COSTO/km]])*2</f>
        <v>75200</v>
      </c>
      <c r="O104">
        <v>1.5666666666666667</v>
      </c>
      <c r="P104" s="32">
        <v>0.78333333333333333</v>
      </c>
      <c r="Q104" s="32">
        <f>IF(Table7[[#This Row],[Tonelaje total]]&gt;=300,Table7[[#This Row],[Tiempor Ferroviario]]*2,Table7[[#This Row],[Tiempo Terrestre]]*2)</f>
        <v>1.5666666666666667</v>
      </c>
      <c r="R104" s="32">
        <f>Table7[[#This Row],[Tiempo ida y vuelta sin cargo y dscarga]]/24</f>
        <v>6.5277777777777782E-2</v>
      </c>
      <c r="S104" s="32">
        <f>ROUNDUP(Table7[[#This Row],[Días]], 0)</f>
        <v>1</v>
      </c>
      <c r="T104" s="32">
        <v>4</v>
      </c>
    </row>
    <row r="105" spans="1:20">
      <c r="A105" s="32" t="s">
        <v>1</v>
      </c>
      <c r="B105" s="59" t="s">
        <v>29</v>
      </c>
      <c r="C105" s="32">
        <v>300</v>
      </c>
      <c r="D105" s="32">
        <v>5</v>
      </c>
      <c r="E105" s="32">
        <v>0</v>
      </c>
      <c r="F105" s="32">
        <v>0</v>
      </c>
      <c r="G105" s="32">
        <v>0</v>
      </c>
      <c r="H105" s="32">
        <v>0</v>
      </c>
      <c r="I105" s="32">
        <v>44</v>
      </c>
      <c r="J105">
        <v>20</v>
      </c>
      <c r="K105">
        <v>220</v>
      </c>
      <c r="L105" s="32">
        <v>140</v>
      </c>
      <c r="M105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105" s="36">
        <f>(Table7[[#This Row],[KMs]]*Table7[[#This Row],[COSTO/km]])*2</f>
        <v>8800</v>
      </c>
      <c r="O105">
        <v>1.4666666666666666</v>
      </c>
      <c r="P105" s="32">
        <v>0.73333333333333328</v>
      </c>
      <c r="Q105" s="32">
        <f>IF(Table7[[#This Row],[Tonelaje total]]&gt;=300,Table7[[#This Row],[Tiempor Ferroviario]]*2,Table7[[#This Row],[Tiempo Terrestre]]*2)</f>
        <v>2.9333333333333331</v>
      </c>
      <c r="R105" s="32">
        <f>Table7[[#This Row],[Tiempo ida y vuelta sin cargo y dscarga]]/24</f>
        <v>0.12222222222222222</v>
      </c>
      <c r="S105" s="32">
        <f>ROUNDUP(Table7[[#This Row],[Días]], 0)</f>
        <v>1</v>
      </c>
      <c r="T105" s="32">
        <v>4</v>
      </c>
    </row>
    <row r="106" spans="1:20">
      <c r="A106" s="32" t="s">
        <v>1</v>
      </c>
      <c r="B106" s="59" t="s">
        <v>34</v>
      </c>
      <c r="C106" s="32">
        <v>450</v>
      </c>
      <c r="D106" s="32">
        <v>2</v>
      </c>
      <c r="E106" s="32">
        <v>1</v>
      </c>
      <c r="F106" s="32">
        <v>2</v>
      </c>
      <c r="G106" s="32">
        <v>0</v>
      </c>
      <c r="H106" s="32">
        <v>0</v>
      </c>
      <c r="I106" s="32">
        <v>37</v>
      </c>
      <c r="J106">
        <v>20</v>
      </c>
      <c r="K106">
        <v>220</v>
      </c>
      <c r="L106" s="32">
        <v>140</v>
      </c>
      <c r="M106" s="32">
        <f>Table7[[#This Row],[Furgon]]*Table7[[#This Row],[Precio ferroviario]]+Table7[[#This Row],[Gondola]]*Table7[[#This Row],[Precio ferroviario]]+Table7[[#This Row],[Tolva]]*Table7[[#This Row],[Precio ferroviario]]+Table7[[#This Row],[Trailer]]*Table7[[#This Row],[precio trailer]]+Table7[[#This Row],[Full]]*Table7[[#This Row],[precio full]]</f>
        <v>100</v>
      </c>
      <c r="N106" s="36">
        <f>(Table7[[#This Row],[KMs]]*Table7[[#This Row],[COSTO/km]])*2</f>
        <v>7400</v>
      </c>
      <c r="O106">
        <v>1.2333333333333334</v>
      </c>
      <c r="P106" s="32">
        <v>0.6166666666666667</v>
      </c>
      <c r="Q106" s="32">
        <f>IF(Table7[[#This Row],[Tonelaje total]]&gt;=300,Table7[[#This Row],[Tiempor Ferroviario]]*2,Table7[[#This Row],[Tiempo Terrestre]]*2)</f>
        <v>2.4666666666666668</v>
      </c>
      <c r="R106" s="32">
        <f>Table7[[#This Row],[Tiempo ida y vuelta sin cargo y dscarga]]/24</f>
        <v>0.10277777777777779</v>
      </c>
      <c r="S106" s="32">
        <f>ROUNDUP(Table7[[#This Row],[Días]], 0)</f>
        <v>1</v>
      </c>
      <c r="T106" s="32">
        <v>4</v>
      </c>
    </row>
    <row r="107" spans="1:20">
      <c r="A107" s="32"/>
      <c r="B107" s="34"/>
      <c r="C107" s="33"/>
      <c r="D107" s="32">
        <f>SUM(D2:D106)</f>
        <v>173</v>
      </c>
      <c r="E107" s="32">
        <f>SUM(E2:E106)</f>
        <v>67</v>
      </c>
      <c r="F107" s="32">
        <f>SUM(F2:F106)</f>
        <v>25</v>
      </c>
      <c r="G107" s="32">
        <f>SUM(G2:G106)</f>
        <v>30</v>
      </c>
      <c r="H107" s="32">
        <f>SUM(H2:H106)</f>
        <v>161</v>
      </c>
      <c r="I107" s="32"/>
      <c r="L107" s="32"/>
      <c r="M107" s="32"/>
      <c r="O107"/>
    </row>
    <row r="108" spans="1:20">
      <c r="N108" s="60">
        <f>SUM(N1:N106)</f>
        <v>99197120</v>
      </c>
    </row>
    <row r="111" spans="1:20">
      <c r="A111" s="61"/>
      <c r="B111" s="62"/>
      <c r="C111" s="63"/>
      <c r="D111" s="63"/>
      <c r="E111" s="63"/>
      <c r="F111" s="63"/>
      <c r="G111" s="63"/>
      <c r="H111" s="63"/>
      <c r="I111" s="64"/>
      <c r="J111" s="64"/>
      <c r="K111" s="64"/>
      <c r="L111" s="63"/>
      <c r="M111" s="63"/>
      <c r="N111" s="65"/>
      <c r="O111" s="64"/>
      <c r="P111" s="63"/>
      <c r="Q111" s="63"/>
      <c r="R111" s="66"/>
    </row>
    <row r="113" spans="1:18">
      <c r="A113" t="s">
        <v>5</v>
      </c>
      <c r="B113" t="s">
        <v>12</v>
      </c>
      <c r="C113">
        <v>270</v>
      </c>
      <c r="D113">
        <v>0</v>
      </c>
      <c r="E113">
        <v>0</v>
      </c>
      <c r="F113">
        <v>0</v>
      </c>
      <c r="G113">
        <v>1</v>
      </c>
      <c r="H113">
        <v>4</v>
      </c>
      <c r="I113">
        <v>1898</v>
      </c>
      <c r="J113">
        <v>18</v>
      </c>
      <c r="K113">
        <v>220</v>
      </c>
      <c r="L113">
        <v>240</v>
      </c>
      <c r="M113">
        <v>1120</v>
      </c>
      <c r="N113" s="37">
        <v>4251520</v>
      </c>
      <c r="O113" s="37">
        <v>63.266666666666666</v>
      </c>
      <c r="P113">
        <v>31.633333333333333</v>
      </c>
      <c r="Q113">
        <v>63.266666666666666</v>
      </c>
      <c r="R113">
        <v>1</v>
      </c>
    </row>
    <row r="114" spans="1:18">
      <c r="A114" s="32" t="s">
        <v>5</v>
      </c>
      <c r="B114" s="59" t="s">
        <v>18</v>
      </c>
      <c r="C114" s="32">
        <v>270</v>
      </c>
      <c r="D114" s="32">
        <v>0</v>
      </c>
      <c r="E114" s="32">
        <v>0</v>
      </c>
      <c r="F114" s="32">
        <v>0</v>
      </c>
      <c r="G114" s="32">
        <v>1</v>
      </c>
      <c r="H114" s="32">
        <v>4</v>
      </c>
      <c r="I114">
        <v>1800</v>
      </c>
      <c r="J114">
        <v>18</v>
      </c>
      <c r="K114">
        <v>220</v>
      </c>
      <c r="L114" s="32">
        <v>240</v>
      </c>
      <c r="M114" s="32">
        <v>1120</v>
      </c>
      <c r="N114" s="36">
        <v>4032000</v>
      </c>
      <c r="O114">
        <v>60</v>
      </c>
      <c r="P114" s="32">
        <v>30</v>
      </c>
      <c r="Q114" s="32">
        <v>60</v>
      </c>
      <c r="R114" s="32">
        <v>1</v>
      </c>
    </row>
    <row r="115" spans="1:18">
      <c r="A115" s="32" t="s">
        <v>4</v>
      </c>
      <c r="B115" s="59" t="s">
        <v>16</v>
      </c>
      <c r="C115" s="32">
        <v>270</v>
      </c>
      <c r="D115" s="32">
        <v>0</v>
      </c>
      <c r="E115" s="32">
        <v>0</v>
      </c>
      <c r="F115" s="32">
        <v>0</v>
      </c>
      <c r="G115" s="32">
        <v>1</v>
      </c>
      <c r="H115" s="32">
        <v>4</v>
      </c>
      <c r="I115">
        <v>2894</v>
      </c>
      <c r="J115">
        <v>18</v>
      </c>
      <c r="K115">
        <v>220</v>
      </c>
      <c r="L115" s="32">
        <v>170</v>
      </c>
      <c r="M115" s="32">
        <v>1050</v>
      </c>
      <c r="N115" s="36">
        <v>6077400</v>
      </c>
      <c r="O115">
        <v>96.466666666666669</v>
      </c>
      <c r="P115" s="32">
        <v>48.233333333333334</v>
      </c>
      <c r="Q115" s="32">
        <v>96.466666666666669</v>
      </c>
      <c r="R115" s="32">
        <v>1</v>
      </c>
    </row>
    <row r="116" spans="1:18">
      <c r="A116" s="32"/>
      <c r="B116" s="59"/>
      <c r="C116" s="32"/>
      <c r="D116" s="32"/>
      <c r="E116" s="32"/>
      <c r="F116" s="32"/>
      <c r="G116" s="32"/>
      <c r="H116" s="32"/>
      <c r="L116" s="32"/>
      <c r="M116" s="32"/>
      <c r="N116" s="36"/>
      <c r="O116"/>
      <c r="P116" s="32"/>
      <c r="Q116" s="32"/>
      <c r="R116" s="32"/>
    </row>
    <row r="118" spans="1:18">
      <c r="A118" t="s">
        <v>5</v>
      </c>
      <c r="B118" t="s">
        <v>12</v>
      </c>
      <c r="C118">
        <v>270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1898</v>
      </c>
      <c r="J118">
        <v>18</v>
      </c>
      <c r="K118">
        <v>220</v>
      </c>
      <c r="L118">
        <v>240</v>
      </c>
      <c r="M118">
        <v>90</v>
      </c>
      <c r="N118" s="37">
        <v>341640</v>
      </c>
      <c r="O118" s="37">
        <v>63.266666669999999</v>
      </c>
      <c r="P118">
        <v>31.633333329999999</v>
      </c>
      <c r="Q118">
        <v>63.266666669999999</v>
      </c>
      <c r="R118">
        <v>1</v>
      </c>
    </row>
    <row r="119" spans="1:18">
      <c r="A119" s="67" t="s">
        <v>5</v>
      </c>
      <c r="B119" s="68" t="s">
        <v>18</v>
      </c>
      <c r="C119" s="69">
        <v>270</v>
      </c>
      <c r="D119" s="69">
        <v>5</v>
      </c>
      <c r="E119" s="69">
        <v>0</v>
      </c>
      <c r="F119" s="69">
        <v>0</v>
      </c>
      <c r="G119" s="69">
        <v>0</v>
      </c>
      <c r="H119" s="69">
        <v>0</v>
      </c>
      <c r="I119" s="69">
        <v>1800</v>
      </c>
      <c r="J119" s="69">
        <v>18</v>
      </c>
      <c r="K119" s="69">
        <v>220</v>
      </c>
      <c r="L119" s="69">
        <v>240</v>
      </c>
      <c r="M119" s="69">
        <v>90</v>
      </c>
      <c r="N119" s="70">
        <v>324000</v>
      </c>
      <c r="O119" s="69">
        <v>60</v>
      </c>
      <c r="P119" s="69">
        <v>30</v>
      </c>
      <c r="Q119" s="69">
        <v>60</v>
      </c>
      <c r="R119" s="71">
        <v>1</v>
      </c>
    </row>
    <row r="120" spans="1:18">
      <c r="A120" s="67" t="s">
        <v>4</v>
      </c>
      <c r="B120" s="68" t="s">
        <v>16</v>
      </c>
      <c r="C120" s="69">
        <v>270</v>
      </c>
      <c r="D120" s="69">
        <v>5</v>
      </c>
      <c r="E120" s="69">
        <v>0</v>
      </c>
      <c r="F120" s="69">
        <v>0</v>
      </c>
      <c r="G120" s="69">
        <v>0</v>
      </c>
      <c r="H120" s="69">
        <v>0</v>
      </c>
      <c r="I120" s="69">
        <v>2894</v>
      </c>
      <c r="J120" s="69">
        <v>18</v>
      </c>
      <c r="K120" s="69">
        <v>220</v>
      </c>
      <c r="L120" s="69">
        <v>170</v>
      </c>
      <c r="M120" s="69">
        <v>90</v>
      </c>
      <c r="N120" s="70">
        <v>520920</v>
      </c>
      <c r="O120" s="69">
        <v>96.466666669999995</v>
      </c>
      <c r="P120" s="69">
        <v>48.233333330000001</v>
      </c>
      <c r="Q120" s="69">
        <v>96.466666669999995</v>
      </c>
      <c r="R120" s="71">
        <v>1</v>
      </c>
    </row>
    <row r="124" spans="1:18">
      <c r="N124" s="37">
        <f>N113-N118</f>
        <v>3909880</v>
      </c>
    </row>
    <row r="125" spans="1:18">
      <c r="N125" s="37">
        <f t="shared" ref="N125:N126" si="0">N114-N119</f>
        <v>3708000</v>
      </c>
      <c r="O125" s="37">
        <f>SUM(N124:N126)</f>
        <v>13174360</v>
      </c>
      <c r="P125" s="37">
        <f>N108-O125</f>
        <v>86022760</v>
      </c>
    </row>
    <row r="126" spans="1:18">
      <c r="N126" s="37">
        <f t="shared" si="0"/>
        <v>5556480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806-1699-4FA8-9621-250DA8067051}">
  <dimension ref="A1:F106"/>
  <sheetViews>
    <sheetView tabSelected="1" topLeftCell="A68" workbookViewId="0">
      <selection activeCell="E2" sqref="E2"/>
    </sheetView>
  </sheetViews>
  <sheetFormatPr defaultColWidth="11.42578125" defaultRowHeight="15"/>
  <cols>
    <col min="1" max="2" width="20.28515625" bestFit="1" customWidth="1"/>
    <col min="3" max="3" width="17.5703125" bestFit="1" customWidth="1"/>
    <col min="4" max="4" width="24.7109375" bestFit="1" customWidth="1"/>
    <col min="5" max="5" width="22.85546875" bestFit="1" customWidth="1"/>
  </cols>
  <sheetData>
    <row r="1" spans="1:6">
      <c r="A1" t="s">
        <v>103</v>
      </c>
      <c r="B1" t="s">
        <v>104</v>
      </c>
      <c r="C1" t="s">
        <v>118</v>
      </c>
      <c r="D1" t="s">
        <v>119</v>
      </c>
      <c r="E1" t="s">
        <v>120</v>
      </c>
      <c r="F1" t="s">
        <v>121</v>
      </c>
    </row>
    <row r="2" spans="1:6">
      <c r="A2" t="s">
        <v>4</v>
      </c>
      <c r="B2" t="s">
        <v>20</v>
      </c>
      <c r="C2">
        <v>2953</v>
      </c>
      <c r="D2" s="1">
        <v>98.433333333333337</v>
      </c>
      <c r="E2" s="1">
        <v>49.216666666666669</v>
      </c>
      <c r="F2" s="1">
        <v>49.216666666666669</v>
      </c>
    </row>
    <row r="3" spans="1:6">
      <c r="A3" t="s">
        <v>4</v>
      </c>
      <c r="B3" t="s">
        <v>19</v>
      </c>
      <c r="C3">
        <v>2949</v>
      </c>
      <c r="D3" s="1">
        <v>98.3</v>
      </c>
      <c r="E3" s="1">
        <v>49.15</v>
      </c>
      <c r="F3" s="1">
        <v>49.15</v>
      </c>
    </row>
    <row r="4" spans="1:6">
      <c r="A4" t="s">
        <v>4</v>
      </c>
      <c r="B4" t="s">
        <v>14</v>
      </c>
      <c r="C4">
        <v>2894</v>
      </c>
      <c r="D4" s="1">
        <v>96.466666666666669</v>
      </c>
      <c r="E4" s="1">
        <v>48.233333333333334</v>
      </c>
      <c r="F4" s="1">
        <v>300</v>
      </c>
    </row>
    <row r="5" spans="1:6">
      <c r="A5" t="s">
        <v>4</v>
      </c>
      <c r="B5" t="s">
        <v>16</v>
      </c>
      <c r="C5">
        <v>2826</v>
      </c>
      <c r="D5" s="1">
        <v>94.2</v>
      </c>
      <c r="E5" s="1">
        <v>47.1</v>
      </c>
      <c r="F5" s="1">
        <v>47.1</v>
      </c>
    </row>
    <row r="6" spans="1:6">
      <c r="A6" t="s">
        <v>4</v>
      </c>
      <c r="B6" t="s">
        <v>18</v>
      </c>
      <c r="C6">
        <v>2817</v>
      </c>
      <c r="D6" s="1">
        <v>93.9</v>
      </c>
      <c r="E6" s="1">
        <v>46.95</v>
      </c>
      <c r="F6" s="1">
        <v>46.95</v>
      </c>
    </row>
    <row r="7" spans="1:6">
      <c r="A7" t="s">
        <v>6</v>
      </c>
      <c r="B7" t="s">
        <v>20</v>
      </c>
      <c r="C7">
        <v>2280</v>
      </c>
      <c r="D7" s="1">
        <v>76</v>
      </c>
      <c r="E7" s="1">
        <v>38</v>
      </c>
      <c r="F7" s="1">
        <v>38</v>
      </c>
    </row>
    <row r="8" spans="1:6">
      <c r="A8" t="s">
        <v>6</v>
      </c>
      <c r="B8" t="s">
        <v>19</v>
      </c>
      <c r="C8">
        <v>2269</v>
      </c>
      <c r="D8" s="1">
        <v>75.63333333333334</v>
      </c>
      <c r="E8" s="1">
        <v>37.81666666666667</v>
      </c>
      <c r="F8" s="1">
        <v>37.81666666666667</v>
      </c>
    </row>
    <row r="9" spans="1:6">
      <c r="A9" t="s">
        <v>6</v>
      </c>
      <c r="B9" t="s">
        <v>14</v>
      </c>
      <c r="C9">
        <v>2204</v>
      </c>
      <c r="D9" s="1">
        <v>73.466666666666669</v>
      </c>
      <c r="E9" s="1">
        <v>36.733333333333334</v>
      </c>
      <c r="F9" s="1">
        <v>240</v>
      </c>
    </row>
    <row r="10" spans="1:6">
      <c r="A10" t="s">
        <v>6</v>
      </c>
      <c r="B10" t="s">
        <v>18</v>
      </c>
      <c r="C10">
        <v>2169</v>
      </c>
      <c r="D10" s="1">
        <v>72.3</v>
      </c>
      <c r="E10" s="1">
        <v>36.15</v>
      </c>
      <c r="F10" s="1">
        <v>36.15</v>
      </c>
    </row>
    <row r="11" spans="1:6">
      <c r="A11" t="s">
        <v>6</v>
      </c>
      <c r="B11" t="s">
        <v>16</v>
      </c>
      <c r="C11">
        <v>2113</v>
      </c>
      <c r="D11" s="1">
        <v>70.433333333333337</v>
      </c>
      <c r="E11" s="1">
        <v>35.216666666666669</v>
      </c>
      <c r="F11" s="1">
        <v>35.216666666666669</v>
      </c>
    </row>
    <row r="12" spans="1:6">
      <c r="A12" t="s">
        <v>7</v>
      </c>
      <c r="B12" t="s">
        <v>20</v>
      </c>
      <c r="C12">
        <v>2109</v>
      </c>
      <c r="D12" s="1">
        <v>70.3</v>
      </c>
      <c r="E12" s="1">
        <v>35.15</v>
      </c>
      <c r="F12" s="1">
        <v>35.15</v>
      </c>
    </row>
    <row r="13" spans="1:6">
      <c r="A13" t="s">
        <v>7</v>
      </c>
      <c r="B13" t="s">
        <v>19</v>
      </c>
      <c r="C13">
        <v>2098</v>
      </c>
      <c r="D13" s="1">
        <v>69.933333333333337</v>
      </c>
      <c r="E13" s="1">
        <v>34.966666666666669</v>
      </c>
      <c r="F13" s="1">
        <v>34.966666666666669</v>
      </c>
    </row>
    <row r="14" spans="1:6">
      <c r="A14" t="s">
        <v>4</v>
      </c>
      <c r="B14" t="s">
        <v>22</v>
      </c>
      <c r="C14">
        <v>2077</v>
      </c>
      <c r="D14" s="1">
        <v>69.233333333333334</v>
      </c>
      <c r="E14" s="1">
        <v>34.616666666666667</v>
      </c>
      <c r="F14" s="1">
        <v>34.616666666666667</v>
      </c>
    </row>
    <row r="15" spans="1:6">
      <c r="A15" t="s">
        <v>7</v>
      </c>
      <c r="B15" t="s">
        <v>14</v>
      </c>
      <c r="C15">
        <v>2033</v>
      </c>
      <c r="D15" s="1">
        <v>67.766666666666666</v>
      </c>
      <c r="E15" s="1">
        <v>33.883333333333333</v>
      </c>
      <c r="F15" s="1">
        <v>300</v>
      </c>
    </row>
    <row r="16" spans="1:6">
      <c r="A16" t="s">
        <v>7</v>
      </c>
      <c r="B16" t="s">
        <v>18</v>
      </c>
      <c r="C16">
        <v>1999</v>
      </c>
      <c r="D16" s="1">
        <v>66.63333333333334</v>
      </c>
      <c r="E16" s="1">
        <v>33.31666666666667</v>
      </c>
      <c r="F16" s="1">
        <v>33.31666666666667</v>
      </c>
    </row>
    <row r="17" spans="1:6">
      <c r="A17" t="s">
        <v>1</v>
      </c>
      <c r="B17" t="s">
        <v>20</v>
      </c>
      <c r="C17">
        <v>1973</v>
      </c>
      <c r="D17" s="1">
        <v>65.766666666666666</v>
      </c>
      <c r="E17" s="1">
        <v>32.883333333333333</v>
      </c>
      <c r="F17" s="1">
        <v>330</v>
      </c>
    </row>
    <row r="18" spans="1:6">
      <c r="A18" t="s">
        <v>1</v>
      </c>
      <c r="B18" t="s">
        <v>19</v>
      </c>
      <c r="C18">
        <v>1959</v>
      </c>
      <c r="D18" s="1">
        <v>65.3</v>
      </c>
      <c r="E18" s="1">
        <v>32.65</v>
      </c>
      <c r="F18" s="1">
        <v>330</v>
      </c>
    </row>
    <row r="19" spans="1:6">
      <c r="A19" t="s">
        <v>7</v>
      </c>
      <c r="B19" t="s">
        <v>16</v>
      </c>
      <c r="C19">
        <v>1942</v>
      </c>
      <c r="D19" s="1">
        <v>64.733333333333334</v>
      </c>
      <c r="E19" s="1">
        <v>32.366666666666667</v>
      </c>
      <c r="F19" s="1">
        <v>330</v>
      </c>
    </row>
    <row r="20" spans="1:6">
      <c r="A20" t="s">
        <v>5</v>
      </c>
      <c r="B20" t="s">
        <v>20</v>
      </c>
      <c r="C20">
        <v>1898</v>
      </c>
      <c r="D20" s="1">
        <v>63.266666666666666</v>
      </c>
      <c r="E20" s="1">
        <v>31.633333333333333</v>
      </c>
      <c r="F20" s="1">
        <v>300</v>
      </c>
    </row>
    <row r="21" spans="1:6">
      <c r="A21" t="s">
        <v>1</v>
      </c>
      <c r="B21" t="s">
        <v>14</v>
      </c>
      <c r="C21">
        <v>1892</v>
      </c>
      <c r="D21" s="1">
        <v>63.06666666666667</v>
      </c>
      <c r="E21" s="1">
        <v>31.533333333333335</v>
      </c>
      <c r="F21" s="1">
        <v>210</v>
      </c>
    </row>
    <row r="22" spans="1:6">
      <c r="A22" t="s">
        <v>5</v>
      </c>
      <c r="B22" t="s">
        <v>19</v>
      </c>
      <c r="C22">
        <v>1885</v>
      </c>
      <c r="D22" s="1">
        <v>62.833333333333336</v>
      </c>
      <c r="E22" s="1">
        <v>31.416666666666668</v>
      </c>
      <c r="F22" s="1">
        <v>240</v>
      </c>
    </row>
    <row r="23" spans="1:6">
      <c r="A23" t="s">
        <v>1</v>
      </c>
      <c r="B23" t="s">
        <v>18</v>
      </c>
      <c r="C23">
        <v>1879</v>
      </c>
      <c r="D23" s="1">
        <v>62.633333333333333</v>
      </c>
      <c r="E23" s="1">
        <v>31.316666666666666</v>
      </c>
      <c r="F23" s="1">
        <v>330</v>
      </c>
    </row>
    <row r="24" spans="1:6">
      <c r="A24" t="s">
        <v>5</v>
      </c>
      <c r="B24" t="s">
        <v>14</v>
      </c>
      <c r="C24">
        <v>1818</v>
      </c>
      <c r="D24" s="1">
        <v>60.6</v>
      </c>
      <c r="E24" s="1">
        <v>30.3</v>
      </c>
      <c r="F24" s="1">
        <v>210</v>
      </c>
    </row>
    <row r="25" spans="1:6">
      <c r="A25" t="s">
        <v>5</v>
      </c>
      <c r="B25" t="s">
        <v>18</v>
      </c>
      <c r="C25">
        <v>1800</v>
      </c>
      <c r="D25" s="1">
        <v>60</v>
      </c>
      <c r="E25" s="1">
        <v>30</v>
      </c>
      <c r="F25" s="1">
        <v>210</v>
      </c>
    </row>
    <row r="26" spans="1:6">
      <c r="A26" t="s">
        <v>1</v>
      </c>
      <c r="B26" t="s">
        <v>16</v>
      </c>
      <c r="C26">
        <v>1793</v>
      </c>
      <c r="D26" s="1">
        <v>59.766666666666666</v>
      </c>
      <c r="E26" s="1">
        <v>29.883333333333333</v>
      </c>
      <c r="F26" s="1">
        <v>330</v>
      </c>
    </row>
    <row r="27" spans="1:6">
      <c r="A27" t="s">
        <v>2</v>
      </c>
      <c r="B27" t="s">
        <v>20</v>
      </c>
      <c r="C27">
        <v>1792</v>
      </c>
      <c r="D27" s="1">
        <v>59.733333333333334</v>
      </c>
      <c r="E27" s="1">
        <v>29.866666666666667</v>
      </c>
      <c r="F27" s="1">
        <v>180</v>
      </c>
    </row>
    <row r="28" spans="1:6">
      <c r="A28" t="s">
        <v>2</v>
      </c>
      <c r="B28" t="s">
        <v>19</v>
      </c>
      <c r="C28">
        <v>1786</v>
      </c>
      <c r="D28" s="1">
        <v>59.533333333333331</v>
      </c>
      <c r="E28" s="1">
        <v>29.766666666666666</v>
      </c>
      <c r="F28" s="1">
        <v>360</v>
      </c>
    </row>
    <row r="29" spans="1:6">
      <c r="A29" t="s">
        <v>3</v>
      </c>
      <c r="B29" t="s">
        <v>20</v>
      </c>
      <c r="C29">
        <v>1764</v>
      </c>
      <c r="D29" s="1">
        <v>58.8</v>
      </c>
      <c r="E29" s="1">
        <v>29.4</v>
      </c>
      <c r="F29" s="1">
        <v>120</v>
      </c>
    </row>
    <row r="30" spans="1:6">
      <c r="A30" t="s">
        <v>3</v>
      </c>
      <c r="B30" t="s">
        <v>19</v>
      </c>
      <c r="C30">
        <v>1757</v>
      </c>
      <c r="D30" s="1">
        <v>58.56666666666667</v>
      </c>
      <c r="E30" s="1">
        <v>29.283333333333335</v>
      </c>
      <c r="F30" s="1">
        <v>180</v>
      </c>
    </row>
    <row r="31" spans="1:6">
      <c r="A31" t="s">
        <v>2</v>
      </c>
      <c r="B31" t="s">
        <v>14</v>
      </c>
      <c r="C31">
        <v>1728</v>
      </c>
      <c r="D31" s="1">
        <v>57.6</v>
      </c>
      <c r="E31" s="1">
        <v>28.8</v>
      </c>
      <c r="F31" s="1">
        <v>180</v>
      </c>
    </row>
    <row r="32" spans="1:6">
      <c r="A32" t="s">
        <v>5</v>
      </c>
      <c r="B32" t="s">
        <v>16</v>
      </c>
      <c r="C32">
        <v>1721</v>
      </c>
      <c r="D32" s="1">
        <v>57.366666666666667</v>
      </c>
      <c r="E32" s="1">
        <v>28.683333333333334</v>
      </c>
      <c r="F32" s="1">
        <v>330</v>
      </c>
    </row>
    <row r="33" spans="1:6">
      <c r="A33" t="s">
        <v>3</v>
      </c>
      <c r="B33" t="s">
        <v>14</v>
      </c>
      <c r="C33">
        <v>1700</v>
      </c>
      <c r="D33" s="1">
        <v>56.666666666666664</v>
      </c>
      <c r="E33" s="1">
        <v>28.333333333333332</v>
      </c>
      <c r="F33" s="1">
        <v>150</v>
      </c>
    </row>
    <row r="34" spans="1:6">
      <c r="A34" t="s">
        <v>2</v>
      </c>
      <c r="B34" t="s">
        <v>18</v>
      </c>
      <c r="C34">
        <v>1661</v>
      </c>
      <c r="D34" s="1">
        <v>55.366666666666667</v>
      </c>
      <c r="E34" s="1">
        <v>27.683333333333334</v>
      </c>
      <c r="F34" s="1">
        <v>180</v>
      </c>
    </row>
    <row r="35" spans="1:6">
      <c r="A35" t="s">
        <v>2</v>
      </c>
      <c r="B35" t="s">
        <v>16</v>
      </c>
      <c r="C35">
        <v>1656</v>
      </c>
      <c r="D35" s="1">
        <v>55.2</v>
      </c>
      <c r="E35" s="1">
        <v>27.6</v>
      </c>
      <c r="F35" s="1">
        <v>360</v>
      </c>
    </row>
    <row r="36" spans="1:6">
      <c r="A36" t="s">
        <v>3</v>
      </c>
      <c r="B36" t="s">
        <v>18</v>
      </c>
      <c r="C36">
        <v>1632</v>
      </c>
      <c r="D36" s="1">
        <v>54.4</v>
      </c>
      <c r="E36" s="1">
        <v>27.2</v>
      </c>
      <c r="F36" s="1">
        <v>420</v>
      </c>
    </row>
    <row r="37" spans="1:6">
      <c r="A37" t="s">
        <v>3</v>
      </c>
      <c r="B37" t="s">
        <v>16</v>
      </c>
      <c r="C37">
        <v>1629</v>
      </c>
      <c r="D37" s="1">
        <v>54.3</v>
      </c>
      <c r="E37" s="1">
        <v>27.15</v>
      </c>
      <c r="F37" s="1">
        <v>360</v>
      </c>
    </row>
    <row r="38" spans="1:6">
      <c r="A38" t="s">
        <v>4</v>
      </c>
      <c r="B38" t="s">
        <v>24</v>
      </c>
      <c r="C38">
        <v>1542</v>
      </c>
      <c r="D38" s="1">
        <v>51.4</v>
      </c>
      <c r="E38" s="1">
        <v>25.7</v>
      </c>
      <c r="F38" s="1">
        <v>150</v>
      </c>
    </row>
    <row r="39" spans="1:6">
      <c r="A39" t="s">
        <v>4</v>
      </c>
      <c r="B39" t="s">
        <v>26</v>
      </c>
      <c r="C39">
        <v>1519</v>
      </c>
      <c r="D39" s="1">
        <v>50.633333333333333</v>
      </c>
      <c r="E39" s="1">
        <v>25.316666666666666</v>
      </c>
      <c r="F39" s="1">
        <v>180</v>
      </c>
    </row>
    <row r="40" spans="1:6">
      <c r="A40" t="s">
        <v>4</v>
      </c>
      <c r="B40" t="s">
        <v>28</v>
      </c>
      <c r="C40">
        <v>1512</v>
      </c>
      <c r="D40" s="1">
        <v>50.4</v>
      </c>
      <c r="E40" s="1">
        <v>25.2</v>
      </c>
      <c r="F40" s="1">
        <v>450</v>
      </c>
    </row>
    <row r="41" spans="1:6">
      <c r="A41" t="s">
        <v>4</v>
      </c>
      <c r="B41" t="s">
        <v>27</v>
      </c>
      <c r="C41">
        <v>1510</v>
      </c>
      <c r="D41" s="1">
        <v>50.333333333333336</v>
      </c>
      <c r="E41" s="1">
        <v>25.166666666666668</v>
      </c>
      <c r="F41" s="1">
        <v>420</v>
      </c>
    </row>
    <row r="42" spans="1:6">
      <c r="A42" t="s">
        <v>4</v>
      </c>
      <c r="B42" t="s">
        <v>25</v>
      </c>
      <c r="C42">
        <v>1504</v>
      </c>
      <c r="D42" s="1">
        <v>50.133333333333333</v>
      </c>
      <c r="E42" s="1">
        <v>25.066666666666666</v>
      </c>
      <c r="F42" s="1">
        <v>25.066666666666666</v>
      </c>
    </row>
    <row r="43" spans="1:6">
      <c r="A43" t="s">
        <v>4</v>
      </c>
      <c r="B43" t="s">
        <v>29</v>
      </c>
      <c r="C43">
        <v>1494</v>
      </c>
      <c r="D43" s="1">
        <v>49.8</v>
      </c>
      <c r="E43" s="1">
        <v>24.9</v>
      </c>
      <c r="F43" s="1">
        <v>24.9</v>
      </c>
    </row>
    <row r="44" spans="1:6">
      <c r="A44" t="s">
        <v>4</v>
      </c>
      <c r="B44" t="s">
        <v>34</v>
      </c>
      <c r="C44">
        <v>1490</v>
      </c>
      <c r="D44" s="1">
        <v>49.666666666666664</v>
      </c>
      <c r="E44" s="1">
        <v>24.833333333333332</v>
      </c>
      <c r="F44" s="1">
        <v>24.833333333333332</v>
      </c>
    </row>
    <row r="45" spans="1:6">
      <c r="A45" t="s">
        <v>4</v>
      </c>
      <c r="B45" t="s">
        <v>12</v>
      </c>
      <c r="C45">
        <v>1319</v>
      </c>
      <c r="D45" s="1">
        <v>43.966666666666669</v>
      </c>
      <c r="E45" s="1">
        <v>21.983333333333334</v>
      </c>
      <c r="F45" s="1">
        <v>360</v>
      </c>
    </row>
    <row r="46" spans="1:6">
      <c r="A46" t="s">
        <v>3</v>
      </c>
      <c r="B46" t="s">
        <v>23</v>
      </c>
      <c r="C46">
        <v>1259</v>
      </c>
      <c r="D46" s="1">
        <v>41.966666666666669</v>
      </c>
      <c r="E46" s="1">
        <v>20.983333333333334</v>
      </c>
      <c r="F46" s="1">
        <v>20.983333333333334</v>
      </c>
    </row>
    <row r="47" spans="1:6">
      <c r="A47" t="s">
        <v>2</v>
      </c>
      <c r="B47" t="s">
        <v>23</v>
      </c>
      <c r="C47">
        <v>1225</v>
      </c>
      <c r="D47" s="1">
        <v>40.833333333333336</v>
      </c>
      <c r="E47" s="1">
        <v>20.416666666666668</v>
      </c>
      <c r="F47" s="1">
        <v>180</v>
      </c>
    </row>
    <row r="48" spans="1:6">
      <c r="A48" t="s">
        <v>6</v>
      </c>
      <c r="B48" t="s">
        <v>22</v>
      </c>
      <c r="C48">
        <v>1151</v>
      </c>
      <c r="D48" s="1">
        <v>38.366666666666667</v>
      </c>
      <c r="E48" s="1">
        <v>19.183333333333334</v>
      </c>
      <c r="F48" s="1">
        <v>19.183333333333334</v>
      </c>
    </row>
    <row r="49" spans="1:6">
      <c r="A49" t="s">
        <v>5</v>
      </c>
      <c r="B49" t="s">
        <v>23</v>
      </c>
      <c r="C49">
        <v>1133</v>
      </c>
      <c r="D49" s="1">
        <v>37.766666666666666</v>
      </c>
      <c r="E49" s="1">
        <v>18.883333333333333</v>
      </c>
      <c r="F49" s="1">
        <v>18.883333333333333</v>
      </c>
    </row>
    <row r="50" spans="1:6">
      <c r="A50" t="s">
        <v>1</v>
      </c>
      <c r="B50" t="s">
        <v>23</v>
      </c>
      <c r="C50">
        <v>1104</v>
      </c>
      <c r="D50" s="1">
        <v>36.799999999999997</v>
      </c>
      <c r="E50" s="1">
        <v>18.399999999999999</v>
      </c>
      <c r="F50" s="1">
        <v>330</v>
      </c>
    </row>
    <row r="51" spans="1:6">
      <c r="A51" t="s">
        <v>2</v>
      </c>
      <c r="B51" t="s">
        <v>22</v>
      </c>
      <c r="C51">
        <v>996</v>
      </c>
      <c r="D51" s="1">
        <v>33.200000000000003</v>
      </c>
      <c r="E51" s="1">
        <v>16.600000000000001</v>
      </c>
      <c r="F51" s="1">
        <v>180</v>
      </c>
    </row>
    <row r="52" spans="1:6">
      <c r="A52" t="s">
        <v>3</v>
      </c>
      <c r="B52" t="s">
        <v>22</v>
      </c>
      <c r="C52">
        <v>990</v>
      </c>
      <c r="D52" s="1">
        <v>33</v>
      </c>
      <c r="E52" s="1">
        <v>16.5</v>
      </c>
      <c r="F52" s="1">
        <v>16.5</v>
      </c>
    </row>
    <row r="53" spans="1:6">
      <c r="A53" t="s">
        <v>7</v>
      </c>
      <c r="B53" t="s">
        <v>22</v>
      </c>
      <c r="C53">
        <v>990</v>
      </c>
      <c r="D53" s="1">
        <v>33</v>
      </c>
      <c r="E53" s="1">
        <v>16.5</v>
      </c>
      <c r="F53" s="1">
        <v>16.5</v>
      </c>
    </row>
    <row r="54" spans="1:6">
      <c r="A54" t="s">
        <v>3</v>
      </c>
      <c r="B54" t="s">
        <v>24</v>
      </c>
      <c r="C54">
        <v>861</v>
      </c>
      <c r="D54" s="1">
        <v>28.7</v>
      </c>
      <c r="E54" s="1">
        <v>14.35</v>
      </c>
      <c r="F54" s="1">
        <v>14.35</v>
      </c>
    </row>
    <row r="55" spans="1:6">
      <c r="A55" t="s">
        <v>7</v>
      </c>
      <c r="B55" t="s">
        <v>23</v>
      </c>
      <c r="C55">
        <v>861</v>
      </c>
      <c r="D55" s="1">
        <v>28.7</v>
      </c>
      <c r="E55" s="1">
        <v>14.35</v>
      </c>
      <c r="F55" s="1">
        <v>14.35</v>
      </c>
    </row>
    <row r="56" spans="1:6">
      <c r="A56" t="s">
        <v>2</v>
      </c>
      <c r="B56" t="s">
        <v>24</v>
      </c>
      <c r="C56">
        <v>841</v>
      </c>
      <c r="D56" s="1">
        <v>28.033333333333335</v>
      </c>
      <c r="E56" s="1">
        <v>14.016666666666667</v>
      </c>
      <c r="F56" s="1">
        <v>180</v>
      </c>
    </row>
    <row r="57" spans="1:6">
      <c r="A57" t="s">
        <v>3</v>
      </c>
      <c r="B57" t="s">
        <v>28</v>
      </c>
      <c r="C57">
        <v>833</v>
      </c>
      <c r="D57" s="1">
        <v>27.766666666666666</v>
      </c>
      <c r="E57" s="1">
        <v>13.883333333333333</v>
      </c>
      <c r="F57" s="1">
        <v>13.883333333333333</v>
      </c>
    </row>
    <row r="58" spans="1:6">
      <c r="A58" t="s">
        <v>3</v>
      </c>
      <c r="B58" t="s">
        <v>26</v>
      </c>
      <c r="C58">
        <v>828</v>
      </c>
      <c r="D58" s="1">
        <v>27.6</v>
      </c>
      <c r="E58" s="1">
        <v>13.8</v>
      </c>
      <c r="F58" s="1">
        <v>13.8</v>
      </c>
    </row>
    <row r="59" spans="1:6">
      <c r="A59" t="s">
        <v>3</v>
      </c>
      <c r="B59" t="s">
        <v>27</v>
      </c>
      <c r="C59">
        <v>820</v>
      </c>
      <c r="D59" s="1">
        <v>27.333333333333332</v>
      </c>
      <c r="E59" s="1">
        <v>13.666666666666666</v>
      </c>
      <c r="F59" s="1">
        <v>13.666666666666666</v>
      </c>
    </row>
    <row r="60" spans="1:6">
      <c r="A60" t="s">
        <v>2</v>
      </c>
      <c r="B60" t="s">
        <v>28</v>
      </c>
      <c r="C60">
        <v>812</v>
      </c>
      <c r="D60" s="1">
        <v>27.066666666666666</v>
      </c>
      <c r="E60" s="1">
        <v>13.533333333333333</v>
      </c>
      <c r="F60" s="1">
        <v>180</v>
      </c>
    </row>
    <row r="61" spans="1:6">
      <c r="A61" t="s">
        <v>2</v>
      </c>
      <c r="B61" t="s">
        <v>26</v>
      </c>
      <c r="C61">
        <v>808</v>
      </c>
      <c r="D61" s="1">
        <v>26.933333333333334</v>
      </c>
      <c r="E61" s="1">
        <v>13.466666666666667</v>
      </c>
      <c r="F61" s="1">
        <v>360</v>
      </c>
    </row>
    <row r="62" spans="1:6">
      <c r="A62" t="s">
        <v>3</v>
      </c>
      <c r="B62" t="s">
        <v>25</v>
      </c>
      <c r="C62">
        <v>806</v>
      </c>
      <c r="D62" s="1">
        <v>26.866666666666667</v>
      </c>
      <c r="E62" s="1">
        <v>13.433333333333334</v>
      </c>
      <c r="F62" s="1">
        <v>13.433333333333334</v>
      </c>
    </row>
    <row r="63" spans="1:6">
      <c r="A63" t="s">
        <v>3</v>
      </c>
      <c r="B63" t="s">
        <v>29</v>
      </c>
      <c r="C63">
        <v>806</v>
      </c>
      <c r="D63" s="1">
        <v>26.866666666666667</v>
      </c>
      <c r="E63" s="1">
        <v>13.433333333333334</v>
      </c>
      <c r="F63" s="1">
        <v>13.433333333333334</v>
      </c>
    </row>
    <row r="64" spans="1:6">
      <c r="A64" t="s">
        <v>3</v>
      </c>
      <c r="B64" t="s">
        <v>34</v>
      </c>
      <c r="C64">
        <v>799</v>
      </c>
      <c r="D64" s="1">
        <v>26.633333333333333</v>
      </c>
      <c r="E64" s="1">
        <v>13.316666666666666</v>
      </c>
      <c r="F64" s="1">
        <v>13.316666666666666</v>
      </c>
    </row>
    <row r="65" spans="1:6">
      <c r="A65" t="s">
        <v>2</v>
      </c>
      <c r="B65" t="s">
        <v>27</v>
      </c>
      <c r="C65">
        <v>799</v>
      </c>
      <c r="D65" s="1">
        <v>26.633333333333333</v>
      </c>
      <c r="E65" s="1">
        <v>13.316666666666666</v>
      </c>
      <c r="F65" s="1">
        <v>180</v>
      </c>
    </row>
    <row r="66" spans="1:6">
      <c r="A66" t="s">
        <v>2</v>
      </c>
      <c r="B66" t="s">
        <v>25</v>
      </c>
      <c r="C66">
        <v>785</v>
      </c>
      <c r="D66" s="1">
        <v>26.166666666666668</v>
      </c>
      <c r="E66" s="1">
        <v>13.083333333333334</v>
      </c>
      <c r="F66" s="1">
        <v>360</v>
      </c>
    </row>
    <row r="67" spans="1:6">
      <c r="A67" t="s">
        <v>2</v>
      </c>
      <c r="B67" t="s">
        <v>29</v>
      </c>
      <c r="C67">
        <v>785</v>
      </c>
      <c r="D67" s="1">
        <v>26.166666666666668</v>
      </c>
      <c r="E67" s="1">
        <v>13.083333333333334</v>
      </c>
      <c r="F67" s="1">
        <v>120</v>
      </c>
    </row>
    <row r="68" spans="1:6">
      <c r="A68" t="s">
        <v>2</v>
      </c>
      <c r="B68" t="s">
        <v>34</v>
      </c>
      <c r="C68">
        <v>778</v>
      </c>
      <c r="D68" s="1">
        <v>25.933333333333334</v>
      </c>
      <c r="E68" s="1">
        <v>12.966666666666667</v>
      </c>
      <c r="F68" s="1">
        <v>180</v>
      </c>
    </row>
    <row r="69" spans="1:6">
      <c r="A69" t="s">
        <v>1</v>
      </c>
      <c r="B69" t="s">
        <v>22</v>
      </c>
      <c r="C69">
        <v>755</v>
      </c>
      <c r="D69" s="1">
        <v>25.166666666666668</v>
      </c>
      <c r="E69" s="1">
        <v>12.583333333333334</v>
      </c>
      <c r="F69" s="1">
        <v>330</v>
      </c>
    </row>
    <row r="70" spans="1:6">
      <c r="A70" t="s">
        <v>5</v>
      </c>
      <c r="B70" t="s">
        <v>22</v>
      </c>
      <c r="C70">
        <v>711</v>
      </c>
      <c r="D70" s="1">
        <v>23.7</v>
      </c>
      <c r="E70" s="1">
        <v>11.85</v>
      </c>
      <c r="F70" s="1">
        <v>11.85</v>
      </c>
    </row>
    <row r="71" spans="1:6">
      <c r="A71" t="s">
        <v>4</v>
      </c>
      <c r="B71" t="s">
        <v>23</v>
      </c>
      <c r="C71">
        <v>705</v>
      </c>
      <c r="D71" s="1">
        <v>23.5</v>
      </c>
      <c r="E71" s="1">
        <v>11.75</v>
      </c>
      <c r="F71" s="1">
        <v>11.75</v>
      </c>
    </row>
    <row r="72" spans="1:6">
      <c r="A72" t="s">
        <v>6</v>
      </c>
      <c r="B72" t="s">
        <v>23</v>
      </c>
      <c r="C72">
        <v>694</v>
      </c>
      <c r="D72" s="1">
        <v>23.133333333333333</v>
      </c>
      <c r="E72" s="1">
        <v>11.566666666666666</v>
      </c>
      <c r="F72" s="1">
        <v>11.566666666666666</v>
      </c>
    </row>
    <row r="73" spans="1:6">
      <c r="A73" t="s">
        <v>6</v>
      </c>
      <c r="B73" t="s">
        <v>24</v>
      </c>
      <c r="C73">
        <v>505</v>
      </c>
      <c r="D73" s="1">
        <v>16.833333333333332</v>
      </c>
      <c r="E73" s="1">
        <v>8.4166666666666661</v>
      </c>
      <c r="F73" s="1">
        <v>8.4166666666666661</v>
      </c>
    </row>
    <row r="74" spans="1:6">
      <c r="A74" t="s">
        <v>6</v>
      </c>
      <c r="B74" t="s">
        <v>25</v>
      </c>
      <c r="C74">
        <v>505</v>
      </c>
      <c r="D74" s="1">
        <v>15.733333333333333</v>
      </c>
      <c r="E74" s="1">
        <v>7.8666666666666663</v>
      </c>
      <c r="F74" s="1">
        <v>7.8666666666666663</v>
      </c>
    </row>
    <row r="75" spans="1:6">
      <c r="A75" t="s">
        <v>3</v>
      </c>
      <c r="B75" t="s">
        <v>12</v>
      </c>
      <c r="C75">
        <v>492</v>
      </c>
      <c r="D75" s="1">
        <v>16.399999999999999</v>
      </c>
      <c r="E75" s="1">
        <v>8.1999999999999993</v>
      </c>
      <c r="F75" s="1">
        <v>180</v>
      </c>
    </row>
    <row r="76" spans="1:6">
      <c r="A76" t="s">
        <v>6</v>
      </c>
      <c r="B76" t="s">
        <v>26</v>
      </c>
      <c r="C76">
        <v>485</v>
      </c>
      <c r="D76" s="1">
        <v>16.166666666666668</v>
      </c>
      <c r="E76" s="1">
        <v>8.0833333333333339</v>
      </c>
      <c r="F76" s="1">
        <v>8.0833333333333339</v>
      </c>
    </row>
    <row r="77" spans="1:6">
      <c r="A77" t="s">
        <v>6</v>
      </c>
      <c r="B77" t="s">
        <v>28</v>
      </c>
      <c r="C77">
        <v>477</v>
      </c>
      <c r="D77" s="1">
        <v>15.9</v>
      </c>
      <c r="E77" s="1">
        <v>7.95</v>
      </c>
      <c r="F77" s="1">
        <v>7.95</v>
      </c>
    </row>
    <row r="78" spans="1:6">
      <c r="A78" t="s">
        <v>6</v>
      </c>
      <c r="B78" t="s">
        <v>27</v>
      </c>
      <c r="C78">
        <v>476</v>
      </c>
      <c r="D78" s="1">
        <v>15.866666666666667</v>
      </c>
      <c r="E78" s="1">
        <v>7.9333333333333336</v>
      </c>
      <c r="F78" s="1">
        <v>7.9333333333333336</v>
      </c>
    </row>
    <row r="79" spans="1:6">
      <c r="A79" t="s">
        <v>2</v>
      </c>
      <c r="B79" t="s">
        <v>12</v>
      </c>
      <c r="C79">
        <v>471</v>
      </c>
      <c r="D79" s="1">
        <v>15.7</v>
      </c>
      <c r="E79" s="1">
        <v>7.85</v>
      </c>
      <c r="F79" s="1">
        <v>180</v>
      </c>
    </row>
    <row r="80" spans="1:6">
      <c r="A80" t="s">
        <v>6</v>
      </c>
      <c r="B80" t="s">
        <v>29</v>
      </c>
      <c r="C80">
        <v>461</v>
      </c>
      <c r="D80" s="1">
        <v>15.366666666666667</v>
      </c>
      <c r="E80" s="1">
        <v>7.6833333333333336</v>
      </c>
      <c r="F80" s="1">
        <v>7.6833333333333336</v>
      </c>
    </row>
    <row r="81" spans="1:6">
      <c r="A81" t="s">
        <v>6</v>
      </c>
      <c r="B81" t="s">
        <v>34</v>
      </c>
      <c r="C81">
        <v>458</v>
      </c>
      <c r="D81" s="1">
        <v>15.266666666666667</v>
      </c>
      <c r="E81" s="1">
        <v>7.6333333333333337</v>
      </c>
      <c r="F81" s="1">
        <v>7.6333333333333337</v>
      </c>
    </row>
    <row r="82" spans="1:6">
      <c r="A82" t="s">
        <v>7</v>
      </c>
      <c r="B82" t="s">
        <v>24</v>
      </c>
      <c r="C82">
        <v>410</v>
      </c>
      <c r="D82" s="1">
        <v>13.666666666666666</v>
      </c>
      <c r="E82" s="1">
        <v>6.833333333333333</v>
      </c>
      <c r="F82" s="1">
        <v>6.833333333333333</v>
      </c>
    </row>
    <row r="83" spans="1:6">
      <c r="A83" t="s">
        <v>6</v>
      </c>
      <c r="B83" t="s">
        <v>12</v>
      </c>
      <c r="C83">
        <v>406</v>
      </c>
      <c r="D83" s="1">
        <v>13.533333333333333</v>
      </c>
      <c r="E83" s="1">
        <v>6.7666666666666666</v>
      </c>
      <c r="F83" s="1">
        <v>360</v>
      </c>
    </row>
    <row r="84" spans="1:6">
      <c r="A84" t="s">
        <v>7</v>
      </c>
      <c r="B84" t="s">
        <v>26</v>
      </c>
      <c r="C84">
        <v>382</v>
      </c>
      <c r="D84" s="1">
        <v>12.733333333333333</v>
      </c>
      <c r="E84" s="1">
        <v>6.3666666666666663</v>
      </c>
      <c r="F84" s="1">
        <v>6.3666666666666663</v>
      </c>
    </row>
    <row r="85" spans="1:6">
      <c r="A85" t="s">
        <v>7</v>
      </c>
      <c r="B85" t="s">
        <v>28</v>
      </c>
      <c r="C85">
        <v>378</v>
      </c>
      <c r="D85" s="1">
        <v>12.6</v>
      </c>
      <c r="E85" s="1">
        <v>6.3</v>
      </c>
      <c r="F85" s="1">
        <v>6.3</v>
      </c>
    </row>
    <row r="86" spans="1:6">
      <c r="A86" t="s">
        <v>7</v>
      </c>
      <c r="B86" t="s">
        <v>27</v>
      </c>
      <c r="C86">
        <v>373</v>
      </c>
      <c r="D86" s="1">
        <v>12.433333333333334</v>
      </c>
      <c r="E86" s="1">
        <v>6.2166666666666668</v>
      </c>
      <c r="F86" s="1">
        <v>6.2166666666666668</v>
      </c>
    </row>
    <row r="87" spans="1:6">
      <c r="A87" t="s">
        <v>7</v>
      </c>
      <c r="B87" t="s">
        <v>25</v>
      </c>
      <c r="C87">
        <v>365</v>
      </c>
      <c r="D87" s="1">
        <v>12.166666666666666</v>
      </c>
      <c r="E87" s="1">
        <v>6.083333333333333</v>
      </c>
      <c r="F87" s="1">
        <v>6.083333333333333</v>
      </c>
    </row>
    <row r="88" spans="1:6">
      <c r="A88" t="s">
        <v>7</v>
      </c>
      <c r="B88" t="s">
        <v>29</v>
      </c>
      <c r="C88">
        <v>357</v>
      </c>
      <c r="D88" s="1">
        <v>11.9</v>
      </c>
      <c r="E88" s="1">
        <v>5.95</v>
      </c>
      <c r="F88" s="1">
        <v>5.95</v>
      </c>
    </row>
    <row r="89" spans="1:6">
      <c r="A89" t="s">
        <v>7</v>
      </c>
      <c r="B89" t="s">
        <v>34</v>
      </c>
      <c r="C89">
        <v>351</v>
      </c>
      <c r="D89" s="1">
        <v>11.7</v>
      </c>
      <c r="E89" s="1">
        <v>5.85</v>
      </c>
      <c r="F89" s="1">
        <v>5.85</v>
      </c>
    </row>
    <row r="90" spans="1:6">
      <c r="A90" t="s">
        <v>1</v>
      </c>
      <c r="B90" t="s">
        <v>12</v>
      </c>
      <c r="C90">
        <v>269</v>
      </c>
      <c r="D90" s="1">
        <v>8.9666666666666668</v>
      </c>
      <c r="E90" s="1">
        <v>4.4833333333333334</v>
      </c>
      <c r="F90" s="1">
        <v>330</v>
      </c>
    </row>
    <row r="91" spans="1:6">
      <c r="A91" t="s">
        <v>7</v>
      </c>
      <c r="B91" t="s">
        <v>12</v>
      </c>
      <c r="C91">
        <v>235</v>
      </c>
      <c r="D91" s="1">
        <v>7.833333333333333</v>
      </c>
      <c r="E91" s="1">
        <v>3.9166666666666665</v>
      </c>
      <c r="F91" s="1">
        <v>330</v>
      </c>
    </row>
    <row r="92" spans="1:6">
      <c r="A92" t="s">
        <v>5</v>
      </c>
      <c r="B92" t="s">
        <v>24</v>
      </c>
      <c r="C92">
        <v>196</v>
      </c>
      <c r="D92" s="1">
        <v>6.5333333333333332</v>
      </c>
      <c r="E92" s="1">
        <v>3.2666666666666666</v>
      </c>
      <c r="F92" s="1">
        <v>3.2666666666666666</v>
      </c>
    </row>
    <row r="93" spans="1:6">
      <c r="A93" t="s">
        <v>5</v>
      </c>
      <c r="B93" t="s">
        <v>12</v>
      </c>
      <c r="C93">
        <v>178</v>
      </c>
      <c r="D93" s="1">
        <v>5.9333333333333336</v>
      </c>
      <c r="E93" s="1">
        <v>2.9666666666666668</v>
      </c>
      <c r="F93" s="1">
        <v>270</v>
      </c>
    </row>
    <row r="94" spans="1:6">
      <c r="A94" t="s">
        <v>5</v>
      </c>
      <c r="B94" t="s">
        <v>28</v>
      </c>
      <c r="C94">
        <v>170</v>
      </c>
      <c r="D94" s="1">
        <v>5.666666666666667</v>
      </c>
      <c r="E94" s="1">
        <v>2.8333333333333335</v>
      </c>
      <c r="F94" s="1">
        <v>2.8333333333333335</v>
      </c>
    </row>
    <row r="95" spans="1:6">
      <c r="A95" t="s">
        <v>5</v>
      </c>
      <c r="B95" t="s">
        <v>26</v>
      </c>
      <c r="C95">
        <v>163</v>
      </c>
      <c r="D95" s="1">
        <v>5.4333333333333336</v>
      </c>
      <c r="E95" s="1">
        <v>2.7166666666666668</v>
      </c>
      <c r="F95" s="1">
        <v>2.7166666666666668</v>
      </c>
    </row>
    <row r="96" spans="1:6">
      <c r="A96" t="s">
        <v>5</v>
      </c>
      <c r="B96" t="s">
        <v>27</v>
      </c>
      <c r="C96">
        <v>156</v>
      </c>
      <c r="D96" s="1">
        <v>5.2</v>
      </c>
      <c r="E96" s="1">
        <v>2.6</v>
      </c>
      <c r="F96" s="1">
        <v>2.6</v>
      </c>
    </row>
    <row r="97" spans="1:6">
      <c r="A97" t="s">
        <v>5</v>
      </c>
      <c r="B97" t="s">
        <v>29</v>
      </c>
      <c r="C97">
        <v>144</v>
      </c>
      <c r="D97" s="1">
        <v>4.8</v>
      </c>
      <c r="E97" s="1">
        <v>2.4</v>
      </c>
      <c r="F97" s="1">
        <v>2.4</v>
      </c>
    </row>
    <row r="98" spans="1:6">
      <c r="A98" t="s">
        <v>5</v>
      </c>
      <c r="B98" t="s">
        <v>25</v>
      </c>
      <c r="C98">
        <v>141</v>
      </c>
      <c r="D98" s="1">
        <v>4.7</v>
      </c>
      <c r="E98" s="1">
        <v>2.35</v>
      </c>
      <c r="F98" s="1">
        <v>2.35</v>
      </c>
    </row>
    <row r="99" spans="1:6">
      <c r="A99" t="s">
        <v>5</v>
      </c>
      <c r="B99" t="s">
        <v>34</v>
      </c>
      <c r="C99">
        <v>137</v>
      </c>
      <c r="D99" s="1">
        <v>4.5666666666666664</v>
      </c>
      <c r="E99" s="1">
        <v>2.2833333333333332</v>
      </c>
      <c r="F99" s="1">
        <v>2.2833333333333332</v>
      </c>
    </row>
    <row r="100" spans="1:6">
      <c r="A100" t="s">
        <v>1</v>
      </c>
      <c r="B100" t="s">
        <v>24</v>
      </c>
      <c r="C100">
        <v>102</v>
      </c>
      <c r="D100" s="1">
        <v>3.4</v>
      </c>
      <c r="E100" s="1">
        <v>1.7</v>
      </c>
      <c r="F100" s="1">
        <v>330</v>
      </c>
    </row>
    <row r="101" spans="1:6">
      <c r="A101" t="s">
        <v>1</v>
      </c>
      <c r="B101" t="s">
        <v>28</v>
      </c>
      <c r="C101">
        <v>71</v>
      </c>
      <c r="D101" s="1">
        <v>2.3666666666666667</v>
      </c>
      <c r="E101" s="1">
        <v>1.1833333333333333</v>
      </c>
      <c r="F101" s="1">
        <v>390</v>
      </c>
    </row>
    <row r="102" spans="1:6">
      <c r="A102" t="s">
        <v>1</v>
      </c>
      <c r="B102" t="s">
        <v>26</v>
      </c>
      <c r="C102">
        <v>69</v>
      </c>
      <c r="D102" s="1">
        <v>2.2999999999999998</v>
      </c>
      <c r="E102" s="1">
        <v>1.1499999999999999</v>
      </c>
      <c r="F102" s="1">
        <v>330</v>
      </c>
    </row>
    <row r="103" spans="1:6">
      <c r="A103" t="s">
        <v>1</v>
      </c>
      <c r="B103" t="s">
        <v>27</v>
      </c>
      <c r="C103">
        <v>60</v>
      </c>
      <c r="D103" s="1">
        <v>2</v>
      </c>
      <c r="E103" s="1">
        <v>1</v>
      </c>
      <c r="F103" s="1">
        <v>300</v>
      </c>
    </row>
    <row r="104" spans="1:6">
      <c r="A104" t="s">
        <v>1</v>
      </c>
      <c r="B104" t="s">
        <v>25</v>
      </c>
      <c r="C104">
        <v>47</v>
      </c>
      <c r="D104" s="1">
        <v>1.5666666666666667</v>
      </c>
      <c r="E104" s="1">
        <v>0.78333333333333333</v>
      </c>
      <c r="F104" s="1">
        <v>210</v>
      </c>
    </row>
    <row r="105" spans="1:6">
      <c r="A105" t="s">
        <v>1</v>
      </c>
      <c r="B105" t="s">
        <v>29</v>
      </c>
      <c r="C105">
        <v>44</v>
      </c>
      <c r="D105" s="1">
        <v>1.4666666666666666</v>
      </c>
      <c r="E105" s="1">
        <v>0.73333333333333328</v>
      </c>
      <c r="F105" s="1">
        <v>240</v>
      </c>
    </row>
    <row r="106" spans="1:6">
      <c r="A106" t="s">
        <v>1</v>
      </c>
      <c r="B106" t="s">
        <v>34</v>
      </c>
      <c r="C106">
        <v>37</v>
      </c>
      <c r="D106" s="1">
        <v>1.2333333333333334</v>
      </c>
      <c r="E106" s="1">
        <v>0.6166666666666667</v>
      </c>
      <c r="F106" s="1">
        <v>210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2A31-EB0F-4B6D-8C77-AB52FFB15BF0}">
  <dimension ref="A1:H1000"/>
  <sheetViews>
    <sheetView topLeftCell="B119" workbookViewId="0">
      <selection activeCell="H5" sqref="H5"/>
    </sheetView>
  </sheetViews>
  <sheetFormatPr defaultColWidth="11.42578125" defaultRowHeight="15"/>
  <cols>
    <col min="1" max="1" width="12.85546875" bestFit="1" customWidth="1"/>
    <col min="2" max="2" width="13.140625" bestFit="1" customWidth="1"/>
    <col min="3" max="3" width="13.140625" customWidth="1"/>
    <col min="4" max="4" width="20.28515625" bestFit="1" customWidth="1"/>
    <col min="5" max="5" width="19.140625" bestFit="1" customWidth="1"/>
    <col min="6" max="6" width="9.7109375" bestFit="1" customWidth="1"/>
    <col min="8" max="8" width="14.5703125" bestFit="1" customWidth="1"/>
  </cols>
  <sheetData>
    <row r="1" spans="1:8">
      <c r="A1" t="s">
        <v>103</v>
      </c>
      <c r="B1" t="s">
        <v>104</v>
      </c>
      <c r="C1" t="s">
        <v>122</v>
      </c>
      <c r="D1" t="s">
        <v>123</v>
      </c>
      <c r="E1" t="s">
        <v>124</v>
      </c>
      <c r="F1" t="s">
        <v>125</v>
      </c>
    </row>
    <row r="2" spans="1:8">
      <c r="A2" t="s">
        <v>6</v>
      </c>
      <c r="B2" t="s">
        <v>12</v>
      </c>
      <c r="C2">
        <v>30</v>
      </c>
      <c r="D2" s="2">
        <v>44958</v>
      </c>
      <c r="E2" s="2">
        <v>44988.999305555553</v>
      </c>
      <c r="F2" t="s">
        <v>126</v>
      </c>
      <c r="H2" s="1"/>
    </row>
    <row r="3" spans="1:8">
      <c r="A3" t="s">
        <v>6</v>
      </c>
      <c r="B3" t="s">
        <v>12</v>
      </c>
      <c r="C3">
        <v>30</v>
      </c>
      <c r="D3" s="2">
        <v>44958</v>
      </c>
      <c r="E3" s="2">
        <v>44988.999305555553</v>
      </c>
      <c r="F3" t="s">
        <v>126</v>
      </c>
    </row>
    <row r="4" spans="1:8">
      <c r="A4" t="s">
        <v>6</v>
      </c>
      <c r="B4" t="s">
        <v>12</v>
      </c>
      <c r="C4">
        <v>30</v>
      </c>
      <c r="D4" s="2">
        <v>44958</v>
      </c>
      <c r="E4" s="2">
        <v>44988.999305555553</v>
      </c>
      <c r="F4" t="s">
        <v>126</v>
      </c>
    </row>
    <row r="5" spans="1:8">
      <c r="A5" t="s">
        <v>6</v>
      </c>
      <c r="B5" t="s">
        <v>12</v>
      </c>
      <c r="C5">
        <v>30</v>
      </c>
      <c r="D5" s="2">
        <v>44958</v>
      </c>
      <c r="E5" s="2">
        <v>44988.999305555553</v>
      </c>
      <c r="F5" t="s">
        <v>126</v>
      </c>
    </row>
    <row r="6" spans="1:8">
      <c r="A6" t="s">
        <v>6</v>
      </c>
      <c r="B6" t="s">
        <v>12</v>
      </c>
      <c r="C6">
        <v>30</v>
      </c>
      <c r="D6" s="2">
        <v>44958</v>
      </c>
      <c r="E6" s="2">
        <v>44988.999305555553</v>
      </c>
      <c r="F6" t="s">
        <v>126</v>
      </c>
    </row>
    <row r="7" spans="1:8">
      <c r="A7" t="s">
        <v>6</v>
      </c>
      <c r="B7" t="s">
        <v>12</v>
      </c>
      <c r="C7">
        <v>30</v>
      </c>
      <c r="D7" s="2">
        <v>44958</v>
      </c>
      <c r="E7" s="2">
        <v>44988.999305555553</v>
      </c>
      <c r="F7" t="s">
        <v>126</v>
      </c>
    </row>
    <row r="8" spans="1:8">
      <c r="A8" t="s">
        <v>6</v>
      </c>
      <c r="B8" t="s">
        <v>12</v>
      </c>
      <c r="C8">
        <v>30</v>
      </c>
      <c r="D8" s="2">
        <v>44958</v>
      </c>
      <c r="E8" s="2">
        <v>44988.999305555553</v>
      </c>
      <c r="F8" t="s">
        <v>126</v>
      </c>
    </row>
    <row r="9" spans="1:8">
      <c r="A9" t="s">
        <v>6</v>
      </c>
      <c r="B9" t="s">
        <v>12</v>
      </c>
      <c r="C9">
        <v>30</v>
      </c>
      <c r="D9" s="2">
        <v>44958</v>
      </c>
      <c r="E9" s="2">
        <v>44988.999305555553</v>
      </c>
      <c r="F9" t="s">
        <v>126</v>
      </c>
    </row>
    <row r="10" spans="1:8">
      <c r="A10" t="s">
        <v>6</v>
      </c>
      <c r="B10" t="s">
        <v>12</v>
      </c>
      <c r="C10">
        <v>30</v>
      </c>
      <c r="D10" s="2">
        <v>44958</v>
      </c>
      <c r="E10" s="2">
        <v>44988.999305555553</v>
      </c>
      <c r="F10" t="s">
        <v>126</v>
      </c>
    </row>
    <row r="11" spans="1:8">
      <c r="A11" t="s">
        <v>6</v>
      </c>
      <c r="B11" t="s">
        <v>12</v>
      </c>
      <c r="C11">
        <v>30</v>
      </c>
      <c r="D11" s="2">
        <v>44958</v>
      </c>
      <c r="E11" s="2">
        <v>44988.999305555553</v>
      </c>
      <c r="F11" t="s">
        <v>126</v>
      </c>
    </row>
    <row r="12" spans="1:8">
      <c r="A12" t="s">
        <v>6</v>
      </c>
      <c r="B12" t="s">
        <v>12</v>
      </c>
      <c r="C12">
        <v>30</v>
      </c>
      <c r="D12" s="2">
        <v>44958</v>
      </c>
      <c r="E12" s="2">
        <v>44988.999305555553</v>
      </c>
      <c r="F12" t="s">
        <v>126</v>
      </c>
    </row>
    <row r="13" spans="1:8">
      <c r="A13" t="s">
        <v>6</v>
      </c>
      <c r="B13" t="s">
        <v>12</v>
      </c>
      <c r="C13">
        <v>30</v>
      </c>
      <c r="D13" s="2">
        <v>44958</v>
      </c>
      <c r="E13" s="2">
        <v>44988.999305555553</v>
      </c>
      <c r="F13" t="s">
        <v>126</v>
      </c>
    </row>
    <row r="14" spans="1:8">
      <c r="A14" t="s">
        <v>5</v>
      </c>
      <c r="B14" t="s">
        <v>12</v>
      </c>
      <c r="C14">
        <v>30</v>
      </c>
      <c r="D14" s="2">
        <v>44958</v>
      </c>
      <c r="E14" s="2">
        <v>44988.999305555553</v>
      </c>
      <c r="F14" t="s">
        <v>126</v>
      </c>
    </row>
    <row r="15" spans="1:8">
      <c r="A15" t="s">
        <v>5</v>
      </c>
      <c r="B15" t="s">
        <v>12</v>
      </c>
      <c r="C15">
        <v>30</v>
      </c>
      <c r="D15" s="2">
        <v>44958</v>
      </c>
      <c r="E15" s="2">
        <v>44988.999305555553</v>
      </c>
      <c r="F15" t="s">
        <v>126</v>
      </c>
    </row>
    <row r="16" spans="1:8">
      <c r="A16" t="s">
        <v>5</v>
      </c>
      <c r="B16" t="s">
        <v>12</v>
      </c>
      <c r="C16">
        <v>30</v>
      </c>
      <c r="D16" s="2">
        <v>44958</v>
      </c>
      <c r="E16" s="2">
        <v>44988.999305555553</v>
      </c>
      <c r="F16" t="s">
        <v>126</v>
      </c>
    </row>
    <row r="17" spans="1:6">
      <c r="A17" t="s">
        <v>5</v>
      </c>
      <c r="B17" t="s">
        <v>12</v>
      </c>
      <c r="C17">
        <v>30</v>
      </c>
      <c r="D17" s="2">
        <v>44958</v>
      </c>
      <c r="E17" s="2">
        <v>44988.999305555553</v>
      </c>
      <c r="F17" t="s">
        <v>126</v>
      </c>
    </row>
    <row r="18" spans="1:6">
      <c r="A18" t="s">
        <v>5</v>
      </c>
      <c r="B18" t="s">
        <v>12</v>
      </c>
      <c r="C18">
        <v>30</v>
      </c>
      <c r="D18" s="2">
        <v>44958</v>
      </c>
      <c r="E18" s="2">
        <v>44988.999305555553</v>
      </c>
      <c r="F18" t="s">
        <v>126</v>
      </c>
    </row>
    <row r="19" spans="1:6">
      <c r="A19" t="s">
        <v>5</v>
      </c>
      <c r="B19" t="s">
        <v>12</v>
      </c>
      <c r="C19">
        <v>30</v>
      </c>
      <c r="D19" s="2">
        <v>44958</v>
      </c>
      <c r="E19" s="2">
        <v>44988.999305555553</v>
      </c>
      <c r="F19" t="s">
        <v>126</v>
      </c>
    </row>
    <row r="20" spans="1:6">
      <c r="A20" t="s">
        <v>5</v>
      </c>
      <c r="B20" t="s">
        <v>12</v>
      </c>
      <c r="C20">
        <v>30</v>
      </c>
      <c r="D20" s="2">
        <v>44958</v>
      </c>
      <c r="E20" s="2">
        <v>44988.999305555553</v>
      </c>
      <c r="F20" t="s">
        <v>126</v>
      </c>
    </row>
    <row r="21" spans="1:6">
      <c r="A21" t="s">
        <v>5</v>
      </c>
      <c r="B21" t="s">
        <v>12</v>
      </c>
      <c r="C21">
        <v>30</v>
      </c>
      <c r="D21" s="2">
        <v>44958</v>
      </c>
      <c r="E21" s="2">
        <v>44988.999305555553</v>
      </c>
      <c r="F21" t="s">
        <v>126</v>
      </c>
    </row>
    <row r="22" spans="1:6">
      <c r="A22" t="s">
        <v>5</v>
      </c>
      <c r="B22" t="s">
        <v>12</v>
      </c>
      <c r="C22">
        <v>30</v>
      </c>
      <c r="D22" s="2">
        <v>44958</v>
      </c>
      <c r="E22" s="2">
        <v>44988.999305555553</v>
      </c>
      <c r="F22" t="s">
        <v>126</v>
      </c>
    </row>
    <row r="23" spans="1:6">
      <c r="A23" t="s">
        <v>3</v>
      </c>
      <c r="B23" t="s">
        <v>12</v>
      </c>
      <c r="C23">
        <v>30</v>
      </c>
      <c r="D23" s="2">
        <v>44958</v>
      </c>
      <c r="E23" s="2">
        <v>44988.999305555553</v>
      </c>
      <c r="F23" t="s">
        <v>126</v>
      </c>
    </row>
    <row r="24" spans="1:6">
      <c r="A24" t="s">
        <v>3</v>
      </c>
      <c r="B24" t="s">
        <v>12</v>
      </c>
      <c r="C24">
        <v>30</v>
      </c>
      <c r="D24" s="2">
        <v>44958</v>
      </c>
      <c r="E24" s="2">
        <v>44988.999305555553</v>
      </c>
      <c r="F24" t="s">
        <v>126</v>
      </c>
    </row>
    <row r="25" spans="1:6">
      <c r="A25" t="s">
        <v>3</v>
      </c>
      <c r="B25" t="s">
        <v>12</v>
      </c>
      <c r="C25">
        <v>30</v>
      </c>
      <c r="D25" s="2">
        <v>44958</v>
      </c>
      <c r="E25" s="2">
        <v>44988.999305555553</v>
      </c>
      <c r="F25" t="s">
        <v>126</v>
      </c>
    </row>
    <row r="26" spans="1:6">
      <c r="A26" t="s">
        <v>3</v>
      </c>
      <c r="B26" t="s">
        <v>12</v>
      </c>
      <c r="C26">
        <v>30</v>
      </c>
      <c r="D26" s="2">
        <v>44958</v>
      </c>
      <c r="E26" s="2">
        <v>44988.999305555553</v>
      </c>
      <c r="F26" t="s">
        <v>126</v>
      </c>
    </row>
    <row r="27" spans="1:6">
      <c r="A27" t="s">
        <v>3</v>
      </c>
      <c r="B27" t="s">
        <v>12</v>
      </c>
      <c r="C27">
        <v>30</v>
      </c>
      <c r="D27" s="2">
        <v>44958</v>
      </c>
      <c r="E27" s="2">
        <v>44988.999305555553</v>
      </c>
      <c r="F27" t="s">
        <v>126</v>
      </c>
    </row>
    <row r="28" spans="1:6">
      <c r="A28" t="s">
        <v>3</v>
      </c>
      <c r="B28" t="s">
        <v>12</v>
      </c>
      <c r="C28">
        <v>30</v>
      </c>
      <c r="D28" s="2">
        <v>44958</v>
      </c>
      <c r="E28" s="2">
        <v>44988.999305555553</v>
      </c>
      <c r="F28" t="s">
        <v>126</v>
      </c>
    </row>
    <row r="29" spans="1:6">
      <c r="A29" t="s">
        <v>2</v>
      </c>
      <c r="B29" t="s">
        <v>12</v>
      </c>
      <c r="C29">
        <v>30</v>
      </c>
      <c r="D29" s="2">
        <v>44958</v>
      </c>
      <c r="E29" s="2">
        <v>44988.999305555553</v>
      </c>
      <c r="F29" t="s">
        <v>126</v>
      </c>
    </row>
    <row r="30" spans="1:6">
      <c r="A30" t="s">
        <v>2</v>
      </c>
      <c r="B30" t="s">
        <v>12</v>
      </c>
      <c r="C30">
        <v>30</v>
      </c>
      <c r="D30" s="2">
        <v>44958</v>
      </c>
      <c r="E30" s="2">
        <v>44988.999305555553</v>
      </c>
      <c r="F30" t="s">
        <v>126</v>
      </c>
    </row>
    <row r="31" spans="1:6">
      <c r="A31" t="s">
        <v>2</v>
      </c>
      <c r="B31" t="s">
        <v>12</v>
      </c>
      <c r="C31">
        <v>30</v>
      </c>
      <c r="D31" s="2">
        <v>44958</v>
      </c>
      <c r="E31" s="2">
        <v>44988.999305555553</v>
      </c>
      <c r="F31" t="s">
        <v>126</v>
      </c>
    </row>
    <row r="32" spans="1:6">
      <c r="A32" t="s">
        <v>2</v>
      </c>
      <c r="B32" t="s">
        <v>12</v>
      </c>
      <c r="C32">
        <v>30</v>
      </c>
      <c r="D32" s="2">
        <v>44958</v>
      </c>
      <c r="E32" s="2">
        <v>44988.999305555553</v>
      </c>
      <c r="F32" t="s">
        <v>126</v>
      </c>
    </row>
    <row r="33" spans="1:6">
      <c r="A33" t="s">
        <v>2</v>
      </c>
      <c r="B33" t="s">
        <v>12</v>
      </c>
      <c r="C33">
        <v>30</v>
      </c>
      <c r="D33" s="2">
        <v>44958</v>
      </c>
      <c r="E33" s="2">
        <v>44988.999305555553</v>
      </c>
      <c r="F33" t="s">
        <v>126</v>
      </c>
    </row>
    <row r="34" spans="1:6">
      <c r="A34" t="s">
        <v>2</v>
      </c>
      <c r="B34" t="s">
        <v>12</v>
      </c>
      <c r="C34">
        <v>30</v>
      </c>
      <c r="D34" s="2">
        <v>44958</v>
      </c>
      <c r="E34" s="2">
        <v>44988.999305555553</v>
      </c>
      <c r="F34" t="s">
        <v>126</v>
      </c>
    </row>
    <row r="35" spans="1:6">
      <c r="A35" t="s">
        <v>4</v>
      </c>
      <c r="B35" t="s">
        <v>12</v>
      </c>
      <c r="C35">
        <v>30</v>
      </c>
      <c r="D35" s="2">
        <v>44958</v>
      </c>
      <c r="E35" s="2">
        <v>44988.999305555553</v>
      </c>
      <c r="F35" t="s">
        <v>126</v>
      </c>
    </row>
    <row r="36" spans="1:6">
      <c r="A36" t="s">
        <v>4</v>
      </c>
      <c r="B36" t="s">
        <v>12</v>
      </c>
      <c r="C36">
        <v>30</v>
      </c>
      <c r="D36" s="2">
        <v>44958</v>
      </c>
      <c r="E36" s="2">
        <v>44988.999305555553</v>
      </c>
      <c r="F36" t="s">
        <v>126</v>
      </c>
    </row>
    <row r="37" spans="1:6">
      <c r="A37" t="s">
        <v>4</v>
      </c>
      <c r="B37" t="s">
        <v>12</v>
      </c>
      <c r="C37">
        <v>30</v>
      </c>
      <c r="D37" s="2">
        <v>44958</v>
      </c>
      <c r="E37" s="2">
        <v>44988.999305555553</v>
      </c>
      <c r="F37" t="s">
        <v>126</v>
      </c>
    </row>
    <row r="38" spans="1:6">
      <c r="A38" t="s">
        <v>4</v>
      </c>
      <c r="B38" t="s">
        <v>12</v>
      </c>
      <c r="C38">
        <v>30</v>
      </c>
      <c r="D38" s="2">
        <v>44958</v>
      </c>
      <c r="E38" s="2">
        <v>44988.999305555553</v>
      </c>
      <c r="F38" t="s">
        <v>126</v>
      </c>
    </row>
    <row r="39" spans="1:6">
      <c r="A39" t="s">
        <v>4</v>
      </c>
      <c r="B39" t="s">
        <v>12</v>
      </c>
      <c r="C39">
        <v>30</v>
      </c>
      <c r="D39" s="2">
        <v>44958</v>
      </c>
      <c r="E39" s="2">
        <v>44988.999305555553</v>
      </c>
      <c r="F39" t="s">
        <v>126</v>
      </c>
    </row>
    <row r="40" spans="1:6">
      <c r="A40" t="s">
        <v>4</v>
      </c>
      <c r="B40" t="s">
        <v>12</v>
      </c>
      <c r="C40">
        <v>30</v>
      </c>
      <c r="D40" s="2">
        <v>44958</v>
      </c>
      <c r="E40" s="2">
        <v>44988.999305555553</v>
      </c>
      <c r="F40" t="s">
        <v>126</v>
      </c>
    </row>
    <row r="41" spans="1:6">
      <c r="A41" t="s">
        <v>4</v>
      </c>
      <c r="B41" t="s">
        <v>12</v>
      </c>
      <c r="C41">
        <v>30</v>
      </c>
      <c r="D41" s="2">
        <v>44958</v>
      </c>
      <c r="E41" s="2">
        <v>44988.999305555553</v>
      </c>
      <c r="F41" t="s">
        <v>126</v>
      </c>
    </row>
    <row r="42" spans="1:6">
      <c r="A42" t="s">
        <v>4</v>
      </c>
      <c r="B42" t="s">
        <v>12</v>
      </c>
      <c r="C42">
        <v>30</v>
      </c>
      <c r="D42" s="2">
        <v>44958</v>
      </c>
      <c r="E42" s="2">
        <v>44988.999305555553</v>
      </c>
      <c r="F42" t="s">
        <v>126</v>
      </c>
    </row>
    <row r="43" spans="1:6">
      <c r="A43" t="s">
        <v>4</v>
      </c>
      <c r="B43" t="s">
        <v>12</v>
      </c>
      <c r="C43">
        <v>30</v>
      </c>
      <c r="D43" s="2">
        <v>44958</v>
      </c>
      <c r="E43" s="2">
        <v>44988.999305555553</v>
      </c>
      <c r="F43" t="s">
        <v>126</v>
      </c>
    </row>
    <row r="44" spans="1:6">
      <c r="A44" t="s">
        <v>4</v>
      </c>
      <c r="B44" t="s">
        <v>12</v>
      </c>
      <c r="C44">
        <v>30</v>
      </c>
      <c r="D44" s="2">
        <v>44958</v>
      </c>
      <c r="E44" s="2">
        <v>44988.999305555553</v>
      </c>
      <c r="F44" t="s">
        <v>126</v>
      </c>
    </row>
    <row r="45" spans="1:6">
      <c r="A45" t="s">
        <v>4</v>
      </c>
      <c r="B45" t="s">
        <v>12</v>
      </c>
      <c r="C45">
        <v>30</v>
      </c>
      <c r="D45" s="2">
        <v>44958</v>
      </c>
      <c r="E45" s="2">
        <v>44988.999305555553</v>
      </c>
      <c r="F45" t="s">
        <v>126</v>
      </c>
    </row>
    <row r="46" spans="1:6">
      <c r="A46" t="s">
        <v>4</v>
      </c>
      <c r="B46" t="s">
        <v>12</v>
      </c>
      <c r="C46">
        <v>30</v>
      </c>
      <c r="D46" s="2">
        <v>44958</v>
      </c>
      <c r="E46" s="2">
        <v>44988.999305555553</v>
      </c>
      <c r="F46" t="s">
        <v>126</v>
      </c>
    </row>
    <row r="47" spans="1:6">
      <c r="A47" t="s">
        <v>7</v>
      </c>
      <c r="B47" t="s">
        <v>12</v>
      </c>
      <c r="C47">
        <v>30</v>
      </c>
      <c r="D47" s="2">
        <v>44958</v>
      </c>
      <c r="E47" s="2">
        <v>44988.999305555553</v>
      </c>
      <c r="F47" t="s">
        <v>126</v>
      </c>
    </row>
    <row r="48" spans="1:6">
      <c r="A48" t="s">
        <v>7</v>
      </c>
      <c r="B48" t="s">
        <v>12</v>
      </c>
      <c r="C48">
        <v>30</v>
      </c>
      <c r="D48" s="2">
        <v>44958</v>
      </c>
      <c r="E48" s="2">
        <v>44988.999305555553</v>
      </c>
      <c r="F48" t="s">
        <v>126</v>
      </c>
    </row>
    <row r="49" spans="1:6">
      <c r="A49" t="s">
        <v>7</v>
      </c>
      <c r="B49" t="s">
        <v>12</v>
      </c>
      <c r="C49">
        <v>30</v>
      </c>
      <c r="D49" s="2">
        <v>44958</v>
      </c>
      <c r="E49" s="2">
        <v>44988.999305555553</v>
      </c>
      <c r="F49" t="s">
        <v>126</v>
      </c>
    </row>
    <row r="50" spans="1:6">
      <c r="A50" t="s">
        <v>7</v>
      </c>
      <c r="B50" t="s">
        <v>12</v>
      </c>
      <c r="C50">
        <v>30</v>
      </c>
      <c r="D50" s="2">
        <v>44958</v>
      </c>
      <c r="E50" s="2">
        <v>44988.999305555553</v>
      </c>
      <c r="F50" t="s">
        <v>126</v>
      </c>
    </row>
    <row r="51" spans="1:6">
      <c r="A51" t="s">
        <v>7</v>
      </c>
      <c r="B51" t="s">
        <v>12</v>
      </c>
      <c r="C51">
        <v>30</v>
      </c>
      <c r="D51" s="2">
        <v>44958</v>
      </c>
      <c r="E51" s="2">
        <v>44988.999305555553</v>
      </c>
      <c r="F51" t="s">
        <v>126</v>
      </c>
    </row>
    <row r="52" spans="1:6">
      <c r="A52" t="s">
        <v>7</v>
      </c>
      <c r="B52" t="s">
        <v>12</v>
      </c>
      <c r="C52">
        <v>30</v>
      </c>
      <c r="D52" s="2">
        <v>44958</v>
      </c>
      <c r="E52" s="2">
        <v>44988.999305555553</v>
      </c>
      <c r="F52" t="s">
        <v>126</v>
      </c>
    </row>
    <row r="53" spans="1:6">
      <c r="A53" t="s">
        <v>7</v>
      </c>
      <c r="B53" t="s">
        <v>12</v>
      </c>
      <c r="C53">
        <v>30</v>
      </c>
      <c r="D53" s="2">
        <v>44958</v>
      </c>
      <c r="E53" s="2">
        <v>44988.999305555553</v>
      </c>
      <c r="F53" t="s">
        <v>126</v>
      </c>
    </row>
    <row r="54" spans="1:6">
      <c r="A54" t="s">
        <v>7</v>
      </c>
      <c r="B54" t="s">
        <v>12</v>
      </c>
      <c r="C54">
        <v>30</v>
      </c>
      <c r="D54" s="2">
        <v>44958</v>
      </c>
      <c r="E54" s="2">
        <v>44988.999305555553</v>
      </c>
      <c r="F54" t="s">
        <v>126</v>
      </c>
    </row>
    <row r="55" spans="1:6">
      <c r="A55" t="s">
        <v>7</v>
      </c>
      <c r="B55" t="s">
        <v>12</v>
      </c>
      <c r="C55">
        <v>30</v>
      </c>
      <c r="D55" s="2">
        <v>44958</v>
      </c>
      <c r="E55" s="2">
        <v>44988.999305555553</v>
      </c>
      <c r="F55" t="s">
        <v>126</v>
      </c>
    </row>
    <row r="56" spans="1:6">
      <c r="A56" t="s">
        <v>7</v>
      </c>
      <c r="B56" t="s">
        <v>12</v>
      </c>
      <c r="C56">
        <v>30</v>
      </c>
      <c r="D56" s="2">
        <v>44958</v>
      </c>
      <c r="E56" s="2">
        <v>44988.999305555553</v>
      </c>
      <c r="F56" t="s">
        <v>126</v>
      </c>
    </row>
    <row r="57" spans="1:6">
      <c r="A57" t="s">
        <v>7</v>
      </c>
      <c r="B57" t="s">
        <v>12</v>
      </c>
      <c r="C57">
        <v>30</v>
      </c>
      <c r="D57" s="2">
        <v>44958</v>
      </c>
      <c r="E57" s="2">
        <v>44988.999305555553</v>
      </c>
      <c r="F57" t="s">
        <v>126</v>
      </c>
    </row>
    <row r="58" spans="1:6">
      <c r="A58" t="s">
        <v>1</v>
      </c>
      <c r="B58" t="s">
        <v>12</v>
      </c>
      <c r="C58">
        <v>30</v>
      </c>
      <c r="D58" s="2">
        <v>44958</v>
      </c>
      <c r="E58" s="2">
        <v>44988.999305555553</v>
      </c>
      <c r="F58" t="s">
        <v>126</v>
      </c>
    </row>
    <row r="59" spans="1:6">
      <c r="A59" t="s">
        <v>1</v>
      </c>
      <c r="B59" t="s">
        <v>12</v>
      </c>
      <c r="C59">
        <v>30</v>
      </c>
      <c r="D59" s="2">
        <v>44958</v>
      </c>
      <c r="E59" s="2">
        <v>44988.999305555553</v>
      </c>
      <c r="F59" t="s">
        <v>126</v>
      </c>
    </row>
    <row r="60" spans="1:6">
      <c r="A60" t="s">
        <v>1</v>
      </c>
      <c r="B60" t="s">
        <v>12</v>
      </c>
      <c r="C60">
        <v>30</v>
      </c>
      <c r="D60" s="2">
        <v>44958</v>
      </c>
      <c r="E60" s="2">
        <v>44988.999305555553</v>
      </c>
      <c r="F60" t="s">
        <v>126</v>
      </c>
    </row>
    <row r="61" spans="1:6">
      <c r="A61" t="s">
        <v>1</v>
      </c>
      <c r="B61" t="s">
        <v>12</v>
      </c>
      <c r="C61">
        <v>30</v>
      </c>
      <c r="D61" s="2">
        <v>44958</v>
      </c>
      <c r="E61" s="2">
        <v>44988.999305555553</v>
      </c>
      <c r="F61" t="s">
        <v>126</v>
      </c>
    </row>
    <row r="62" spans="1:6">
      <c r="A62" t="s">
        <v>1</v>
      </c>
      <c r="B62" t="s">
        <v>12</v>
      </c>
      <c r="C62">
        <v>30</v>
      </c>
      <c r="D62" s="2">
        <v>44958</v>
      </c>
      <c r="E62" s="2">
        <v>44988.999305555553</v>
      </c>
      <c r="F62" t="s">
        <v>126</v>
      </c>
    </row>
    <row r="63" spans="1:6">
      <c r="A63" t="s">
        <v>1</v>
      </c>
      <c r="B63" t="s">
        <v>12</v>
      </c>
      <c r="C63">
        <v>30</v>
      </c>
      <c r="D63" s="2">
        <v>44958</v>
      </c>
      <c r="E63" s="2">
        <v>44988.999305555553</v>
      </c>
      <c r="F63" t="s">
        <v>126</v>
      </c>
    </row>
    <row r="64" spans="1:6">
      <c r="A64" t="s">
        <v>1</v>
      </c>
      <c r="B64" t="s">
        <v>12</v>
      </c>
      <c r="C64">
        <v>30</v>
      </c>
      <c r="D64" s="2">
        <v>44958</v>
      </c>
      <c r="E64" s="2">
        <v>44988.999305555553</v>
      </c>
      <c r="F64" t="s">
        <v>126</v>
      </c>
    </row>
    <row r="65" spans="1:6">
      <c r="A65" t="s">
        <v>1</v>
      </c>
      <c r="B65" t="s">
        <v>12</v>
      </c>
      <c r="C65">
        <v>30</v>
      </c>
      <c r="D65" s="2">
        <v>44958</v>
      </c>
      <c r="E65" s="2">
        <v>44988.999305555553</v>
      </c>
      <c r="F65" t="s">
        <v>126</v>
      </c>
    </row>
    <row r="66" spans="1:6">
      <c r="A66" t="s">
        <v>1</v>
      </c>
      <c r="B66" t="s">
        <v>12</v>
      </c>
      <c r="C66">
        <v>30</v>
      </c>
      <c r="D66" s="2">
        <v>44958</v>
      </c>
      <c r="E66" s="2">
        <v>44988.999305555553</v>
      </c>
      <c r="F66" t="s">
        <v>126</v>
      </c>
    </row>
    <row r="67" spans="1:6">
      <c r="A67" t="s">
        <v>1</v>
      </c>
      <c r="B67" t="s">
        <v>12</v>
      </c>
      <c r="C67">
        <v>30</v>
      </c>
      <c r="D67" s="2">
        <v>44958</v>
      </c>
      <c r="E67" s="2">
        <v>44988.999305555553</v>
      </c>
      <c r="F67" t="s">
        <v>126</v>
      </c>
    </row>
    <row r="68" spans="1:6">
      <c r="A68" t="s">
        <v>1</v>
      </c>
      <c r="B68" t="s">
        <v>12</v>
      </c>
      <c r="C68">
        <v>30</v>
      </c>
      <c r="D68" s="2">
        <v>44958</v>
      </c>
      <c r="E68" s="2">
        <v>44988.999305555553</v>
      </c>
      <c r="F68" t="s">
        <v>126</v>
      </c>
    </row>
    <row r="69" spans="1:6">
      <c r="A69" t="s">
        <v>6</v>
      </c>
      <c r="B69" t="s">
        <v>14</v>
      </c>
      <c r="C69">
        <v>30</v>
      </c>
      <c r="D69" s="2">
        <v>44958</v>
      </c>
      <c r="E69" s="2">
        <v>44988.999305555553</v>
      </c>
      <c r="F69" t="s">
        <v>126</v>
      </c>
    </row>
    <row r="70" spans="1:6">
      <c r="A70" t="s">
        <v>6</v>
      </c>
      <c r="B70" t="s">
        <v>14</v>
      </c>
      <c r="C70">
        <v>30</v>
      </c>
      <c r="D70" s="2">
        <v>44958</v>
      </c>
      <c r="E70" s="2">
        <v>44988.999305555553</v>
      </c>
      <c r="F70" t="s">
        <v>126</v>
      </c>
    </row>
    <row r="71" spans="1:6">
      <c r="A71" t="s">
        <v>6</v>
      </c>
      <c r="B71" t="s">
        <v>14</v>
      </c>
      <c r="C71">
        <v>30</v>
      </c>
      <c r="D71" s="2">
        <v>44958</v>
      </c>
      <c r="E71" s="2">
        <v>44988.999305555553</v>
      </c>
      <c r="F71" t="s">
        <v>126</v>
      </c>
    </row>
    <row r="72" spans="1:6">
      <c r="A72" t="s">
        <v>6</v>
      </c>
      <c r="B72" t="s">
        <v>14</v>
      </c>
      <c r="C72">
        <v>30</v>
      </c>
      <c r="D72" s="2">
        <v>44958</v>
      </c>
      <c r="E72" s="2">
        <v>44988.999305555553</v>
      </c>
      <c r="F72" t="s">
        <v>126</v>
      </c>
    </row>
    <row r="73" spans="1:6">
      <c r="A73" t="s">
        <v>6</v>
      </c>
      <c r="B73" t="s">
        <v>14</v>
      </c>
      <c r="C73">
        <v>30</v>
      </c>
      <c r="D73" s="2">
        <v>44958</v>
      </c>
      <c r="E73" s="2">
        <v>44988.999305555553</v>
      </c>
      <c r="F73" t="s">
        <v>126</v>
      </c>
    </row>
    <row r="74" spans="1:6">
      <c r="A74" t="s">
        <v>6</v>
      </c>
      <c r="B74" t="s">
        <v>14</v>
      </c>
      <c r="C74">
        <v>30</v>
      </c>
      <c r="D74" s="2">
        <v>44958</v>
      </c>
      <c r="E74" s="2">
        <v>44988.999305555553</v>
      </c>
      <c r="F74" t="s">
        <v>126</v>
      </c>
    </row>
    <row r="75" spans="1:6">
      <c r="A75" t="s">
        <v>6</v>
      </c>
      <c r="B75" t="s">
        <v>14</v>
      </c>
      <c r="C75">
        <v>30</v>
      </c>
      <c r="D75" s="2">
        <v>44958</v>
      </c>
      <c r="E75" s="2">
        <v>44988.999305555553</v>
      </c>
      <c r="F75" t="s">
        <v>126</v>
      </c>
    </row>
    <row r="76" spans="1:6">
      <c r="A76" t="s">
        <v>6</v>
      </c>
      <c r="B76" t="s">
        <v>14</v>
      </c>
      <c r="C76">
        <v>30</v>
      </c>
      <c r="D76" s="2">
        <v>44958</v>
      </c>
      <c r="E76" s="2">
        <v>44988.999305555553</v>
      </c>
      <c r="F76" t="s">
        <v>126</v>
      </c>
    </row>
    <row r="77" spans="1:6">
      <c r="A77" t="s">
        <v>5</v>
      </c>
      <c r="B77" t="s">
        <v>14</v>
      </c>
      <c r="C77">
        <v>30</v>
      </c>
      <c r="D77" s="2">
        <v>44958</v>
      </c>
      <c r="E77" s="2">
        <v>44988.999305555553</v>
      </c>
      <c r="F77" t="s">
        <v>126</v>
      </c>
    </row>
    <row r="78" spans="1:6">
      <c r="A78" t="s">
        <v>5</v>
      </c>
      <c r="B78" t="s">
        <v>14</v>
      </c>
      <c r="C78">
        <v>30</v>
      </c>
      <c r="D78" s="2">
        <v>44958</v>
      </c>
      <c r="E78" s="2">
        <v>44988.999305555553</v>
      </c>
      <c r="F78" t="s">
        <v>126</v>
      </c>
    </row>
    <row r="79" spans="1:6">
      <c r="A79" t="s">
        <v>5</v>
      </c>
      <c r="B79" t="s">
        <v>14</v>
      </c>
      <c r="C79">
        <v>30</v>
      </c>
      <c r="D79" s="2">
        <v>44958</v>
      </c>
      <c r="E79" s="2">
        <v>44988.999305555553</v>
      </c>
      <c r="F79" t="s">
        <v>126</v>
      </c>
    </row>
    <row r="80" spans="1:6">
      <c r="A80" t="s">
        <v>5</v>
      </c>
      <c r="B80" t="s">
        <v>14</v>
      </c>
      <c r="C80">
        <v>30</v>
      </c>
      <c r="D80" s="2">
        <v>44958</v>
      </c>
      <c r="E80" s="2">
        <v>44988.999305555553</v>
      </c>
      <c r="F80" t="s">
        <v>126</v>
      </c>
    </row>
    <row r="81" spans="1:6">
      <c r="A81" t="s">
        <v>5</v>
      </c>
      <c r="B81" t="s">
        <v>14</v>
      </c>
      <c r="C81">
        <v>30</v>
      </c>
      <c r="D81" s="2">
        <v>44958</v>
      </c>
      <c r="E81" s="2">
        <v>44988.999305555553</v>
      </c>
      <c r="F81" t="s">
        <v>126</v>
      </c>
    </row>
    <row r="82" spans="1:6">
      <c r="A82" t="s">
        <v>5</v>
      </c>
      <c r="B82" t="s">
        <v>14</v>
      </c>
      <c r="C82">
        <v>30</v>
      </c>
      <c r="D82" s="2">
        <v>44958</v>
      </c>
      <c r="E82" s="2">
        <v>44988.999305555553</v>
      </c>
      <c r="F82" t="s">
        <v>126</v>
      </c>
    </row>
    <row r="83" spans="1:6">
      <c r="A83" t="s">
        <v>5</v>
      </c>
      <c r="B83" t="s">
        <v>14</v>
      </c>
      <c r="C83">
        <v>30</v>
      </c>
      <c r="D83" s="2">
        <v>44958</v>
      </c>
      <c r="E83" s="2">
        <v>44988.999305555553</v>
      </c>
      <c r="F83" t="s">
        <v>126</v>
      </c>
    </row>
    <row r="84" spans="1:6">
      <c r="A84" t="s">
        <v>5</v>
      </c>
      <c r="B84" t="s">
        <v>14</v>
      </c>
      <c r="C84">
        <v>30</v>
      </c>
      <c r="D84" s="2">
        <v>44958</v>
      </c>
      <c r="E84" s="2">
        <v>44988.999305555553</v>
      </c>
      <c r="F84" t="s">
        <v>126</v>
      </c>
    </row>
    <row r="85" spans="1:6">
      <c r="A85" t="s">
        <v>5</v>
      </c>
      <c r="B85" t="s">
        <v>14</v>
      </c>
      <c r="C85">
        <v>30</v>
      </c>
      <c r="D85" s="2">
        <v>44958</v>
      </c>
      <c r="E85" s="2">
        <v>44988.999305555553</v>
      </c>
      <c r="F85" t="s">
        <v>126</v>
      </c>
    </row>
    <row r="86" spans="1:6">
      <c r="A86" t="s">
        <v>5</v>
      </c>
      <c r="B86" t="s">
        <v>14</v>
      </c>
      <c r="C86">
        <v>30</v>
      </c>
      <c r="D86" s="2">
        <v>44958</v>
      </c>
      <c r="E86" s="2">
        <v>44988.999305555553</v>
      </c>
      <c r="F86" t="s">
        <v>126</v>
      </c>
    </row>
    <row r="87" spans="1:6">
      <c r="A87" t="s">
        <v>5</v>
      </c>
      <c r="B87" t="s">
        <v>14</v>
      </c>
      <c r="C87">
        <v>30</v>
      </c>
      <c r="D87" s="2">
        <v>44958</v>
      </c>
      <c r="E87" s="2">
        <v>44988.999305555553</v>
      </c>
      <c r="F87" t="s">
        <v>126</v>
      </c>
    </row>
    <row r="88" spans="1:6">
      <c r="A88" t="s">
        <v>5</v>
      </c>
      <c r="B88" t="s">
        <v>14</v>
      </c>
      <c r="C88">
        <v>30</v>
      </c>
      <c r="D88" s="2">
        <v>44958</v>
      </c>
      <c r="E88" s="2">
        <v>44988.999305555553</v>
      </c>
      <c r="F88" t="s">
        <v>126</v>
      </c>
    </row>
    <row r="89" spans="1:6">
      <c r="A89" t="s">
        <v>5</v>
      </c>
      <c r="B89" t="s">
        <v>14</v>
      </c>
      <c r="C89">
        <v>30</v>
      </c>
      <c r="D89" s="2">
        <v>44958</v>
      </c>
      <c r="E89" s="2">
        <v>44988.999305555553</v>
      </c>
      <c r="F89" t="s">
        <v>126</v>
      </c>
    </row>
    <row r="90" spans="1:6">
      <c r="A90" t="s">
        <v>5</v>
      </c>
      <c r="B90" t="s">
        <v>14</v>
      </c>
      <c r="C90">
        <v>30</v>
      </c>
      <c r="D90" s="2">
        <v>44958</v>
      </c>
      <c r="E90" s="2">
        <v>44988.999305555553</v>
      </c>
      <c r="F90" t="s">
        <v>126</v>
      </c>
    </row>
    <row r="91" spans="1:6">
      <c r="A91" t="s">
        <v>3</v>
      </c>
      <c r="B91" t="s">
        <v>14</v>
      </c>
      <c r="C91">
        <v>30</v>
      </c>
      <c r="D91" s="2">
        <v>44958</v>
      </c>
      <c r="E91" s="2">
        <v>44988.999305555553</v>
      </c>
      <c r="F91" t="s">
        <v>126</v>
      </c>
    </row>
    <row r="92" spans="1:6">
      <c r="A92" t="s">
        <v>3</v>
      </c>
      <c r="B92" t="s">
        <v>14</v>
      </c>
      <c r="C92">
        <v>30</v>
      </c>
      <c r="D92" s="2">
        <v>44958</v>
      </c>
      <c r="E92" s="2">
        <v>44988.999305555553</v>
      </c>
      <c r="F92" t="s">
        <v>126</v>
      </c>
    </row>
    <row r="93" spans="1:6">
      <c r="A93" t="s">
        <v>3</v>
      </c>
      <c r="B93" t="s">
        <v>14</v>
      </c>
      <c r="C93">
        <v>30</v>
      </c>
      <c r="D93" s="2">
        <v>44958</v>
      </c>
      <c r="E93" s="2">
        <v>44988.999305555553</v>
      </c>
      <c r="F93" t="s">
        <v>126</v>
      </c>
    </row>
    <row r="94" spans="1:6">
      <c r="A94" t="s">
        <v>3</v>
      </c>
      <c r="B94" t="s">
        <v>14</v>
      </c>
      <c r="C94">
        <v>30</v>
      </c>
      <c r="D94" s="2">
        <v>44958</v>
      </c>
      <c r="E94" s="2">
        <v>44988.999305555553</v>
      </c>
      <c r="F94" t="s">
        <v>126</v>
      </c>
    </row>
    <row r="95" spans="1:6">
      <c r="A95" t="s">
        <v>3</v>
      </c>
      <c r="B95" t="s">
        <v>14</v>
      </c>
      <c r="C95">
        <v>30</v>
      </c>
      <c r="D95" s="2">
        <v>44958</v>
      </c>
      <c r="E95" s="2">
        <v>44988.999305555553</v>
      </c>
      <c r="F95" t="s">
        <v>126</v>
      </c>
    </row>
    <row r="96" spans="1:6">
      <c r="A96" t="s">
        <v>3</v>
      </c>
      <c r="B96" t="s">
        <v>14</v>
      </c>
      <c r="C96">
        <v>30</v>
      </c>
      <c r="D96" s="2">
        <v>44958</v>
      </c>
      <c r="E96" s="2">
        <v>44988.999305555553</v>
      </c>
      <c r="F96" t="s">
        <v>126</v>
      </c>
    </row>
    <row r="97" spans="1:6">
      <c r="A97" t="s">
        <v>3</v>
      </c>
      <c r="B97" t="s">
        <v>14</v>
      </c>
      <c r="C97">
        <v>30</v>
      </c>
      <c r="D97" s="2">
        <v>44958</v>
      </c>
      <c r="E97" s="2">
        <v>44988.999305555553</v>
      </c>
      <c r="F97" t="s">
        <v>126</v>
      </c>
    </row>
    <row r="98" spans="1:6">
      <c r="A98" t="s">
        <v>3</v>
      </c>
      <c r="B98" t="s">
        <v>14</v>
      </c>
      <c r="C98">
        <v>30</v>
      </c>
      <c r="D98" s="2">
        <v>44958</v>
      </c>
      <c r="E98" s="2">
        <v>44988.999305555553</v>
      </c>
      <c r="F98" t="s">
        <v>126</v>
      </c>
    </row>
    <row r="99" spans="1:6">
      <c r="A99" t="s">
        <v>3</v>
      </c>
      <c r="B99" t="s">
        <v>14</v>
      </c>
      <c r="C99">
        <v>30</v>
      </c>
      <c r="D99" s="2">
        <v>44958</v>
      </c>
      <c r="E99" s="2">
        <v>44988.999305555553</v>
      </c>
      <c r="F99" t="s">
        <v>126</v>
      </c>
    </row>
    <row r="100" spans="1:6">
      <c r="A100" t="s">
        <v>3</v>
      </c>
      <c r="B100" t="s">
        <v>14</v>
      </c>
      <c r="C100">
        <v>30</v>
      </c>
      <c r="D100" s="2">
        <v>44958</v>
      </c>
      <c r="E100" s="2">
        <v>44988.999305555553</v>
      </c>
      <c r="F100" t="s">
        <v>126</v>
      </c>
    </row>
    <row r="101" spans="1:6">
      <c r="A101" t="s">
        <v>3</v>
      </c>
      <c r="B101" t="s">
        <v>14</v>
      </c>
      <c r="C101">
        <v>30</v>
      </c>
      <c r="D101" s="2">
        <v>44958</v>
      </c>
      <c r="E101" s="2">
        <v>44988.999305555553</v>
      </c>
      <c r="F101" t="s">
        <v>126</v>
      </c>
    </row>
    <row r="102" spans="1:6">
      <c r="A102" t="s">
        <v>2</v>
      </c>
      <c r="B102" t="s">
        <v>14</v>
      </c>
      <c r="C102">
        <v>30</v>
      </c>
      <c r="D102" s="2">
        <v>44958</v>
      </c>
      <c r="E102" s="2">
        <v>44988.999305555553</v>
      </c>
      <c r="F102" t="s">
        <v>126</v>
      </c>
    </row>
    <row r="103" spans="1:6">
      <c r="A103" t="s">
        <v>2</v>
      </c>
      <c r="B103" t="s">
        <v>14</v>
      </c>
      <c r="C103">
        <v>30</v>
      </c>
      <c r="D103" s="2">
        <v>44958</v>
      </c>
      <c r="E103" s="2">
        <v>44988.999305555553</v>
      </c>
      <c r="F103" t="s">
        <v>126</v>
      </c>
    </row>
    <row r="104" spans="1:6">
      <c r="A104" t="s">
        <v>2</v>
      </c>
      <c r="B104" t="s">
        <v>14</v>
      </c>
      <c r="C104">
        <v>30</v>
      </c>
      <c r="D104" s="2">
        <v>44958</v>
      </c>
      <c r="E104" s="2">
        <v>44988.999305555553</v>
      </c>
      <c r="F104" t="s">
        <v>126</v>
      </c>
    </row>
    <row r="105" spans="1:6">
      <c r="A105" t="s">
        <v>2</v>
      </c>
      <c r="B105" t="s">
        <v>14</v>
      </c>
      <c r="C105">
        <v>30</v>
      </c>
      <c r="D105" s="2">
        <v>44958</v>
      </c>
      <c r="E105" s="2">
        <v>44988.999305555553</v>
      </c>
      <c r="F105" t="s">
        <v>126</v>
      </c>
    </row>
    <row r="106" spans="1:6">
      <c r="A106" t="s">
        <v>2</v>
      </c>
      <c r="B106" t="s">
        <v>14</v>
      </c>
      <c r="C106">
        <v>30</v>
      </c>
      <c r="D106" s="2">
        <v>44958</v>
      </c>
      <c r="E106" s="2">
        <v>44988.999305555553</v>
      </c>
      <c r="F106" t="s">
        <v>126</v>
      </c>
    </row>
    <row r="107" spans="1:6">
      <c r="A107" t="s">
        <v>2</v>
      </c>
      <c r="B107" t="s">
        <v>14</v>
      </c>
      <c r="C107">
        <v>30</v>
      </c>
      <c r="D107" s="2">
        <v>44958</v>
      </c>
      <c r="E107" s="2">
        <v>44988.999305555553</v>
      </c>
      <c r="F107" t="s">
        <v>126</v>
      </c>
    </row>
    <row r="108" spans="1:6">
      <c r="A108" t="s">
        <v>2</v>
      </c>
      <c r="B108" t="s">
        <v>14</v>
      </c>
      <c r="C108">
        <v>30</v>
      </c>
      <c r="D108" s="2">
        <v>44958</v>
      </c>
      <c r="E108" s="2">
        <v>44988.999305555553</v>
      </c>
      <c r="F108" t="s">
        <v>126</v>
      </c>
    </row>
    <row r="109" spans="1:6">
      <c r="A109" t="s">
        <v>2</v>
      </c>
      <c r="B109" t="s">
        <v>14</v>
      </c>
      <c r="C109">
        <v>30</v>
      </c>
      <c r="D109" s="2">
        <v>44958</v>
      </c>
      <c r="E109" s="2">
        <v>44988.999305555553</v>
      </c>
      <c r="F109" t="s">
        <v>126</v>
      </c>
    </row>
    <row r="110" spans="1:6">
      <c r="A110" t="s">
        <v>2</v>
      </c>
      <c r="B110" t="s">
        <v>14</v>
      </c>
      <c r="C110">
        <v>30</v>
      </c>
      <c r="D110" s="2">
        <v>44958</v>
      </c>
      <c r="E110" s="2">
        <v>44988.999305555553</v>
      </c>
      <c r="F110" t="s">
        <v>126</v>
      </c>
    </row>
    <row r="111" spans="1:6">
      <c r="A111" t="s">
        <v>2</v>
      </c>
      <c r="B111" t="s">
        <v>14</v>
      </c>
      <c r="C111">
        <v>30</v>
      </c>
      <c r="D111" s="2">
        <v>44958</v>
      </c>
      <c r="E111" s="2">
        <v>44988.999305555553</v>
      </c>
      <c r="F111" t="s">
        <v>126</v>
      </c>
    </row>
    <row r="112" spans="1:6">
      <c r="A112" t="s">
        <v>2</v>
      </c>
      <c r="B112" t="s">
        <v>14</v>
      </c>
      <c r="C112">
        <v>30</v>
      </c>
      <c r="D112" s="2">
        <v>44958</v>
      </c>
      <c r="E112" s="2">
        <v>44988.999305555553</v>
      </c>
      <c r="F112" t="s">
        <v>126</v>
      </c>
    </row>
    <row r="113" spans="1:6">
      <c r="A113" t="s">
        <v>2</v>
      </c>
      <c r="B113" t="s">
        <v>14</v>
      </c>
      <c r="C113">
        <v>30</v>
      </c>
      <c r="D113" s="2">
        <v>44958</v>
      </c>
      <c r="E113" s="2">
        <v>44988.999305555553</v>
      </c>
      <c r="F113" t="s">
        <v>126</v>
      </c>
    </row>
    <row r="114" spans="1:6">
      <c r="A114" t="s">
        <v>4</v>
      </c>
      <c r="B114" t="s">
        <v>14</v>
      </c>
      <c r="C114">
        <v>30</v>
      </c>
      <c r="D114" s="2">
        <v>44958</v>
      </c>
      <c r="E114" s="2">
        <v>44988.999305555553</v>
      </c>
      <c r="F114" t="s">
        <v>126</v>
      </c>
    </row>
    <row r="115" spans="1:6">
      <c r="A115" t="s">
        <v>4</v>
      </c>
      <c r="B115" t="s">
        <v>14</v>
      </c>
      <c r="C115">
        <v>30</v>
      </c>
      <c r="D115" s="2">
        <v>44958</v>
      </c>
      <c r="E115" s="2">
        <v>44988.999305555553</v>
      </c>
      <c r="F115" t="s">
        <v>126</v>
      </c>
    </row>
    <row r="116" spans="1:6">
      <c r="A116" t="s">
        <v>4</v>
      </c>
      <c r="B116" t="s">
        <v>14</v>
      </c>
      <c r="C116">
        <v>30</v>
      </c>
      <c r="D116" s="2">
        <v>44958</v>
      </c>
      <c r="E116" s="2">
        <v>44988.999305555553</v>
      </c>
      <c r="F116" t="s">
        <v>126</v>
      </c>
    </row>
    <row r="117" spans="1:6">
      <c r="A117" t="s">
        <v>4</v>
      </c>
      <c r="B117" t="s">
        <v>14</v>
      </c>
      <c r="C117">
        <v>30</v>
      </c>
      <c r="D117" s="2">
        <v>44958</v>
      </c>
      <c r="E117" s="2">
        <v>44988.999305555553</v>
      </c>
      <c r="F117" t="s">
        <v>126</v>
      </c>
    </row>
    <row r="118" spans="1:6">
      <c r="A118" t="s">
        <v>4</v>
      </c>
      <c r="B118" t="s">
        <v>14</v>
      </c>
      <c r="C118">
        <v>30</v>
      </c>
      <c r="D118" s="2">
        <v>44958</v>
      </c>
      <c r="E118" s="2">
        <v>44988.999305555553</v>
      </c>
      <c r="F118" t="s">
        <v>126</v>
      </c>
    </row>
    <row r="119" spans="1:6">
      <c r="A119" t="s">
        <v>4</v>
      </c>
      <c r="B119" t="s">
        <v>14</v>
      </c>
      <c r="C119">
        <v>30</v>
      </c>
      <c r="D119" s="2">
        <v>44958</v>
      </c>
      <c r="E119" s="2">
        <v>44988.999305555553</v>
      </c>
      <c r="F119" t="s">
        <v>126</v>
      </c>
    </row>
    <row r="120" spans="1:6">
      <c r="A120" t="s">
        <v>4</v>
      </c>
      <c r="B120" t="s">
        <v>14</v>
      </c>
      <c r="C120">
        <v>30</v>
      </c>
      <c r="D120" s="2">
        <v>44958</v>
      </c>
      <c r="E120" s="2">
        <v>44988.999305555553</v>
      </c>
      <c r="F120" t="s">
        <v>126</v>
      </c>
    </row>
    <row r="121" spans="1:6">
      <c r="A121" t="s">
        <v>4</v>
      </c>
      <c r="B121" t="s">
        <v>14</v>
      </c>
      <c r="C121">
        <v>30</v>
      </c>
      <c r="D121" s="2">
        <v>44958</v>
      </c>
      <c r="E121" s="2">
        <v>44988.999305555553</v>
      </c>
      <c r="F121" t="s">
        <v>126</v>
      </c>
    </row>
    <row r="122" spans="1:6">
      <c r="A122" t="s">
        <v>4</v>
      </c>
      <c r="B122" t="s">
        <v>14</v>
      </c>
      <c r="C122">
        <v>30</v>
      </c>
      <c r="D122" s="2">
        <v>44958</v>
      </c>
      <c r="E122" s="2">
        <v>44988.999305555553</v>
      </c>
      <c r="F122" t="s">
        <v>126</v>
      </c>
    </row>
    <row r="123" spans="1:6">
      <c r="A123" t="s">
        <v>4</v>
      </c>
      <c r="B123" t="s">
        <v>14</v>
      </c>
      <c r="C123">
        <v>30</v>
      </c>
      <c r="D123" s="2">
        <v>44958</v>
      </c>
      <c r="E123" s="2">
        <v>44988.999305555553</v>
      </c>
      <c r="F123" t="s">
        <v>126</v>
      </c>
    </row>
    <row r="124" spans="1:6">
      <c r="A124" t="s">
        <v>7</v>
      </c>
      <c r="B124" t="s">
        <v>14</v>
      </c>
      <c r="C124">
        <v>30</v>
      </c>
      <c r="D124" s="2">
        <v>44958</v>
      </c>
      <c r="E124" s="2">
        <v>44988.999305555553</v>
      </c>
      <c r="F124" t="s">
        <v>126</v>
      </c>
    </row>
    <row r="125" spans="1:6">
      <c r="A125" t="s">
        <v>7</v>
      </c>
      <c r="B125" t="s">
        <v>14</v>
      </c>
      <c r="C125">
        <v>30</v>
      </c>
      <c r="D125" s="2">
        <v>44958</v>
      </c>
      <c r="E125" s="2">
        <v>44988.999305555553</v>
      </c>
      <c r="F125" t="s">
        <v>126</v>
      </c>
    </row>
    <row r="126" spans="1:6">
      <c r="A126" t="s">
        <v>7</v>
      </c>
      <c r="B126" t="s">
        <v>14</v>
      </c>
      <c r="C126">
        <v>30</v>
      </c>
      <c r="D126" s="2">
        <v>44958</v>
      </c>
      <c r="E126" s="2">
        <v>44988.999305555553</v>
      </c>
      <c r="F126" t="s">
        <v>126</v>
      </c>
    </row>
    <row r="127" spans="1:6">
      <c r="A127" t="s">
        <v>7</v>
      </c>
      <c r="B127" t="s">
        <v>14</v>
      </c>
      <c r="C127">
        <v>30</v>
      </c>
      <c r="D127" s="2">
        <v>44958</v>
      </c>
      <c r="E127" s="2">
        <v>44988.999305555553</v>
      </c>
      <c r="F127" t="s">
        <v>126</v>
      </c>
    </row>
    <row r="128" spans="1:6">
      <c r="A128" t="s">
        <v>7</v>
      </c>
      <c r="B128" t="s">
        <v>14</v>
      </c>
      <c r="C128">
        <v>30</v>
      </c>
      <c r="D128" s="2">
        <v>44958</v>
      </c>
      <c r="E128" s="2">
        <v>44988.999305555553</v>
      </c>
      <c r="F128" t="s">
        <v>126</v>
      </c>
    </row>
    <row r="129" spans="1:6">
      <c r="A129" t="s">
        <v>7</v>
      </c>
      <c r="B129" t="s">
        <v>14</v>
      </c>
      <c r="C129">
        <v>30</v>
      </c>
      <c r="D129" s="2">
        <v>44958</v>
      </c>
      <c r="E129" s="2">
        <v>44988.999305555553</v>
      </c>
      <c r="F129" t="s">
        <v>126</v>
      </c>
    </row>
    <row r="130" spans="1:6">
      <c r="A130" t="s">
        <v>7</v>
      </c>
      <c r="B130" t="s">
        <v>14</v>
      </c>
      <c r="C130">
        <v>30</v>
      </c>
      <c r="D130" s="2">
        <v>44958</v>
      </c>
      <c r="E130" s="2">
        <v>44988.999305555553</v>
      </c>
      <c r="F130" t="s">
        <v>126</v>
      </c>
    </row>
    <row r="131" spans="1:6">
      <c r="A131" t="s">
        <v>7</v>
      </c>
      <c r="B131" t="s">
        <v>14</v>
      </c>
      <c r="C131">
        <v>30</v>
      </c>
      <c r="D131" s="2">
        <v>44958</v>
      </c>
      <c r="E131" s="2">
        <v>44988.999305555553</v>
      </c>
      <c r="F131" t="s">
        <v>126</v>
      </c>
    </row>
    <row r="132" spans="1:6">
      <c r="A132" t="s">
        <v>7</v>
      </c>
      <c r="B132" t="s">
        <v>14</v>
      </c>
      <c r="C132">
        <v>30</v>
      </c>
      <c r="D132" s="2">
        <v>44958</v>
      </c>
      <c r="E132" s="2">
        <v>44988.999305555553</v>
      </c>
      <c r="F132" t="s">
        <v>126</v>
      </c>
    </row>
    <row r="133" spans="1:6">
      <c r="A133" t="s">
        <v>7</v>
      </c>
      <c r="B133" t="s">
        <v>14</v>
      </c>
      <c r="C133">
        <v>30</v>
      </c>
      <c r="D133" s="2">
        <v>44958</v>
      </c>
      <c r="E133" s="2">
        <v>44988.999305555553</v>
      </c>
      <c r="F133" t="s">
        <v>126</v>
      </c>
    </row>
    <row r="134" spans="1:6">
      <c r="A134" t="s">
        <v>1</v>
      </c>
      <c r="B134" t="s">
        <v>14</v>
      </c>
      <c r="C134">
        <v>30</v>
      </c>
      <c r="D134" s="2">
        <v>44958</v>
      </c>
      <c r="E134" s="2">
        <v>44988.999305555553</v>
      </c>
      <c r="F134" t="s">
        <v>126</v>
      </c>
    </row>
    <row r="135" spans="1:6">
      <c r="A135" t="s">
        <v>1</v>
      </c>
      <c r="B135" t="s">
        <v>14</v>
      </c>
      <c r="C135">
        <v>30</v>
      </c>
      <c r="D135" s="2">
        <v>44958</v>
      </c>
      <c r="E135" s="2">
        <v>44988.999305555553</v>
      </c>
      <c r="F135" t="s">
        <v>126</v>
      </c>
    </row>
    <row r="136" spans="1:6">
      <c r="A136" t="s">
        <v>1</v>
      </c>
      <c r="B136" t="s">
        <v>14</v>
      </c>
      <c r="C136">
        <v>30</v>
      </c>
      <c r="D136" s="2">
        <v>44958</v>
      </c>
      <c r="E136" s="2">
        <v>44988.999305555553</v>
      </c>
      <c r="F136" t="s">
        <v>126</v>
      </c>
    </row>
    <row r="137" spans="1:6">
      <c r="A137" t="s">
        <v>1</v>
      </c>
      <c r="B137" t="s">
        <v>14</v>
      </c>
      <c r="C137">
        <v>30</v>
      </c>
      <c r="D137" s="2">
        <v>44958</v>
      </c>
      <c r="E137" s="2">
        <v>44988.999305555553</v>
      </c>
      <c r="F137" t="s">
        <v>126</v>
      </c>
    </row>
    <row r="138" spans="1:6">
      <c r="A138" t="s">
        <v>1</v>
      </c>
      <c r="B138" t="s">
        <v>14</v>
      </c>
      <c r="C138">
        <v>30</v>
      </c>
      <c r="D138" s="2">
        <v>44958</v>
      </c>
      <c r="E138" s="2">
        <v>44988.999305555553</v>
      </c>
      <c r="F138" t="s">
        <v>126</v>
      </c>
    </row>
    <row r="139" spans="1:6">
      <c r="A139" t="s">
        <v>1</v>
      </c>
      <c r="B139" t="s">
        <v>14</v>
      </c>
      <c r="C139">
        <v>30</v>
      </c>
      <c r="D139" s="2">
        <v>44958</v>
      </c>
      <c r="E139" s="2">
        <v>44988.999305555553</v>
      </c>
      <c r="F139" t="s">
        <v>126</v>
      </c>
    </row>
    <row r="140" spans="1:6">
      <c r="A140" t="s">
        <v>1</v>
      </c>
      <c r="B140" t="s">
        <v>14</v>
      </c>
      <c r="C140">
        <v>30</v>
      </c>
      <c r="D140" s="2">
        <v>44958</v>
      </c>
      <c r="E140" s="2">
        <v>44988.999305555553</v>
      </c>
      <c r="F140" t="s">
        <v>126</v>
      </c>
    </row>
    <row r="141" spans="1:6">
      <c r="A141" t="s">
        <v>6</v>
      </c>
      <c r="B141" t="s">
        <v>16</v>
      </c>
      <c r="C141">
        <v>30</v>
      </c>
      <c r="D141" s="2">
        <v>44958</v>
      </c>
      <c r="E141" s="2">
        <v>44988.999305555553</v>
      </c>
      <c r="F141" t="s">
        <v>126</v>
      </c>
    </row>
    <row r="142" spans="1:6">
      <c r="A142" t="s">
        <v>6</v>
      </c>
      <c r="B142" t="s">
        <v>16</v>
      </c>
      <c r="C142">
        <v>30</v>
      </c>
      <c r="D142" s="2">
        <v>44958</v>
      </c>
      <c r="E142" s="2">
        <v>44988.999305555553</v>
      </c>
      <c r="F142" t="s">
        <v>126</v>
      </c>
    </row>
    <row r="143" spans="1:6">
      <c r="A143" t="s">
        <v>6</v>
      </c>
      <c r="B143" t="s">
        <v>16</v>
      </c>
      <c r="C143">
        <v>30</v>
      </c>
      <c r="D143" s="2">
        <v>44958</v>
      </c>
      <c r="E143" s="2">
        <v>44988.999305555553</v>
      </c>
      <c r="F143" t="s">
        <v>126</v>
      </c>
    </row>
    <row r="144" spans="1:6">
      <c r="A144" t="s">
        <v>6</v>
      </c>
      <c r="B144" t="s">
        <v>16</v>
      </c>
      <c r="C144">
        <v>30</v>
      </c>
      <c r="D144" s="2">
        <v>44958</v>
      </c>
      <c r="E144" s="2">
        <v>44988.999305555553</v>
      </c>
      <c r="F144" t="s">
        <v>126</v>
      </c>
    </row>
    <row r="145" spans="1:6">
      <c r="A145" t="s">
        <v>6</v>
      </c>
      <c r="B145" t="s">
        <v>16</v>
      </c>
      <c r="C145">
        <v>30</v>
      </c>
      <c r="D145" s="2">
        <v>44958</v>
      </c>
      <c r="E145" s="2">
        <v>44988.999305555553</v>
      </c>
      <c r="F145" t="s">
        <v>126</v>
      </c>
    </row>
    <row r="146" spans="1:6">
      <c r="A146" t="s">
        <v>6</v>
      </c>
      <c r="B146" t="s">
        <v>16</v>
      </c>
      <c r="C146">
        <v>30</v>
      </c>
      <c r="D146" s="2">
        <v>44958</v>
      </c>
      <c r="E146" s="2">
        <v>44988.999305555553</v>
      </c>
      <c r="F146" t="s">
        <v>126</v>
      </c>
    </row>
    <row r="147" spans="1:6">
      <c r="A147" t="s">
        <v>6</v>
      </c>
      <c r="B147" t="s">
        <v>16</v>
      </c>
      <c r="C147">
        <v>30</v>
      </c>
      <c r="D147" s="2">
        <v>44958</v>
      </c>
      <c r="E147" s="2">
        <v>44988.999305555553</v>
      </c>
      <c r="F147" t="s">
        <v>126</v>
      </c>
    </row>
    <row r="148" spans="1:6">
      <c r="A148" t="s">
        <v>6</v>
      </c>
      <c r="B148" t="s">
        <v>16</v>
      </c>
      <c r="C148">
        <v>30</v>
      </c>
      <c r="D148" s="2">
        <v>44958</v>
      </c>
      <c r="E148" s="2">
        <v>44988.999305555553</v>
      </c>
      <c r="F148" t="s">
        <v>126</v>
      </c>
    </row>
    <row r="149" spans="1:6">
      <c r="A149" t="s">
        <v>6</v>
      </c>
      <c r="B149" t="s">
        <v>16</v>
      </c>
      <c r="C149">
        <v>30</v>
      </c>
      <c r="D149" s="2">
        <v>44958</v>
      </c>
      <c r="E149" s="2">
        <v>44988.999305555553</v>
      </c>
      <c r="F149" t="s">
        <v>126</v>
      </c>
    </row>
    <row r="150" spans="1:6">
      <c r="A150" t="s">
        <v>6</v>
      </c>
      <c r="B150" t="s">
        <v>16</v>
      </c>
      <c r="C150">
        <v>30</v>
      </c>
      <c r="D150" s="2">
        <v>44958</v>
      </c>
      <c r="E150" s="2">
        <v>44988.999305555553</v>
      </c>
      <c r="F150" t="s">
        <v>126</v>
      </c>
    </row>
    <row r="151" spans="1:6">
      <c r="A151" t="s">
        <v>6</v>
      </c>
      <c r="B151" t="s">
        <v>16</v>
      </c>
      <c r="C151">
        <v>30</v>
      </c>
      <c r="D151" s="2">
        <v>44958</v>
      </c>
      <c r="E151" s="2">
        <v>44988.999305555553</v>
      </c>
      <c r="F151" t="s">
        <v>126</v>
      </c>
    </row>
    <row r="152" spans="1:6">
      <c r="A152" t="s">
        <v>6</v>
      </c>
      <c r="B152" t="s">
        <v>16</v>
      </c>
      <c r="C152">
        <v>30</v>
      </c>
      <c r="D152" s="2">
        <v>44958</v>
      </c>
      <c r="E152" s="2">
        <v>44988.999305555553</v>
      </c>
      <c r="F152" t="s">
        <v>126</v>
      </c>
    </row>
    <row r="153" spans="1:6">
      <c r="A153" t="s">
        <v>6</v>
      </c>
      <c r="B153" t="s">
        <v>16</v>
      </c>
      <c r="C153">
        <v>30</v>
      </c>
      <c r="D153" s="2">
        <v>44958</v>
      </c>
      <c r="E153" s="2">
        <v>44988.999305555553</v>
      </c>
      <c r="F153" t="s">
        <v>126</v>
      </c>
    </row>
    <row r="154" spans="1:6">
      <c r="A154" t="s">
        <v>5</v>
      </c>
      <c r="B154" t="s">
        <v>16</v>
      </c>
      <c r="C154">
        <v>30</v>
      </c>
      <c r="D154" s="2">
        <v>44958</v>
      </c>
      <c r="E154" s="2">
        <v>44988.999305555553</v>
      </c>
      <c r="F154" t="s">
        <v>126</v>
      </c>
    </row>
    <row r="155" spans="1:6">
      <c r="A155" t="s">
        <v>5</v>
      </c>
      <c r="B155" t="s">
        <v>16</v>
      </c>
      <c r="C155">
        <v>30</v>
      </c>
      <c r="D155" s="2">
        <v>44958</v>
      </c>
      <c r="E155" s="2">
        <v>44988.999305555553</v>
      </c>
      <c r="F155" t="s">
        <v>126</v>
      </c>
    </row>
    <row r="156" spans="1:6">
      <c r="A156" t="s">
        <v>5</v>
      </c>
      <c r="B156" t="s">
        <v>16</v>
      </c>
      <c r="C156">
        <v>30</v>
      </c>
      <c r="D156" s="2">
        <v>44958</v>
      </c>
      <c r="E156" s="2">
        <v>44988.999305555553</v>
      </c>
      <c r="F156" t="s">
        <v>126</v>
      </c>
    </row>
    <row r="157" spans="1:6">
      <c r="A157" t="s">
        <v>5</v>
      </c>
      <c r="B157" t="s">
        <v>16</v>
      </c>
      <c r="C157">
        <v>30</v>
      </c>
      <c r="D157" s="2">
        <v>44958</v>
      </c>
      <c r="E157" s="2">
        <v>44988.999305555553</v>
      </c>
      <c r="F157" t="s">
        <v>126</v>
      </c>
    </row>
    <row r="158" spans="1:6">
      <c r="A158" t="s">
        <v>5</v>
      </c>
      <c r="B158" t="s">
        <v>16</v>
      </c>
      <c r="C158">
        <v>30</v>
      </c>
      <c r="D158" s="2">
        <v>44958</v>
      </c>
      <c r="E158" s="2">
        <v>44988.999305555553</v>
      </c>
      <c r="F158" t="s">
        <v>126</v>
      </c>
    </row>
    <row r="159" spans="1:6">
      <c r="A159" t="s">
        <v>5</v>
      </c>
      <c r="B159" t="s">
        <v>16</v>
      </c>
      <c r="C159">
        <v>30</v>
      </c>
      <c r="D159" s="2">
        <v>44958</v>
      </c>
      <c r="E159" s="2">
        <v>44988.999305555553</v>
      </c>
      <c r="F159" t="s">
        <v>126</v>
      </c>
    </row>
    <row r="160" spans="1:6">
      <c r="A160" t="s">
        <v>5</v>
      </c>
      <c r="B160" t="s">
        <v>16</v>
      </c>
      <c r="C160">
        <v>30</v>
      </c>
      <c r="D160" s="2">
        <v>44958</v>
      </c>
      <c r="E160" s="2">
        <v>44988.999305555553</v>
      </c>
      <c r="F160" t="s">
        <v>126</v>
      </c>
    </row>
    <row r="161" spans="1:6">
      <c r="A161" t="s">
        <v>5</v>
      </c>
      <c r="B161" t="s">
        <v>16</v>
      </c>
      <c r="C161">
        <v>30</v>
      </c>
      <c r="D161" s="2">
        <v>44958</v>
      </c>
      <c r="E161" s="2">
        <v>44988.999305555553</v>
      </c>
      <c r="F161" t="s">
        <v>126</v>
      </c>
    </row>
    <row r="162" spans="1:6">
      <c r="A162" t="s">
        <v>5</v>
      </c>
      <c r="B162" t="s">
        <v>16</v>
      </c>
      <c r="C162">
        <v>30</v>
      </c>
      <c r="D162" s="2">
        <v>44958</v>
      </c>
      <c r="E162" s="2">
        <v>44988.999305555553</v>
      </c>
      <c r="F162" t="s">
        <v>126</v>
      </c>
    </row>
    <row r="163" spans="1:6">
      <c r="A163" t="s">
        <v>5</v>
      </c>
      <c r="B163" t="s">
        <v>16</v>
      </c>
      <c r="C163">
        <v>30</v>
      </c>
      <c r="D163" s="2">
        <v>44958</v>
      </c>
      <c r="E163" s="2">
        <v>44988.999305555553</v>
      </c>
      <c r="F163" t="s">
        <v>126</v>
      </c>
    </row>
    <row r="164" spans="1:6">
      <c r="A164" t="s">
        <v>3</v>
      </c>
      <c r="B164" t="s">
        <v>16</v>
      </c>
      <c r="C164">
        <v>30</v>
      </c>
      <c r="D164" s="2">
        <v>44958</v>
      </c>
      <c r="E164" s="2">
        <v>44988.999305555553</v>
      </c>
      <c r="F164" t="s">
        <v>126</v>
      </c>
    </row>
    <row r="165" spans="1:6">
      <c r="A165" t="s">
        <v>3</v>
      </c>
      <c r="B165" t="s">
        <v>16</v>
      </c>
      <c r="C165">
        <v>30</v>
      </c>
      <c r="D165" s="2">
        <v>44958</v>
      </c>
      <c r="E165" s="2">
        <v>44988.999305555553</v>
      </c>
      <c r="F165" t="s">
        <v>126</v>
      </c>
    </row>
    <row r="166" spans="1:6">
      <c r="A166" t="s">
        <v>3</v>
      </c>
      <c r="B166" t="s">
        <v>16</v>
      </c>
      <c r="C166">
        <v>30</v>
      </c>
      <c r="D166" s="2">
        <v>44958</v>
      </c>
      <c r="E166" s="2">
        <v>44988.999305555553</v>
      </c>
      <c r="F166" t="s">
        <v>126</v>
      </c>
    </row>
    <row r="167" spans="1:6">
      <c r="A167" t="s">
        <v>3</v>
      </c>
      <c r="B167" t="s">
        <v>16</v>
      </c>
      <c r="C167">
        <v>30</v>
      </c>
      <c r="D167" s="2">
        <v>44958</v>
      </c>
      <c r="E167" s="2">
        <v>44988.999305555553</v>
      </c>
      <c r="F167" t="s">
        <v>126</v>
      </c>
    </row>
    <row r="168" spans="1:6">
      <c r="A168" t="s">
        <v>3</v>
      </c>
      <c r="B168" t="s">
        <v>16</v>
      </c>
      <c r="C168">
        <v>30</v>
      </c>
      <c r="D168" s="2">
        <v>44958</v>
      </c>
      <c r="E168" s="2">
        <v>44988.999305555553</v>
      </c>
      <c r="F168" t="s">
        <v>126</v>
      </c>
    </row>
    <row r="169" spans="1:6">
      <c r="A169" t="s">
        <v>3</v>
      </c>
      <c r="B169" t="s">
        <v>16</v>
      </c>
      <c r="C169">
        <v>30</v>
      </c>
      <c r="D169" s="2">
        <v>44958</v>
      </c>
      <c r="E169" s="2">
        <v>44988.999305555553</v>
      </c>
      <c r="F169" t="s">
        <v>126</v>
      </c>
    </row>
    <row r="170" spans="1:6">
      <c r="A170" t="s">
        <v>3</v>
      </c>
      <c r="B170" t="s">
        <v>16</v>
      </c>
      <c r="C170">
        <v>30</v>
      </c>
      <c r="D170" s="2">
        <v>44958</v>
      </c>
      <c r="E170" s="2">
        <v>44988.999305555553</v>
      </c>
      <c r="F170" t="s">
        <v>126</v>
      </c>
    </row>
    <row r="171" spans="1:6">
      <c r="A171" t="s">
        <v>3</v>
      </c>
      <c r="B171" t="s">
        <v>16</v>
      </c>
      <c r="C171">
        <v>30</v>
      </c>
      <c r="D171" s="2">
        <v>44958</v>
      </c>
      <c r="E171" s="2">
        <v>44988.999305555553</v>
      </c>
      <c r="F171" t="s">
        <v>126</v>
      </c>
    </row>
    <row r="172" spans="1:6">
      <c r="A172" t="s">
        <v>3</v>
      </c>
      <c r="B172" t="s">
        <v>16</v>
      </c>
      <c r="C172">
        <v>30</v>
      </c>
      <c r="D172" s="2">
        <v>44958</v>
      </c>
      <c r="E172" s="2">
        <v>44988.999305555553</v>
      </c>
      <c r="F172" t="s">
        <v>126</v>
      </c>
    </row>
    <row r="173" spans="1:6">
      <c r="A173" t="s">
        <v>3</v>
      </c>
      <c r="B173" t="s">
        <v>16</v>
      </c>
      <c r="C173">
        <v>30</v>
      </c>
      <c r="D173" s="2">
        <v>44958</v>
      </c>
      <c r="E173" s="2">
        <v>44988.999305555553</v>
      </c>
      <c r="F173" t="s">
        <v>126</v>
      </c>
    </row>
    <row r="174" spans="1:6">
      <c r="A174" t="s">
        <v>2</v>
      </c>
      <c r="B174" t="s">
        <v>16</v>
      </c>
      <c r="C174">
        <v>30</v>
      </c>
      <c r="D174" s="2">
        <v>44958</v>
      </c>
      <c r="E174" s="2">
        <v>44988.999305555553</v>
      </c>
      <c r="F174" t="s">
        <v>126</v>
      </c>
    </row>
    <row r="175" spans="1:6">
      <c r="A175" t="s">
        <v>2</v>
      </c>
      <c r="B175" t="s">
        <v>16</v>
      </c>
      <c r="C175">
        <v>30</v>
      </c>
      <c r="D175" s="2">
        <v>44958</v>
      </c>
      <c r="E175" s="2">
        <v>44988.999305555553</v>
      </c>
      <c r="F175" t="s">
        <v>126</v>
      </c>
    </row>
    <row r="176" spans="1:6">
      <c r="A176" t="s">
        <v>2</v>
      </c>
      <c r="B176" t="s">
        <v>16</v>
      </c>
      <c r="C176">
        <v>30</v>
      </c>
      <c r="D176" s="2">
        <v>44958</v>
      </c>
      <c r="E176" s="2">
        <v>44988.999305555553</v>
      </c>
      <c r="F176" t="s">
        <v>126</v>
      </c>
    </row>
    <row r="177" spans="1:6">
      <c r="A177" t="s">
        <v>2</v>
      </c>
      <c r="B177" t="s">
        <v>16</v>
      </c>
      <c r="C177">
        <v>30</v>
      </c>
      <c r="D177" s="2">
        <v>44958</v>
      </c>
      <c r="E177" s="2">
        <v>44988.999305555553</v>
      </c>
      <c r="F177" t="s">
        <v>126</v>
      </c>
    </row>
    <row r="178" spans="1:6">
      <c r="A178" t="s">
        <v>4</v>
      </c>
      <c r="B178" t="s">
        <v>16</v>
      </c>
      <c r="C178">
        <v>30</v>
      </c>
      <c r="D178" s="2">
        <v>44958</v>
      </c>
      <c r="E178" s="2">
        <v>44988.999305555553</v>
      </c>
      <c r="F178" t="s">
        <v>126</v>
      </c>
    </row>
    <row r="179" spans="1:6">
      <c r="A179" t="s">
        <v>4</v>
      </c>
      <c r="B179" t="s">
        <v>16</v>
      </c>
      <c r="C179">
        <v>30</v>
      </c>
      <c r="D179" s="2">
        <v>44958</v>
      </c>
      <c r="E179" s="2">
        <v>44988.999305555553</v>
      </c>
      <c r="F179" t="s">
        <v>126</v>
      </c>
    </row>
    <row r="180" spans="1:6">
      <c r="A180" t="s">
        <v>4</v>
      </c>
      <c r="B180" t="s">
        <v>16</v>
      </c>
      <c r="C180">
        <v>30</v>
      </c>
      <c r="D180" s="2">
        <v>44958</v>
      </c>
      <c r="E180" s="2">
        <v>44988.999305555553</v>
      </c>
      <c r="F180" t="s">
        <v>126</v>
      </c>
    </row>
    <row r="181" spans="1:6">
      <c r="A181" t="s">
        <v>4</v>
      </c>
      <c r="B181" t="s">
        <v>16</v>
      </c>
      <c r="C181">
        <v>30</v>
      </c>
      <c r="D181" s="2">
        <v>44958</v>
      </c>
      <c r="E181" s="2">
        <v>44988.999305555553</v>
      </c>
      <c r="F181" t="s">
        <v>126</v>
      </c>
    </row>
    <row r="182" spans="1:6">
      <c r="A182" t="s">
        <v>4</v>
      </c>
      <c r="B182" t="s">
        <v>16</v>
      </c>
      <c r="C182">
        <v>30</v>
      </c>
      <c r="D182" s="2">
        <v>44958</v>
      </c>
      <c r="E182" s="2">
        <v>44988.999305555553</v>
      </c>
      <c r="F182" t="s">
        <v>126</v>
      </c>
    </row>
    <row r="183" spans="1:6">
      <c r="A183" t="s">
        <v>4</v>
      </c>
      <c r="B183" t="s">
        <v>16</v>
      </c>
      <c r="C183">
        <v>30</v>
      </c>
      <c r="D183" s="2">
        <v>44958</v>
      </c>
      <c r="E183" s="2">
        <v>44988.999305555553</v>
      </c>
      <c r="F183" t="s">
        <v>126</v>
      </c>
    </row>
    <row r="184" spans="1:6">
      <c r="A184" t="s">
        <v>4</v>
      </c>
      <c r="B184" t="s">
        <v>16</v>
      </c>
      <c r="C184">
        <v>30</v>
      </c>
      <c r="D184" s="2">
        <v>44958</v>
      </c>
      <c r="E184" s="2">
        <v>44988.999305555553</v>
      </c>
      <c r="F184" t="s">
        <v>126</v>
      </c>
    </row>
    <row r="185" spans="1:6">
      <c r="A185" t="s">
        <v>4</v>
      </c>
      <c r="B185" t="s">
        <v>16</v>
      </c>
      <c r="C185">
        <v>30</v>
      </c>
      <c r="D185" s="2">
        <v>44958</v>
      </c>
      <c r="E185" s="2">
        <v>44988.999305555553</v>
      </c>
      <c r="F185" t="s">
        <v>126</v>
      </c>
    </row>
    <row r="186" spans="1:6">
      <c r="A186" t="s">
        <v>4</v>
      </c>
      <c r="B186" t="s">
        <v>16</v>
      </c>
      <c r="C186">
        <v>30</v>
      </c>
      <c r="D186" s="2">
        <v>44958</v>
      </c>
      <c r="E186" s="2">
        <v>44988.999305555553</v>
      </c>
      <c r="F186" t="s">
        <v>126</v>
      </c>
    </row>
    <row r="187" spans="1:6">
      <c r="A187" t="s">
        <v>7</v>
      </c>
      <c r="B187" t="s">
        <v>16</v>
      </c>
      <c r="C187">
        <v>30</v>
      </c>
      <c r="D187" s="2">
        <v>44958</v>
      </c>
      <c r="E187" s="2">
        <v>44988.999305555553</v>
      </c>
      <c r="F187" t="s">
        <v>126</v>
      </c>
    </row>
    <row r="188" spans="1:6">
      <c r="A188" t="s">
        <v>7</v>
      </c>
      <c r="B188" t="s">
        <v>16</v>
      </c>
      <c r="C188">
        <v>30</v>
      </c>
      <c r="D188" s="2">
        <v>44958</v>
      </c>
      <c r="E188" s="2">
        <v>44988.999305555553</v>
      </c>
      <c r="F188" t="s">
        <v>126</v>
      </c>
    </row>
    <row r="189" spans="1:6">
      <c r="A189" t="s">
        <v>7</v>
      </c>
      <c r="B189" t="s">
        <v>16</v>
      </c>
      <c r="C189">
        <v>30</v>
      </c>
      <c r="D189" s="2">
        <v>44958</v>
      </c>
      <c r="E189" s="2">
        <v>44988.999305555553</v>
      </c>
      <c r="F189" t="s">
        <v>126</v>
      </c>
    </row>
    <row r="190" spans="1:6">
      <c r="A190" t="s">
        <v>7</v>
      </c>
      <c r="B190" t="s">
        <v>16</v>
      </c>
      <c r="C190">
        <v>30</v>
      </c>
      <c r="D190" s="2">
        <v>44958</v>
      </c>
      <c r="E190" s="2">
        <v>44988.999305555553</v>
      </c>
      <c r="F190" t="s">
        <v>126</v>
      </c>
    </row>
    <row r="191" spans="1:6">
      <c r="A191" t="s">
        <v>7</v>
      </c>
      <c r="B191" t="s">
        <v>16</v>
      </c>
      <c r="C191">
        <v>30</v>
      </c>
      <c r="D191" s="2">
        <v>44958</v>
      </c>
      <c r="E191" s="2">
        <v>44988.999305555553</v>
      </c>
      <c r="F191" t="s">
        <v>126</v>
      </c>
    </row>
    <row r="192" spans="1:6">
      <c r="A192" t="s">
        <v>1</v>
      </c>
      <c r="B192" t="s">
        <v>16</v>
      </c>
      <c r="C192">
        <v>30</v>
      </c>
      <c r="D192" s="2">
        <v>44958</v>
      </c>
      <c r="E192" s="2">
        <v>44988.999305555553</v>
      </c>
      <c r="F192" t="s">
        <v>126</v>
      </c>
    </row>
    <row r="193" spans="1:6">
      <c r="A193" t="s">
        <v>1</v>
      </c>
      <c r="B193" t="s">
        <v>16</v>
      </c>
      <c r="C193">
        <v>30</v>
      </c>
      <c r="D193" s="2">
        <v>44958</v>
      </c>
      <c r="E193" s="2">
        <v>44988.999305555553</v>
      </c>
      <c r="F193" t="s">
        <v>126</v>
      </c>
    </row>
    <row r="194" spans="1:6">
      <c r="A194" t="s">
        <v>1</v>
      </c>
      <c r="B194" t="s">
        <v>16</v>
      </c>
      <c r="C194">
        <v>30</v>
      </c>
      <c r="D194" s="2">
        <v>44958</v>
      </c>
      <c r="E194" s="2">
        <v>44988.999305555553</v>
      </c>
      <c r="F194" t="s">
        <v>126</v>
      </c>
    </row>
    <row r="195" spans="1:6">
      <c r="A195" t="s">
        <v>1</v>
      </c>
      <c r="B195" t="s">
        <v>16</v>
      </c>
      <c r="C195">
        <v>30</v>
      </c>
      <c r="D195" s="2">
        <v>44958</v>
      </c>
      <c r="E195" s="2">
        <v>44988.999305555553</v>
      </c>
      <c r="F195" t="s">
        <v>126</v>
      </c>
    </row>
    <row r="196" spans="1:6">
      <c r="A196" t="s">
        <v>1</v>
      </c>
      <c r="B196" t="s">
        <v>16</v>
      </c>
      <c r="C196">
        <v>30</v>
      </c>
      <c r="D196" s="2">
        <v>44958</v>
      </c>
      <c r="E196" s="2">
        <v>44988.999305555553</v>
      </c>
      <c r="F196" t="s">
        <v>126</v>
      </c>
    </row>
    <row r="197" spans="1:6">
      <c r="A197" t="s">
        <v>1</v>
      </c>
      <c r="B197" t="s">
        <v>16</v>
      </c>
      <c r="C197">
        <v>30</v>
      </c>
      <c r="D197" s="2">
        <v>44958</v>
      </c>
      <c r="E197" s="2">
        <v>44988.999305555553</v>
      </c>
      <c r="F197" t="s">
        <v>126</v>
      </c>
    </row>
    <row r="198" spans="1:6">
      <c r="A198" t="s">
        <v>1</v>
      </c>
      <c r="B198" t="s">
        <v>16</v>
      </c>
      <c r="C198">
        <v>30</v>
      </c>
      <c r="D198" s="2">
        <v>44958</v>
      </c>
      <c r="E198" s="2">
        <v>44988.999305555553</v>
      </c>
      <c r="F198" t="s">
        <v>126</v>
      </c>
    </row>
    <row r="199" spans="1:6">
      <c r="A199" t="s">
        <v>1</v>
      </c>
      <c r="B199" t="s">
        <v>16</v>
      </c>
      <c r="C199">
        <v>30</v>
      </c>
      <c r="D199" s="2">
        <v>44958</v>
      </c>
      <c r="E199" s="2">
        <v>44988.999305555553</v>
      </c>
      <c r="F199" t="s">
        <v>126</v>
      </c>
    </row>
    <row r="200" spans="1:6">
      <c r="A200" t="s">
        <v>1</v>
      </c>
      <c r="B200" t="s">
        <v>16</v>
      </c>
      <c r="C200">
        <v>30</v>
      </c>
      <c r="D200" s="2">
        <v>44958</v>
      </c>
      <c r="E200" s="2">
        <v>44988.999305555553</v>
      </c>
      <c r="F200" t="s">
        <v>126</v>
      </c>
    </row>
    <row r="201" spans="1:6">
      <c r="A201" t="s">
        <v>1</v>
      </c>
      <c r="B201" t="s">
        <v>16</v>
      </c>
      <c r="C201">
        <v>30</v>
      </c>
      <c r="D201" s="2">
        <v>44958</v>
      </c>
      <c r="E201" s="2">
        <v>44988.999305555553</v>
      </c>
      <c r="F201" t="s">
        <v>126</v>
      </c>
    </row>
    <row r="202" spans="1:6">
      <c r="A202" t="s">
        <v>1</v>
      </c>
      <c r="B202" t="s">
        <v>16</v>
      </c>
      <c r="C202">
        <v>30</v>
      </c>
      <c r="D202" s="2">
        <v>44958</v>
      </c>
      <c r="E202" s="2">
        <v>44988.999305555553</v>
      </c>
      <c r="F202" t="s">
        <v>126</v>
      </c>
    </row>
    <row r="203" spans="1:6">
      <c r="A203" t="s">
        <v>6</v>
      </c>
      <c r="B203" t="s">
        <v>18</v>
      </c>
      <c r="C203">
        <v>30</v>
      </c>
      <c r="D203" s="2">
        <v>44958</v>
      </c>
      <c r="E203" s="2">
        <v>44988.999305555553</v>
      </c>
      <c r="F203" t="s">
        <v>126</v>
      </c>
    </row>
    <row r="204" spans="1:6">
      <c r="A204" t="s">
        <v>6</v>
      </c>
      <c r="B204" t="s">
        <v>18</v>
      </c>
      <c r="C204">
        <v>30</v>
      </c>
      <c r="D204" s="2">
        <v>44958</v>
      </c>
      <c r="E204" s="2">
        <v>44988.999305555553</v>
      </c>
      <c r="F204" t="s">
        <v>126</v>
      </c>
    </row>
    <row r="205" spans="1:6">
      <c r="A205" t="s">
        <v>6</v>
      </c>
      <c r="B205" t="s">
        <v>18</v>
      </c>
      <c r="C205">
        <v>30</v>
      </c>
      <c r="D205" s="2">
        <v>44958</v>
      </c>
      <c r="E205" s="2">
        <v>44988.999305555553</v>
      </c>
      <c r="F205" t="s">
        <v>126</v>
      </c>
    </row>
    <row r="206" spans="1:6">
      <c r="A206" t="s">
        <v>6</v>
      </c>
      <c r="B206" t="s">
        <v>18</v>
      </c>
      <c r="C206">
        <v>30</v>
      </c>
      <c r="D206" s="2">
        <v>44958</v>
      </c>
      <c r="E206" s="2">
        <v>44988.999305555553</v>
      </c>
      <c r="F206" t="s">
        <v>126</v>
      </c>
    </row>
    <row r="207" spans="1:6">
      <c r="A207" t="s">
        <v>6</v>
      </c>
      <c r="B207" t="s">
        <v>18</v>
      </c>
      <c r="C207">
        <v>30</v>
      </c>
      <c r="D207" s="2">
        <v>44958</v>
      </c>
      <c r="E207" s="2">
        <v>44988.999305555553</v>
      </c>
      <c r="F207" t="s">
        <v>126</v>
      </c>
    </row>
    <row r="208" spans="1:6">
      <c r="A208" t="s">
        <v>6</v>
      </c>
      <c r="B208" t="s">
        <v>18</v>
      </c>
      <c r="C208">
        <v>30</v>
      </c>
      <c r="D208" s="2">
        <v>44958</v>
      </c>
      <c r="E208" s="2">
        <v>44988.999305555553</v>
      </c>
      <c r="F208" t="s">
        <v>126</v>
      </c>
    </row>
    <row r="209" spans="1:6">
      <c r="A209" t="s">
        <v>5</v>
      </c>
      <c r="B209" t="s">
        <v>18</v>
      </c>
      <c r="C209">
        <v>30</v>
      </c>
      <c r="D209" s="2">
        <v>44958</v>
      </c>
      <c r="E209" s="2">
        <v>44988.999305555553</v>
      </c>
      <c r="F209" t="s">
        <v>126</v>
      </c>
    </row>
    <row r="210" spans="1:6">
      <c r="A210" t="s">
        <v>5</v>
      </c>
      <c r="B210" t="s">
        <v>18</v>
      </c>
      <c r="C210">
        <v>30</v>
      </c>
      <c r="D210" s="2">
        <v>44958</v>
      </c>
      <c r="E210" s="2">
        <v>44988.999305555553</v>
      </c>
      <c r="F210" t="s">
        <v>126</v>
      </c>
    </row>
    <row r="211" spans="1:6">
      <c r="A211" t="s">
        <v>5</v>
      </c>
      <c r="B211" t="s">
        <v>18</v>
      </c>
      <c r="C211">
        <v>30</v>
      </c>
      <c r="D211" s="2">
        <v>44958</v>
      </c>
      <c r="E211" s="2">
        <v>44988.999305555553</v>
      </c>
      <c r="F211" t="s">
        <v>126</v>
      </c>
    </row>
    <row r="212" spans="1:6">
      <c r="A212" t="s">
        <v>5</v>
      </c>
      <c r="B212" t="s">
        <v>18</v>
      </c>
      <c r="C212">
        <v>30</v>
      </c>
      <c r="D212" s="2">
        <v>44958</v>
      </c>
      <c r="E212" s="2">
        <v>44988.999305555553</v>
      </c>
      <c r="F212" t="s">
        <v>126</v>
      </c>
    </row>
    <row r="213" spans="1:6">
      <c r="A213" t="s">
        <v>5</v>
      </c>
      <c r="B213" t="s">
        <v>18</v>
      </c>
      <c r="C213">
        <v>30</v>
      </c>
      <c r="D213" s="2">
        <v>44958</v>
      </c>
      <c r="E213" s="2">
        <v>44988.999305555553</v>
      </c>
      <c r="F213" t="s">
        <v>126</v>
      </c>
    </row>
    <row r="214" spans="1:6">
      <c r="A214" t="s">
        <v>5</v>
      </c>
      <c r="B214" t="s">
        <v>18</v>
      </c>
      <c r="C214">
        <v>30</v>
      </c>
      <c r="D214" s="2">
        <v>44958</v>
      </c>
      <c r="E214" s="2">
        <v>44988.999305555553</v>
      </c>
      <c r="F214" t="s">
        <v>126</v>
      </c>
    </row>
    <row r="215" spans="1:6">
      <c r="A215" t="s">
        <v>5</v>
      </c>
      <c r="B215" t="s">
        <v>18</v>
      </c>
      <c r="C215">
        <v>30</v>
      </c>
      <c r="D215" s="2">
        <v>44958</v>
      </c>
      <c r="E215" s="2">
        <v>44988.999305555553</v>
      </c>
      <c r="F215" t="s">
        <v>126</v>
      </c>
    </row>
    <row r="216" spans="1:6">
      <c r="A216" t="s">
        <v>5</v>
      </c>
      <c r="B216" t="s">
        <v>18</v>
      </c>
      <c r="C216">
        <v>30</v>
      </c>
      <c r="D216" s="2">
        <v>44958</v>
      </c>
      <c r="E216" s="2">
        <v>44988.999305555553</v>
      </c>
      <c r="F216" t="s">
        <v>126</v>
      </c>
    </row>
    <row r="217" spans="1:6">
      <c r="A217" t="s">
        <v>5</v>
      </c>
      <c r="B217" t="s">
        <v>18</v>
      </c>
      <c r="C217">
        <v>30</v>
      </c>
      <c r="D217" s="2">
        <v>44958</v>
      </c>
      <c r="E217" s="2">
        <v>44988.999305555553</v>
      </c>
      <c r="F217" t="s">
        <v>126</v>
      </c>
    </row>
    <row r="218" spans="1:6">
      <c r="A218" t="s">
        <v>3</v>
      </c>
      <c r="B218" t="s">
        <v>18</v>
      </c>
      <c r="C218">
        <v>30</v>
      </c>
      <c r="D218" s="2">
        <v>44958</v>
      </c>
      <c r="E218" s="2">
        <v>44988.999305555553</v>
      </c>
      <c r="F218" t="s">
        <v>126</v>
      </c>
    </row>
    <row r="219" spans="1:6">
      <c r="A219" t="s">
        <v>3</v>
      </c>
      <c r="B219" t="s">
        <v>18</v>
      </c>
      <c r="C219">
        <v>30</v>
      </c>
      <c r="D219" s="2">
        <v>44958</v>
      </c>
      <c r="E219" s="2">
        <v>44988.999305555553</v>
      </c>
      <c r="F219" t="s">
        <v>126</v>
      </c>
    </row>
    <row r="220" spans="1:6">
      <c r="A220" t="s">
        <v>3</v>
      </c>
      <c r="B220" t="s">
        <v>18</v>
      </c>
      <c r="C220">
        <v>30</v>
      </c>
      <c r="D220" s="2">
        <v>44958</v>
      </c>
      <c r="E220" s="2">
        <v>44988.999305555553</v>
      </c>
      <c r="F220" t="s">
        <v>126</v>
      </c>
    </row>
    <row r="221" spans="1:6">
      <c r="A221" t="s">
        <v>3</v>
      </c>
      <c r="B221" t="s">
        <v>18</v>
      </c>
      <c r="C221">
        <v>30</v>
      </c>
      <c r="D221" s="2">
        <v>44958</v>
      </c>
      <c r="E221" s="2">
        <v>44988.999305555553</v>
      </c>
      <c r="F221" t="s">
        <v>126</v>
      </c>
    </row>
    <row r="222" spans="1:6">
      <c r="A222" t="s">
        <v>3</v>
      </c>
      <c r="B222" t="s">
        <v>18</v>
      </c>
      <c r="C222">
        <v>30</v>
      </c>
      <c r="D222" s="2">
        <v>44958</v>
      </c>
      <c r="E222" s="2">
        <v>44988.999305555553</v>
      </c>
      <c r="F222" t="s">
        <v>126</v>
      </c>
    </row>
    <row r="223" spans="1:6">
      <c r="A223" t="s">
        <v>2</v>
      </c>
      <c r="B223" t="s">
        <v>18</v>
      </c>
      <c r="C223">
        <v>30</v>
      </c>
      <c r="D223" s="2">
        <v>44958</v>
      </c>
      <c r="E223" s="2">
        <v>44988.999305555553</v>
      </c>
      <c r="F223" t="s">
        <v>126</v>
      </c>
    </row>
    <row r="224" spans="1:6">
      <c r="A224" t="s">
        <v>2</v>
      </c>
      <c r="B224" t="s">
        <v>18</v>
      </c>
      <c r="C224">
        <v>30</v>
      </c>
      <c r="D224" s="2">
        <v>44958</v>
      </c>
      <c r="E224" s="2">
        <v>44988.999305555553</v>
      </c>
      <c r="F224" t="s">
        <v>126</v>
      </c>
    </row>
    <row r="225" spans="1:6">
      <c r="A225" t="s">
        <v>2</v>
      </c>
      <c r="B225" t="s">
        <v>18</v>
      </c>
      <c r="C225">
        <v>30</v>
      </c>
      <c r="D225" s="2">
        <v>44958</v>
      </c>
      <c r="E225" s="2">
        <v>44988.999305555553</v>
      </c>
      <c r="F225" t="s">
        <v>126</v>
      </c>
    </row>
    <row r="226" spans="1:6">
      <c r="A226" t="s">
        <v>2</v>
      </c>
      <c r="B226" t="s">
        <v>18</v>
      </c>
      <c r="C226">
        <v>30</v>
      </c>
      <c r="D226" s="2">
        <v>44958</v>
      </c>
      <c r="E226" s="2">
        <v>44988.999305555553</v>
      </c>
      <c r="F226" t="s">
        <v>126</v>
      </c>
    </row>
    <row r="227" spans="1:6">
      <c r="A227" t="s">
        <v>2</v>
      </c>
      <c r="B227" t="s">
        <v>18</v>
      </c>
      <c r="C227">
        <v>30</v>
      </c>
      <c r="D227" s="2">
        <v>44958</v>
      </c>
      <c r="E227" s="2">
        <v>44988.999305555553</v>
      </c>
      <c r="F227" t="s">
        <v>126</v>
      </c>
    </row>
    <row r="228" spans="1:6">
      <c r="A228" t="s">
        <v>2</v>
      </c>
      <c r="B228" t="s">
        <v>18</v>
      </c>
      <c r="C228">
        <v>30</v>
      </c>
      <c r="D228" s="2">
        <v>44958</v>
      </c>
      <c r="E228" s="2">
        <v>44988.999305555553</v>
      </c>
      <c r="F228" t="s">
        <v>126</v>
      </c>
    </row>
    <row r="229" spans="1:6">
      <c r="A229" t="s">
        <v>4</v>
      </c>
      <c r="B229" t="s">
        <v>18</v>
      </c>
      <c r="C229">
        <v>30</v>
      </c>
      <c r="D229" s="2">
        <v>44958</v>
      </c>
      <c r="E229" s="2">
        <v>44988.999305555553</v>
      </c>
      <c r="F229" t="s">
        <v>126</v>
      </c>
    </row>
    <row r="230" spans="1:6">
      <c r="A230" t="s">
        <v>4</v>
      </c>
      <c r="B230" t="s">
        <v>18</v>
      </c>
      <c r="C230">
        <v>30</v>
      </c>
      <c r="D230" s="2">
        <v>44958</v>
      </c>
      <c r="E230" s="2">
        <v>44988.999305555553</v>
      </c>
      <c r="F230" t="s">
        <v>126</v>
      </c>
    </row>
    <row r="231" spans="1:6">
      <c r="A231" t="s">
        <v>4</v>
      </c>
      <c r="B231" t="s">
        <v>18</v>
      </c>
      <c r="C231">
        <v>30</v>
      </c>
      <c r="D231" s="2">
        <v>44958</v>
      </c>
      <c r="E231" s="2">
        <v>44988.999305555553</v>
      </c>
      <c r="F231" t="s">
        <v>126</v>
      </c>
    </row>
    <row r="232" spans="1:6">
      <c r="A232" t="s">
        <v>4</v>
      </c>
      <c r="B232" t="s">
        <v>18</v>
      </c>
      <c r="C232">
        <v>30</v>
      </c>
      <c r="D232" s="2">
        <v>44958</v>
      </c>
      <c r="E232" s="2">
        <v>44988.999305555553</v>
      </c>
      <c r="F232" t="s">
        <v>126</v>
      </c>
    </row>
    <row r="233" spans="1:6">
      <c r="A233" t="s">
        <v>4</v>
      </c>
      <c r="B233" t="s">
        <v>18</v>
      </c>
      <c r="C233">
        <v>30</v>
      </c>
      <c r="D233" s="2">
        <v>44958</v>
      </c>
      <c r="E233" s="2">
        <v>44988.999305555553</v>
      </c>
      <c r="F233" t="s">
        <v>126</v>
      </c>
    </row>
    <row r="234" spans="1:6">
      <c r="A234" t="s">
        <v>4</v>
      </c>
      <c r="B234" t="s">
        <v>18</v>
      </c>
      <c r="C234">
        <v>30</v>
      </c>
      <c r="D234" s="2">
        <v>44958</v>
      </c>
      <c r="E234" s="2">
        <v>44988.999305555553</v>
      </c>
      <c r="F234" t="s">
        <v>126</v>
      </c>
    </row>
    <row r="235" spans="1:6">
      <c r="A235" t="s">
        <v>4</v>
      </c>
      <c r="B235" t="s">
        <v>18</v>
      </c>
      <c r="C235">
        <v>30</v>
      </c>
      <c r="D235" s="2">
        <v>44958</v>
      </c>
      <c r="E235" s="2">
        <v>44988.999305555553</v>
      </c>
      <c r="F235" t="s">
        <v>126</v>
      </c>
    </row>
    <row r="236" spans="1:6">
      <c r="A236" t="s">
        <v>4</v>
      </c>
      <c r="B236" t="s">
        <v>18</v>
      </c>
      <c r="C236">
        <v>30</v>
      </c>
      <c r="D236" s="2">
        <v>44958</v>
      </c>
      <c r="E236" s="2">
        <v>44988.999305555553</v>
      </c>
      <c r="F236" t="s">
        <v>126</v>
      </c>
    </row>
    <row r="237" spans="1:6">
      <c r="A237" t="s">
        <v>4</v>
      </c>
      <c r="B237" t="s">
        <v>18</v>
      </c>
      <c r="C237">
        <v>30</v>
      </c>
      <c r="D237" s="2">
        <v>44958</v>
      </c>
      <c r="E237" s="2">
        <v>44988.999305555553</v>
      </c>
      <c r="F237" t="s">
        <v>126</v>
      </c>
    </row>
    <row r="238" spans="1:6">
      <c r="A238" t="s">
        <v>4</v>
      </c>
      <c r="B238" t="s">
        <v>18</v>
      </c>
      <c r="C238">
        <v>30</v>
      </c>
      <c r="D238" s="2">
        <v>44958</v>
      </c>
      <c r="E238" s="2">
        <v>44988.999305555553</v>
      </c>
      <c r="F238" t="s">
        <v>126</v>
      </c>
    </row>
    <row r="239" spans="1:6">
      <c r="A239" t="s">
        <v>4</v>
      </c>
      <c r="B239" t="s">
        <v>18</v>
      </c>
      <c r="C239">
        <v>30</v>
      </c>
      <c r="D239" s="2">
        <v>44958</v>
      </c>
      <c r="E239" s="2">
        <v>44988.999305555553</v>
      </c>
      <c r="F239" t="s">
        <v>126</v>
      </c>
    </row>
    <row r="240" spans="1:6">
      <c r="A240" t="s">
        <v>4</v>
      </c>
      <c r="B240" t="s">
        <v>18</v>
      </c>
      <c r="C240">
        <v>30</v>
      </c>
      <c r="D240" s="2">
        <v>44958</v>
      </c>
      <c r="E240" s="2">
        <v>44988.999305555553</v>
      </c>
      <c r="F240" t="s">
        <v>126</v>
      </c>
    </row>
    <row r="241" spans="1:6">
      <c r="A241" t="s">
        <v>7</v>
      </c>
      <c r="B241" t="s">
        <v>18</v>
      </c>
      <c r="C241">
        <v>30</v>
      </c>
      <c r="D241" s="2">
        <v>44958</v>
      </c>
      <c r="E241" s="2">
        <v>44988.999305555553</v>
      </c>
      <c r="F241" t="s">
        <v>126</v>
      </c>
    </row>
    <row r="242" spans="1:6">
      <c r="A242" t="s">
        <v>7</v>
      </c>
      <c r="B242" t="s">
        <v>18</v>
      </c>
      <c r="C242">
        <v>30</v>
      </c>
      <c r="D242" s="2">
        <v>44958</v>
      </c>
      <c r="E242" s="2">
        <v>44988.999305555553</v>
      </c>
      <c r="F242" t="s">
        <v>126</v>
      </c>
    </row>
    <row r="243" spans="1:6">
      <c r="A243" t="s">
        <v>7</v>
      </c>
      <c r="B243" t="s">
        <v>18</v>
      </c>
      <c r="C243">
        <v>30</v>
      </c>
      <c r="D243" s="2">
        <v>44958</v>
      </c>
      <c r="E243" s="2">
        <v>44988.999305555553</v>
      </c>
      <c r="F243" t="s">
        <v>126</v>
      </c>
    </row>
    <row r="244" spans="1:6">
      <c r="A244" t="s">
        <v>7</v>
      </c>
      <c r="B244" t="s">
        <v>18</v>
      </c>
      <c r="C244">
        <v>30</v>
      </c>
      <c r="D244" s="2">
        <v>44958</v>
      </c>
      <c r="E244" s="2">
        <v>44988.999305555553</v>
      </c>
      <c r="F244" t="s">
        <v>126</v>
      </c>
    </row>
    <row r="245" spans="1:6">
      <c r="A245" t="s">
        <v>7</v>
      </c>
      <c r="B245" t="s">
        <v>18</v>
      </c>
      <c r="C245">
        <v>30</v>
      </c>
      <c r="D245" s="2">
        <v>44958</v>
      </c>
      <c r="E245" s="2">
        <v>44988.999305555553</v>
      </c>
      <c r="F245" t="s">
        <v>126</v>
      </c>
    </row>
    <row r="246" spans="1:6">
      <c r="A246" t="s">
        <v>7</v>
      </c>
      <c r="B246" t="s">
        <v>18</v>
      </c>
      <c r="C246">
        <v>30</v>
      </c>
      <c r="D246" s="2">
        <v>44958</v>
      </c>
      <c r="E246" s="2">
        <v>44988.999305555553</v>
      </c>
      <c r="F246" t="s">
        <v>126</v>
      </c>
    </row>
    <row r="247" spans="1:6">
      <c r="A247" t="s">
        <v>1</v>
      </c>
      <c r="B247" t="s">
        <v>18</v>
      </c>
      <c r="C247">
        <v>30</v>
      </c>
      <c r="D247" s="2">
        <v>44958</v>
      </c>
      <c r="E247" s="2">
        <v>44988.999305555553</v>
      </c>
      <c r="F247" t="s">
        <v>126</v>
      </c>
    </row>
    <row r="248" spans="1:6">
      <c r="A248" t="s">
        <v>1</v>
      </c>
      <c r="B248" t="s">
        <v>18</v>
      </c>
      <c r="C248">
        <v>30</v>
      </c>
      <c r="D248" s="2">
        <v>44958</v>
      </c>
      <c r="E248" s="2">
        <v>44988.999305555553</v>
      </c>
      <c r="F248" t="s">
        <v>126</v>
      </c>
    </row>
    <row r="249" spans="1:6">
      <c r="A249" t="s">
        <v>1</v>
      </c>
      <c r="B249" t="s">
        <v>18</v>
      </c>
      <c r="C249">
        <v>30</v>
      </c>
      <c r="D249" s="2">
        <v>44958</v>
      </c>
      <c r="E249" s="2">
        <v>44988.999305555553</v>
      </c>
      <c r="F249" t="s">
        <v>126</v>
      </c>
    </row>
    <row r="250" spans="1:6">
      <c r="A250" t="s">
        <v>1</v>
      </c>
      <c r="B250" t="s">
        <v>18</v>
      </c>
      <c r="C250">
        <v>30</v>
      </c>
      <c r="D250" s="2">
        <v>44958</v>
      </c>
      <c r="E250" s="2">
        <v>44988.999305555553</v>
      </c>
      <c r="F250" t="s">
        <v>126</v>
      </c>
    </row>
    <row r="251" spans="1:6">
      <c r="A251" t="s">
        <v>1</v>
      </c>
      <c r="B251" t="s">
        <v>18</v>
      </c>
      <c r="C251">
        <v>30</v>
      </c>
      <c r="D251" s="2">
        <v>44958</v>
      </c>
      <c r="E251" s="2">
        <v>44988.999305555553</v>
      </c>
      <c r="F251" t="s">
        <v>126</v>
      </c>
    </row>
    <row r="252" spans="1:6">
      <c r="A252" t="s">
        <v>1</v>
      </c>
      <c r="B252" t="s">
        <v>18</v>
      </c>
      <c r="C252">
        <v>30</v>
      </c>
      <c r="D252" s="2">
        <v>44958</v>
      </c>
      <c r="E252" s="2">
        <v>44988.999305555553</v>
      </c>
      <c r="F252" t="s">
        <v>126</v>
      </c>
    </row>
    <row r="253" spans="1:6">
      <c r="A253" t="s">
        <v>1</v>
      </c>
      <c r="B253" t="s">
        <v>18</v>
      </c>
      <c r="C253">
        <v>30</v>
      </c>
      <c r="D253" s="2">
        <v>44958</v>
      </c>
      <c r="E253" s="2">
        <v>44988.999305555553</v>
      </c>
      <c r="F253" t="s">
        <v>126</v>
      </c>
    </row>
    <row r="254" spans="1:6">
      <c r="A254" t="s">
        <v>1</v>
      </c>
      <c r="B254" t="s">
        <v>18</v>
      </c>
      <c r="C254">
        <v>30</v>
      </c>
      <c r="D254" s="2">
        <v>44958</v>
      </c>
      <c r="E254" s="2">
        <v>44988.999305555553</v>
      </c>
      <c r="F254" t="s">
        <v>126</v>
      </c>
    </row>
    <row r="255" spans="1:6">
      <c r="A255" t="s">
        <v>1</v>
      </c>
      <c r="B255" t="s">
        <v>18</v>
      </c>
      <c r="C255">
        <v>30</v>
      </c>
      <c r="D255" s="2">
        <v>44958</v>
      </c>
      <c r="E255" s="2">
        <v>44988.999305555553</v>
      </c>
      <c r="F255" t="s">
        <v>126</v>
      </c>
    </row>
    <row r="256" spans="1:6">
      <c r="A256" t="s">
        <v>1</v>
      </c>
      <c r="B256" t="s">
        <v>18</v>
      </c>
      <c r="C256">
        <v>30</v>
      </c>
      <c r="D256" s="2">
        <v>44958</v>
      </c>
      <c r="E256" s="2">
        <v>44988.999305555553</v>
      </c>
      <c r="F256" t="s">
        <v>126</v>
      </c>
    </row>
    <row r="257" spans="1:6">
      <c r="A257" t="s">
        <v>6</v>
      </c>
      <c r="B257" t="s">
        <v>19</v>
      </c>
      <c r="C257">
        <v>30</v>
      </c>
      <c r="D257" s="2">
        <v>44958</v>
      </c>
      <c r="E257" s="2">
        <v>44988.999305555553</v>
      </c>
      <c r="F257" t="s">
        <v>126</v>
      </c>
    </row>
    <row r="258" spans="1:6">
      <c r="A258" t="s">
        <v>6</v>
      </c>
      <c r="B258" t="s">
        <v>19</v>
      </c>
      <c r="C258">
        <v>30</v>
      </c>
      <c r="D258" s="2">
        <v>44958</v>
      </c>
      <c r="E258" s="2">
        <v>44988.999305555553</v>
      </c>
      <c r="F258" t="s">
        <v>126</v>
      </c>
    </row>
    <row r="259" spans="1:6">
      <c r="A259" t="s">
        <v>6</v>
      </c>
      <c r="B259" t="s">
        <v>19</v>
      </c>
      <c r="C259">
        <v>30</v>
      </c>
      <c r="D259" s="2">
        <v>44958</v>
      </c>
      <c r="E259" s="2">
        <v>44988.999305555553</v>
      </c>
      <c r="F259" t="s">
        <v>126</v>
      </c>
    </row>
    <row r="260" spans="1:6">
      <c r="A260" t="s">
        <v>6</v>
      </c>
      <c r="B260" t="s">
        <v>19</v>
      </c>
      <c r="C260">
        <v>30</v>
      </c>
      <c r="D260" s="2">
        <v>44958</v>
      </c>
      <c r="E260" s="2">
        <v>44988.999305555553</v>
      </c>
      <c r="F260" t="s">
        <v>126</v>
      </c>
    </row>
    <row r="261" spans="1:6">
      <c r="A261" t="s">
        <v>6</v>
      </c>
      <c r="B261" t="s">
        <v>19</v>
      </c>
      <c r="C261">
        <v>30</v>
      </c>
      <c r="D261" s="2">
        <v>44958</v>
      </c>
      <c r="E261" s="2">
        <v>44988.999305555553</v>
      </c>
      <c r="F261" t="s">
        <v>126</v>
      </c>
    </row>
    <row r="262" spans="1:6">
      <c r="A262" t="s">
        <v>6</v>
      </c>
      <c r="B262" t="s">
        <v>19</v>
      </c>
      <c r="C262">
        <v>30</v>
      </c>
      <c r="D262" s="2">
        <v>44958</v>
      </c>
      <c r="E262" s="2">
        <v>44988.999305555553</v>
      </c>
      <c r="F262" t="s">
        <v>126</v>
      </c>
    </row>
    <row r="263" spans="1:6">
      <c r="A263" t="s">
        <v>6</v>
      </c>
      <c r="B263" t="s">
        <v>19</v>
      </c>
      <c r="C263">
        <v>30</v>
      </c>
      <c r="D263" s="2">
        <v>44958</v>
      </c>
      <c r="E263" s="2">
        <v>44988.999305555553</v>
      </c>
      <c r="F263" t="s">
        <v>126</v>
      </c>
    </row>
    <row r="264" spans="1:6">
      <c r="A264" t="s">
        <v>6</v>
      </c>
      <c r="B264" t="s">
        <v>19</v>
      </c>
      <c r="C264">
        <v>30</v>
      </c>
      <c r="D264" s="2">
        <v>44958</v>
      </c>
      <c r="E264" s="2">
        <v>44988.999305555553</v>
      </c>
      <c r="F264" t="s">
        <v>126</v>
      </c>
    </row>
    <row r="265" spans="1:6">
      <c r="A265" t="s">
        <v>6</v>
      </c>
      <c r="B265" t="s">
        <v>19</v>
      </c>
      <c r="C265">
        <v>30</v>
      </c>
      <c r="D265" s="2">
        <v>44958</v>
      </c>
      <c r="E265" s="2">
        <v>44988.999305555553</v>
      </c>
      <c r="F265" t="s">
        <v>126</v>
      </c>
    </row>
    <row r="266" spans="1:6">
      <c r="A266" t="s">
        <v>6</v>
      </c>
      <c r="B266" t="s">
        <v>19</v>
      </c>
      <c r="C266">
        <v>30</v>
      </c>
      <c r="D266" s="2">
        <v>44958</v>
      </c>
      <c r="E266" s="2">
        <v>44988.999305555553</v>
      </c>
      <c r="F266" t="s">
        <v>126</v>
      </c>
    </row>
    <row r="267" spans="1:6">
      <c r="A267" t="s">
        <v>6</v>
      </c>
      <c r="B267" t="s">
        <v>19</v>
      </c>
      <c r="C267">
        <v>30</v>
      </c>
      <c r="D267" s="2">
        <v>44958</v>
      </c>
      <c r="E267" s="2">
        <v>44988.999305555553</v>
      </c>
      <c r="F267" t="s">
        <v>126</v>
      </c>
    </row>
    <row r="268" spans="1:6">
      <c r="A268" t="s">
        <v>6</v>
      </c>
      <c r="B268" t="s">
        <v>19</v>
      </c>
      <c r="C268">
        <v>30</v>
      </c>
      <c r="D268" s="2">
        <v>44958</v>
      </c>
      <c r="E268" s="2">
        <v>44988.999305555553</v>
      </c>
      <c r="F268" t="s">
        <v>126</v>
      </c>
    </row>
    <row r="269" spans="1:6">
      <c r="A269" t="s">
        <v>5</v>
      </c>
      <c r="B269" t="s">
        <v>19</v>
      </c>
      <c r="C269">
        <v>30</v>
      </c>
      <c r="D269" s="2">
        <v>44958</v>
      </c>
      <c r="E269" s="2">
        <v>44988.999305555553</v>
      </c>
      <c r="F269" t="s">
        <v>126</v>
      </c>
    </row>
    <row r="270" spans="1:6">
      <c r="A270" t="s">
        <v>5</v>
      </c>
      <c r="B270" t="s">
        <v>19</v>
      </c>
      <c r="C270">
        <v>30</v>
      </c>
      <c r="D270" s="2">
        <v>44958</v>
      </c>
      <c r="E270" s="2">
        <v>44988.999305555553</v>
      </c>
      <c r="F270" t="s">
        <v>126</v>
      </c>
    </row>
    <row r="271" spans="1:6">
      <c r="A271" t="s">
        <v>5</v>
      </c>
      <c r="B271" t="s">
        <v>19</v>
      </c>
      <c r="C271">
        <v>30</v>
      </c>
      <c r="D271" s="2">
        <v>44958</v>
      </c>
      <c r="E271" s="2">
        <v>44988.999305555553</v>
      </c>
      <c r="F271" t="s">
        <v>126</v>
      </c>
    </row>
    <row r="272" spans="1:6">
      <c r="A272" t="s">
        <v>5</v>
      </c>
      <c r="B272" t="s">
        <v>19</v>
      </c>
      <c r="C272">
        <v>30</v>
      </c>
      <c r="D272" s="2">
        <v>44958</v>
      </c>
      <c r="E272" s="2">
        <v>44988.999305555553</v>
      </c>
      <c r="F272" t="s">
        <v>126</v>
      </c>
    </row>
    <row r="273" spans="1:6">
      <c r="A273" t="s">
        <v>5</v>
      </c>
      <c r="B273" t="s">
        <v>19</v>
      </c>
      <c r="C273">
        <v>30</v>
      </c>
      <c r="D273" s="2">
        <v>44958</v>
      </c>
      <c r="E273" s="2">
        <v>44988.999305555553</v>
      </c>
      <c r="F273" t="s">
        <v>126</v>
      </c>
    </row>
    <row r="274" spans="1:6">
      <c r="A274" t="s">
        <v>5</v>
      </c>
      <c r="B274" t="s">
        <v>19</v>
      </c>
      <c r="C274">
        <v>30</v>
      </c>
      <c r="D274" s="2">
        <v>44958</v>
      </c>
      <c r="E274" s="2">
        <v>44988.999305555553</v>
      </c>
      <c r="F274" t="s">
        <v>126</v>
      </c>
    </row>
    <row r="275" spans="1:6">
      <c r="A275" t="s">
        <v>5</v>
      </c>
      <c r="B275" t="s">
        <v>19</v>
      </c>
      <c r="C275">
        <v>30</v>
      </c>
      <c r="D275" s="2">
        <v>44958</v>
      </c>
      <c r="E275" s="2">
        <v>44988.999305555553</v>
      </c>
      <c r="F275" t="s">
        <v>126</v>
      </c>
    </row>
    <row r="276" spans="1:6">
      <c r="A276" t="s">
        <v>5</v>
      </c>
      <c r="B276" t="s">
        <v>19</v>
      </c>
      <c r="C276">
        <v>30</v>
      </c>
      <c r="D276" s="2">
        <v>44958</v>
      </c>
      <c r="E276" s="2">
        <v>44988.999305555553</v>
      </c>
      <c r="F276" t="s">
        <v>126</v>
      </c>
    </row>
    <row r="277" spans="1:6">
      <c r="A277" t="s">
        <v>5</v>
      </c>
      <c r="B277" t="s">
        <v>19</v>
      </c>
      <c r="C277">
        <v>30</v>
      </c>
      <c r="D277" s="2">
        <v>44958</v>
      </c>
      <c r="E277" s="2">
        <v>44988.999305555553</v>
      </c>
      <c r="F277" t="s">
        <v>126</v>
      </c>
    </row>
    <row r="278" spans="1:6">
      <c r="A278" t="s">
        <v>5</v>
      </c>
      <c r="B278" t="s">
        <v>19</v>
      </c>
      <c r="C278">
        <v>30</v>
      </c>
      <c r="D278" s="2">
        <v>44958</v>
      </c>
      <c r="E278" s="2">
        <v>44988.999305555553</v>
      </c>
      <c r="F278" t="s">
        <v>126</v>
      </c>
    </row>
    <row r="279" spans="1:6">
      <c r="A279" t="s">
        <v>5</v>
      </c>
      <c r="B279" t="s">
        <v>19</v>
      </c>
      <c r="C279">
        <v>30</v>
      </c>
      <c r="D279" s="2">
        <v>44958</v>
      </c>
      <c r="E279" s="2">
        <v>44988.999305555553</v>
      </c>
      <c r="F279" t="s">
        <v>126</v>
      </c>
    </row>
    <row r="280" spans="1:6">
      <c r="A280" t="s">
        <v>3</v>
      </c>
      <c r="B280" t="s">
        <v>19</v>
      </c>
      <c r="C280">
        <v>30</v>
      </c>
      <c r="D280" s="2">
        <v>44958</v>
      </c>
      <c r="E280" s="2">
        <v>44988.999305555553</v>
      </c>
      <c r="F280" t="s">
        <v>126</v>
      </c>
    </row>
    <row r="281" spans="1:6">
      <c r="A281" t="s">
        <v>3</v>
      </c>
      <c r="B281" t="s">
        <v>19</v>
      </c>
      <c r="C281">
        <v>30</v>
      </c>
      <c r="D281" s="2">
        <v>44958</v>
      </c>
      <c r="E281" s="2">
        <v>44988.999305555553</v>
      </c>
      <c r="F281" t="s">
        <v>126</v>
      </c>
    </row>
    <row r="282" spans="1:6">
      <c r="A282" t="s">
        <v>3</v>
      </c>
      <c r="B282" t="s">
        <v>19</v>
      </c>
      <c r="C282">
        <v>30</v>
      </c>
      <c r="D282" s="2">
        <v>44958</v>
      </c>
      <c r="E282" s="2">
        <v>44988.999305555553</v>
      </c>
      <c r="F282" t="s">
        <v>126</v>
      </c>
    </row>
    <row r="283" spans="1:6">
      <c r="A283" t="s">
        <v>3</v>
      </c>
      <c r="B283" t="s">
        <v>19</v>
      </c>
      <c r="C283">
        <v>30</v>
      </c>
      <c r="D283" s="2">
        <v>44958</v>
      </c>
      <c r="E283" s="2">
        <v>44988.999305555553</v>
      </c>
      <c r="F283" t="s">
        <v>126</v>
      </c>
    </row>
    <row r="284" spans="1:6">
      <c r="A284" t="s">
        <v>3</v>
      </c>
      <c r="B284" t="s">
        <v>19</v>
      </c>
      <c r="C284">
        <v>30</v>
      </c>
      <c r="D284" s="2">
        <v>44958</v>
      </c>
      <c r="E284" s="2">
        <v>44988.999305555553</v>
      </c>
      <c r="F284" t="s">
        <v>126</v>
      </c>
    </row>
    <row r="285" spans="1:6">
      <c r="A285" t="s">
        <v>3</v>
      </c>
      <c r="B285" t="s">
        <v>19</v>
      </c>
      <c r="C285">
        <v>30</v>
      </c>
      <c r="D285" s="2">
        <v>44958</v>
      </c>
      <c r="E285" s="2">
        <v>44988.999305555553</v>
      </c>
      <c r="F285" t="s">
        <v>126</v>
      </c>
    </row>
    <row r="286" spans="1:6">
      <c r="A286" t="s">
        <v>3</v>
      </c>
      <c r="B286" t="s">
        <v>19</v>
      </c>
      <c r="C286">
        <v>30</v>
      </c>
      <c r="D286" s="2">
        <v>44958</v>
      </c>
      <c r="E286" s="2">
        <v>44988.999305555553</v>
      </c>
      <c r="F286" t="s">
        <v>126</v>
      </c>
    </row>
    <row r="287" spans="1:6">
      <c r="A287" t="s">
        <v>3</v>
      </c>
      <c r="B287" t="s">
        <v>19</v>
      </c>
      <c r="C287">
        <v>30</v>
      </c>
      <c r="D287" s="2">
        <v>44958</v>
      </c>
      <c r="E287" s="2">
        <v>44988.999305555553</v>
      </c>
      <c r="F287" t="s">
        <v>126</v>
      </c>
    </row>
    <row r="288" spans="1:6">
      <c r="A288" t="s">
        <v>3</v>
      </c>
      <c r="B288" t="s">
        <v>19</v>
      </c>
      <c r="C288">
        <v>30</v>
      </c>
      <c r="D288" s="2">
        <v>44958</v>
      </c>
      <c r="E288" s="2">
        <v>44988.999305555553</v>
      </c>
      <c r="F288" t="s">
        <v>126</v>
      </c>
    </row>
    <row r="289" spans="1:6">
      <c r="A289" t="s">
        <v>3</v>
      </c>
      <c r="B289" t="s">
        <v>19</v>
      </c>
      <c r="C289">
        <v>30</v>
      </c>
      <c r="D289" s="2">
        <v>44958</v>
      </c>
      <c r="E289" s="2">
        <v>44988.999305555553</v>
      </c>
      <c r="F289" t="s">
        <v>126</v>
      </c>
    </row>
    <row r="290" spans="1:6">
      <c r="A290" t="s">
        <v>3</v>
      </c>
      <c r="B290" t="s">
        <v>19</v>
      </c>
      <c r="C290">
        <v>30</v>
      </c>
      <c r="D290" s="2">
        <v>44958</v>
      </c>
      <c r="E290" s="2">
        <v>44988.999305555553</v>
      </c>
      <c r="F290" t="s">
        <v>126</v>
      </c>
    </row>
    <row r="291" spans="1:6">
      <c r="A291" t="s">
        <v>2</v>
      </c>
      <c r="B291" t="s">
        <v>19</v>
      </c>
      <c r="C291">
        <v>30</v>
      </c>
      <c r="D291" s="2">
        <v>44958</v>
      </c>
      <c r="E291" s="2">
        <v>44988.999305555553</v>
      </c>
      <c r="F291" t="s">
        <v>126</v>
      </c>
    </row>
    <row r="292" spans="1:6">
      <c r="A292" t="s">
        <v>2</v>
      </c>
      <c r="B292" t="s">
        <v>19</v>
      </c>
      <c r="C292">
        <v>30</v>
      </c>
      <c r="D292" s="2">
        <v>44958</v>
      </c>
      <c r="E292" s="2">
        <v>44988.999305555553</v>
      </c>
      <c r="F292" t="s">
        <v>126</v>
      </c>
    </row>
    <row r="293" spans="1:6">
      <c r="A293" t="s">
        <v>2</v>
      </c>
      <c r="B293" t="s">
        <v>19</v>
      </c>
      <c r="C293">
        <v>30</v>
      </c>
      <c r="D293" s="2">
        <v>44958</v>
      </c>
      <c r="E293" s="2">
        <v>44988.999305555553</v>
      </c>
      <c r="F293" t="s">
        <v>126</v>
      </c>
    </row>
    <row r="294" spans="1:6">
      <c r="A294" t="s">
        <v>2</v>
      </c>
      <c r="B294" t="s">
        <v>19</v>
      </c>
      <c r="C294">
        <v>30</v>
      </c>
      <c r="D294" s="2">
        <v>44958</v>
      </c>
      <c r="E294" s="2">
        <v>44988.999305555553</v>
      </c>
      <c r="F294" t="s">
        <v>126</v>
      </c>
    </row>
    <row r="295" spans="1:6">
      <c r="A295" t="s">
        <v>2</v>
      </c>
      <c r="B295" t="s">
        <v>19</v>
      </c>
      <c r="C295">
        <v>30</v>
      </c>
      <c r="D295" s="2">
        <v>44958</v>
      </c>
      <c r="E295" s="2">
        <v>44988.999305555553</v>
      </c>
      <c r="F295" t="s">
        <v>126</v>
      </c>
    </row>
    <row r="296" spans="1:6">
      <c r="A296" t="s">
        <v>2</v>
      </c>
      <c r="B296" t="s">
        <v>19</v>
      </c>
      <c r="C296">
        <v>30</v>
      </c>
      <c r="D296" s="2">
        <v>44958</v>
      </c>
      <c r="E296" s="2">
        <v>44988.999305555553</v>
      </c>
      <c r="F296" t="s">
        <v>126</v>
      </c>
    </row>
    <row r="297" spans="1:6">
      <c r="A297" t="s">
        <v>2</v>
      </c>
      <c r="B297" t="s">
        <v>19</v>
      </c>
      <c r="C297">
        <v>30</v>
      </c>
      <c r="D297" s="2">
        <v>44958</v>
      </c>
      <c r="E297" s="2">
        <v>44988.999305555553</v>
      </c>
      <c r="F297" t="s">
        <v>126</v>
      </c>
    </row>
    <row r="298" spans="1:6">
      <c r="A298" t="s">
        <v>2</v>
      </c>
      <c r="B298" t="s">
        <v>19</v>
      </c>
      <c r="C298">
        <v>30</v>
      </c>
      <c r="D298" s="2">
        <v>44958</v>
      </c>
      <c r="E298" s="2">
        <v>44988.999305555553</v>
      </c>
      <c r="F298" t="s">
        <v>126</v>
      </c>
    </row>
    <row r="299" spans="1:6">
      <c r="A299" t="s">
        <v>2</v>
      </c>
      <c r="B299" t="s">
        <v>19</v>
      </c>
      <c r="C299">
        <v>30</v>
      </c>
      <c r="D299" s="2">
        <v>44958</v>
      </c>
      <c r="E299" s="2">
        <v>44988.999305555553</v>
      </c>
      <c r="F299" t="s">
        <v>126</v>
      </c>
    </row>
    <row r="300" spans="1:6">
      <c r="A300" t="s">
        <v>2</v>
      </c>
      <c r="B300" t="s">
        <v>19</v>
      </c>
      <c r="C300">
        <v>30</v>
      </c>
      <c r="D300" s="2">
        <v>44958</v>
      </c>
      <c r="E300" s="2">
        <v>44988.999305555553</v>
      </c>
      <c r="F300" t="s">
        <v>126</v>
      </c>
    </row>
    <row r="301" spans="1:6">
      <c r="A301" t="s">
        <v>2</v>
      </c>
      <c r="B301" t="s">
        <v>19</v>
      </c>
      <c r="C301">
        <v>30</v>
      </c>
      <c r="D301" s="2">
        <v>44958</v>
      </c>
      <c r="E301" s="2">
        <v>44988.999305555553</v>
      </c>
      <c r="F301" t="s">
        <v>126</v>
      </c>
    </row>
    <row r="302" spans="1:6">
      <c r="A302" t="s">
        <v>2</v>
      </c>
      <c r="B302" t="s">
        <v>19</v>
      </c>
      <c r="C302">
        <v>30</v>
      </c>
      <c r="D302" s="2">
        <v>44958</v>
      </c>
      <c r="E302" s="2">
        <v>44988.999305555553</v>
      </c>
      <c r="F302" t="s">
        <v>126</v>
      </c>
    </row>
    <row r="303" spans="1:6">
      <c r="A303" t="s">
        <v>2</v>
      </c>
      <c r="B303" t="s">
        <v>19</v>
      </c>
      <c r="C303">
        <v>30</v>
      </c>
      <c r="D303" s="2">
        <v>44958</v>
      </c>
      <c r="E303" s="2">
        <v>44988.999305555553</v>
      </c>
      <c r="F303" t="s">
        <v>126</v>
      </c>
    </row>
    <row r="304" spans="1:6">
      <c r="A304" t="s">
        <v>2</v>
      </c>
      <c r="B304" t="s">
        <v>19</v>
      </c>
      <c r="C304">
        <v>30</v>
      </c>
      <c r="D304" s="2">
        <v>44958</v>
      </c>
      <c r="E304" s="2">
        <v>44988.999305555553</v>
      </c>
      <c r="F304" t="s">
        <v>126</v>
      </c>
    </row>
    <row r="305" spans="1:6">
      <c r="A305" t="s">
        <v>2</v>
      </c>
      <c r="B305" t="s">
        <v>19</v>
      </c>
      <c r="C305">
        <v>30</v>
      </c>
      <c r="D305" s="2">
        <v>44958</v>
      </c>
      <c r="E305" s="2">
        <v>44988.999305555553</v>
      </c>
      <c r="F305" t="s">
        <v>126</v>
      </c>
    </row>
    <row r="306" spans="1:6">
      <c r="A306" t="s">
        <v>4</v>
      </c>
      <c r="B306" t="s">
        <v>19</v>
      </c>
      <c r="C306">
        <v>30</v>
      </c>
      <c r="D306" s="2">
        <v>44958</v>
      </c>
      <c r="E306" s="2">
        <v>44988.999305555553</v>
      </c>
      <c r="F306" t="s">
        <v>126</v>
      </c>
    </row>
    <row r="307" spans="1:6">
      <c r="A307" t="s">
        <v>4</v>
      </c>
      <c r="B307" t="s">
        <v>19</v>
      </c>
      <c r="C307">
        <v>30</v>
      </c>
      <c r="D307" s="2">
        <v>44958</v>
      </c>
      <c r="E307" s="2">
        <v>44988.999305555553</v>
      </c>
      <c r="F307" t="s">
        <v>126</v>
      </c>
    </row>
    <row r="308" spans="1:6">
      <c r="A308" t="s">
        <v>4</v>
      </c>
      <c r="B308" t="s">
        <v>19</v>
      </c>
      <c r="C308">
        <v>30</v>
      </c>
      <c r="D308" s="2">
        <v>44958</v>
      </c>
      <c r="E308" s="2">
        <v>44988.999305555553</v>
      </c>
      <c r="F308" t="s">
        <v>126</v>
      </c>
    </row>
    <row r="309" spans="1:6">
      <c r="A309" t="s">
        <v>4</v>
      </c>
      <c r="B309" t="s">
        <v>19</v>
      </c>
      <c r="C309">
        <v>30</v>
      </c>
      <c r="D309" s="2">
        <v>44958</v>
      </c>
      <c r="E309" s="2">
        <v>44988.999305555553</v>
      </c>
      <c r="F309" t="s">
        <v>126</v>
      </c>
    </row>
    <row r="310" spans="1:6">
      <c r="A310" t="s">
        <v>4</v>
      </c>
      <c r="B310" t="s">
        <v>19</v>
      </c>
      <c r="C310">
        <v>30</v>
      </c>
      <c r="D310" s="2">
        <v>44958</v>
      </c>
      <c r="E310" s="2">
        <v>44988.999305555553</v>
      </c>
      <c r="F310" t="s">
        <v>126</v>
      </c>
    </row>
    <row r="311" spans="1:6">
      <c r="A311" t="s">
        <v>4</v>
      </c>
      <c r="B311" t="s">
        <v>19</v>
      </c>
      <c r="C311">
        <v>30</v>
      </c>
      <c r="D311" s="2">
        <v>44958</v>
      </c>
      <c r="E311" s="2">
        <v>44988.999305555553</v>
      </c>
      <c r="F311" t="s">
        <v>126</v>
      </c>
    </row>
    <row r="312" spans="1:6">
      <c r="A312" t="s">
        <v>4</v>
      </c>
      <c r="B312" t="s">
        <v>19</v>
      </c>
      <c r="C312">
        <v>30</v>
      </c>
      <c r="D312" s="2">
        <v>44958</v>
      </c>
      <c r="E312" s="2">
        <v>44988.999305555553</v>
      </c>
      <c r="F312" t="s">
        <v>126</v>
      </c>
    </row>
    <row r="313" spans="1:6">
      <c r="A313" t="s">
        <v>4</v>
      </c>
      <c r="B313" t="s">
        <v>19</v>
      </c>
      <c r="C313">
        <v>30</v>
      </c>
      <c r="D313" s="2">
        <v>44958</v>
      </c>
      <c r="E313" s="2">
        <v>44988.999305555553</v>
      </c>
      <c r="F313" t="s">
        <v>126</v>
      </c>
    </row>
    <row r="314" spans="1:6">
      <c r="A314" t="s">
        <v>4</v>
      </c>
      <c r="B314" t="s">
        <v>19</v>
      </c>
      <c r="C314">
        <v>30</v>
      </c>
      <c r="D314" s="2">
        <v>44958</v>
      </c>
      <c r="E314" s="2">
        <v>44988.999305555553</v>
      </c>
      <c r="F314" t="s">
        <v>126</v>
      </c>
    </row>
    <row r="315" spans="1:6">
      <c r="A315" t="s">
        <v>4</v>
      </c>
      <c r="B315" t="s">
        <v>19</v>
      </c>
      <c r="C315">
        <v>30</v>
      </c>
      <c r="D315" s="2">
        <v>44958</v>
      </c>
      <c r="E315" s="2">
        <v>44988.999305555553</v>
      </c>
      <c r="F315" t="s">
        <v>126</v>
      </c>
    </row>
    <row r="316" spans="1:6">
      <c r="A316" t="s">
        <v>4</v>
      </c>
      <c r="B316" t="s">
        <v>19</v>
      </c>
      <c r="C316">
        <v>30</v>
      </c>
      <c r="D316" s="2">
        <v>44958</v>
      </c>
      <c r="E316" s="2">
        <v>44988.999305555553</v>
      </c>
      <c r="F316" t="s">
        <v>126</v>
      </c>
    </row>
    <row r="317" spans="1:6">
      <c r="A317" t="s">
        <v>7</v>
      </c>
      <c r="B317" t="s">
        <v>19</v>
      </c>
      <c r="C317">
        <v>30</v>
      </c>
      <c r="D317" s="2">
        <v>44958</v>
      </c>
      <c r="E317" s="2">
        <v>44988.999305555553</v>
      </c>
      <c r="F317" t="s">
        <v>126</v>
      </c>
    </row>
    <row r="318" spans="1:6">
      <c r="A318" t="s">
        <v>7</v>
      </c>
      <c r="B318" t="s">
        <v>19</v>
      </c>
      <c r="C318">
        <v>30</v>
      </c>
      <c r="D318" s="2">
        <v>44958</v>
      </c>
      <c r="E318" s="2">
        <v>44988.999305555553</v>
      </c>
      <c r="F318" t="s">
        <v>126</v>
      </c>
    </row>
    <row r="319" spans="1:6">
      <c r="A319" t="s">
        <v>7</v>
      </c>
      <c r="B319" t="s">
        <v>19</v>
      </c>
      <c r="C319">
        <v>30</v>
      </c>
      <c r="D319" s="2">
        <v>44958</v>
      </c>
      <c r="E319" s="2">
        <v>44988.999305555553</v>
      </c>
      <c r="F319" t="s">
        <v>126</v>
      </c>
    </row>
    <row r="320" spans="1:6">
      <c r="A320" t="s">
        <v>7</v>
      </c>
      <c r="B320" t="s">
        <v>19</v>
      </c>
      <c r="C320">
        <v>30</v>
      </c>
      <c r="D320" s="2">
        <v>44958</v>
      </c>
      <c r="E320" s="2">
        <v>44988.999305555553</v>
      </c>
      <c r="F320" t="s">
        <v>126</v>
      </c>
    </row>
    <row r="321" spans="1:6">
      <c r="A321" t="s">
        <v>1</v>
      </c>
      <c r="B321" t="s">
        <v>19</v>
      </c>
      <c r="C321">
        <v>30</v>
      </c>
      <c r="D321" s="2">
        <v>44958</v>
      </c>
      <c r="E321" s="2">
        <v>44988.999305555553</v>
      </c>
      <c r="F321" t="s">
        <v>126</v>
      </c>
    </row>
    <row r="322" spans="1:6">
      <c r="A322" t="s">
        <v>1</v>
      </c>
      <c r="B322" t="s">
        <v>19</v>
      </c>
      <c r="C322">
        <v>30</v>
      </c>
      <c r="D322" s="2">
        <v>44958</v>
      </c>
      <c r="E322" s="2">
        <v>44988.999305555553</v>
      </c>
      <c r="F322" t="s">
        <v>126</v>
      </c>
    </row>
    <row r="323" spans="1:6">
      <c r="A323" t="s">
        <v>1</v>
      </c>
      <c r="B323" t="s">
        <v>19</v>
      </c>
      <c r="C323">
        <v>30</v>
      </c>
      <c r="D323" s="2">
        <v>44958</v>
      </c>
      <c r="E323" s="2">
        <v>44988.999305555553</v>
      </c>
      <c r="F323" t="s">
        <v>126</v>
      </c>
    </row>
    <row r="324" spans="1:6">
      <c r="A324" t="s">
        <v>1</v>
      </c>
      <c r="B324" t="s">
        <v>19</v>
      </c>
      <c r="C324">
        <v>30</v>
      </c>
      <c r="D324" s="2">
        <v>44958</v>
      </c>
      <c r="E324" s="2">
        <v>44988.999305555553</v>
      </c>
      <c r="F324" t="s">
        <v>126</v>
      </c>
    </row>
    <row r="325" spans="1:6">
      <c r="A325" t="s">
        <v>1</v>
      </c>
      <c r="B325" t="s">
        <v>19</v>
      </c>
      <c r="C325">
        <v>30</v>
      </c>
      <c r="D325" s="2">
        <v>44958</v>
      </c>
      <c r="E325" s="2">
        <v>44988.999305555553</v>
      </c>
      <c r="F325" t="s">
        <v>126</v>
      </c>
    </row>
    <row r="326" spans="1:6">
      <c r="A326" t="s">
        <v>1</v>
      </c>
      <c r="B326" t="s">
        <v>19</v>
      </c>
      <c r="C326">
        <v>30</v>
      </c>
      <c r="D326" s="2">
        <v>44958</v>
      </c>
      <c r="E326" s="2">
        <v>44988.999305555553</v>
      </c>
      <c r="F326" t="s">
        <v>126</v>
      </c>
    </row>
    <row r="327" spans="1:6">
      <c r="A327" t="s">
        <v>1</v>
      </c>
      <c r="B327" t="s">
        <v>19</v>
      </c>
      <c r="C327">
        <v>30</v>
      </c>
      <c r="D327" s="2">
        <v>44958</v>
      </c>
      <c r="E327" s="2">
        <v>44988.999305555553</v>
      </c>
      <c r="F327" t="s">
        <v>126</v>
      </c>
    </row>
    <row r="328" spans="1:6">
      <c r="A328" t="s">
        <v>1</v>
      </c>
      <c r="B328" t="s">
        <v>19</v>
      </c>
      <c r="C328">
        <v>30</v>
      </c>
      <c r="D328" s="2">
        <v>44958</v>
      </c>
      <c r="E328" s="2">
        <v>44988.999305555553</v>
      </c>
      <c r="F328" t="s">
        <v>126</v>
      </c>
    </row>
    <row r="329" spans="1:6">
      <c r="A329" t="s">
        <v>1</v>
      </c>
      <c r="B329" t="s">
        <v>19</v>
      </c>
      <c r="C329">
        <v>30</v>
      </c>
      <c r="D329" s="2">
        <v>44958</v>
      </c>
      <c r="E329" s="2">
        <v>44988.999305555553</v>
      </c>
      <c r="F329" t="s">
        <v>126</v>
      </c>
    </row>
    <row r="330" spans="1:6">
      <c r="A330" t="s">
        <v>1</v>
      </c>
      <c r="B330" t="s">
        <v>19</v>
      </c>
      <c r="C330">
        <v>30</v>
      </c>
      <c r="D330" s="2">
        <v>44958</v>
      </c>
      <c r="E330" s="2">
        <v>44988.999305555553</v>
      </c>
      <c r="F330" t="s">
        <v>126</v>
      </c>
    </row>
    <row r="331" spans="1:6">
      <c r="A331" t="s">
        <v>1</v>
      </c>
      <c r="B331" t="s">
        <v>19</v>
      </c>
      <c r="C331">
        <v>30</v>
      </c>
      <c r="D331" s="2">
        <v>44958</v>
      </c>
      <c r="E331" s="2">
        <v>44988.999305555553</v>
      </c>
      <c r="F331" t="s">
        <v>126</v>
      </c>
    </row>
    <row r="332" spans="1:6">
      <c r="A332" t="s">
        <v>1</v>
      </c>
      <c r="B332" t="s">
        <v>19</v>
      </c>
      <c r="C332">
        <v>30</v>
      </c>
      <c r="D332" s="2">
        <v>44958</v>
      </c>
      <c r="E332" s="2">
        <v>44988.999305555553</v>
      </c>
      <c r="F332" t="s">
        <v>126</v>
      </c>
    </row>
    <row r="333" spans="1:6">
      <c r="A333" t="s">
        <v>1</v>
      </c>
      <c r="B333" t="s">
        <v>19</v>
      </c>
      <c r="C333">
        <v>30</v>
      </c>
      <c r="D333" s="2">
        <v>44958</v>
      </c>
      <c r="E333" s="2">
        <v>44988.999305555553</v>
      </c>
      <c r="F333" t="s">
        <v>126</v>
      </c>
    </row>
    <row r="334" spans="1:6">
      <c r="A334" t="s">
        <v>6</v>
      </c>
      <c r="B334" t="s">
        <v>20</v>
      </c>
      <c r="C334">
        <v>30</v>
      </c>
      <c r="D334" s="2">
        <v>44958</v>
      </c>
      <c r="E334" s="2">
        <v>44988.999305555553</v>
      </c>
      <c r="F334" t="s">
        <v>126</v>
      </c>
    </row>
    <row r="335" spans="1:6">
      <c r="A335" t="s">
        <v>6</v>
      </c>
      <c r="B335" t="s">
        <v>20</v>
      </c>
      <c r="C335">
        <v>30</v>
      </c>
      <c r="D335" s="2">
        <v>44958</v>
      </c>
      <c r="E335" s="2">
        <v>44988.999305555553</v>
      </c>
      <c r="F335" t="s">
        <v>126</v>
      </c>
    </row>
    <row r="336" spans="1:6">
      <c r="A336" t="s">
        <v>6</v>
      </c>
      <c r="B336" t="s">
        <v>20</v>
      </c>
      <c r="C336">
        <v>30</v>
      </c>
      <c r="D336" s="2">
        <v>44958</v>
      </c>
      <c r="E336" s="2">
        <v>44988.999305555553</v>
      </c>
      <c r="F336" t="s">
        <v>126</v>
      </c>
    </row>
    <row r="337" spans="1:6">
      <c r="A337" t="s">
        <v>6</v>
      </c>
      <c r="B337" t="s">
        <v>20</v>
      </c>
      <c r="C337">
        <v>30</v>
      </c>
      <c r="D337" s="2">
        <v>44958</v>
      </c>
      <c r="E337" s="2">
        <v>44988.999305555553</v>
      </c>
      <c r="F337" t="s">
        <v>126</v>
      </c>
    </row>
    <row r="338" spans="1:6">
      <c r="A338" t="s">
        <v>6</v>
      </c>
      <c r="B338" t="s">
        <v>20</v>
      </c>
      <c r="C338">
        <v>30</v>
      </c>
      <c r="D338" s="2">
        <v>44958</v>
      </c>
      <c r="E338" s="2">
        <v>44988.999305555553</v>
      </c>
      <c r="F338" t="s">
        <v>126</v>
      </c>
    </row>
    <row r="339" spans="1:6">
      <c r="A339" t="s">
        <v>6</v>
      </c>
      <c r="B339" t="s">
        <v>20</v>
      </c>
      <c r="C339">
        <v>30</v>
      </c>
      <c r="D339" s="2">
        <v>44958</v>
      </c>
      <c r="E339" s="2">
        <v>44988.999305555553</v>
      </c>
      <c r="F339" t="s">
        <v>126</v>
      </c>
    </row>
    <row r="340" spans="1:6">
      <c r="A340" t="s">
        <v>6</v>
      </c>
      <c r="B340" t="s">
        <v>20</v>
      </c>
      <c r="C340">
        <v>30</v>
      </c>
      <c r="D340" s="2">
        <v>44958</v>
      </c>
      <c r="E340" s="2">
        <v>44988.999305555553</v>
      </c>
      <c r="F340" t="s">
        <v>126</v>
      </c>
    </row>
    <row r="341" spans="1:6">
      <c r="A341" t="s">
        <v>6</v>
      </c>
      <c r="B341" t="s">
        <v>20</v>
      </c>
      <c r="C341">
        <v>30</v>
      </c>
      <c r="D341" s="2">
        <v>44958</v>
      </c>
      <c r="E341" s="2">
        <v>44988.999305555553</v>
      </c>
      <c r="F341" t="s">
        <v>126</v>
      </c>
    </row>
    <row r="342" spans="1:6">
      <c r="A342" t="s">
        <v>6</v>
      </c>
      <c r="B342" t="s">
        <v>20</v>
      </c>
      <c r="C342">
        <v>30</v>
      </c>
      <c r="D342" s="2">
        <v>44958</v>
      </c>
      <c r="E342" s="2">
        <v>44988.999305555553</v>
      </c>
      <c r="F342" t="s">
        <v>126</v>
      </c>
    </row>
    <row r="343" spans="1:6">
      <c r="A343" t="s">
        <v>6</v>
      </c>
      <c r="B343" t="s">
        <v>20</v>
      </c>
      <c r="C343">
        <v>30</v>
      </c>
      <c r="D343" s="2">
        <v>44958</v>
      </c>
      <c r="E343" s="2">
        <v>44988.999305555553</v>
      </c>
      <c r="F343" t="s">
        <v>126</v>
      </c>
    </row>
    <row r="344" spans="1:6">
      <c r="A344" t="s">
        <v>6</v>
      </c>
      <c r="B344" t="s">
        <v>20</v>
      </c>
      <c r="C344">
        <v>30</v>
      </c>
      <c r="D344" s="2">
        <v>44958</v>
      </c>
      <c r="E344" s="2">
        <v>44988.999305555553</v>
      </c>
      <c r="F344" t="s">
        <v>126</v>
      </c>
    </row>
    <row r="345" spans="1:6">
      <c r="A345" t="s">
        <v>6</v>
      </c>
      <c r="B345" t="s">
        <v>20</v>
      </c>
      <c r="C345">
        <v>30</v>
      </c>
      <c r="D345" s="2">
        <v>44958</v>
      </c>
      <c r="E345" s="2">
        <v>44988.999305555553</v>
      </c>
      <c r="F345" t="s">
        <v>126</v>
      </c>
    </row>
    <row r="346" spans="1:6">
      <c r="A346" t="s">
        <v>6</v>
      </c>
      <c r="B346" t="s">
        <v>20</v>
      </c>
      <c r="C346">
        <v>30</v>
      </c>
      <c r="D346" s="2">
        <v>44958</v>
      </c>
      <c r="E346" s="2">
        <v>44988.999305555553</v>
      </c>
      <c r="F346" t="s">
        <v>126</v>
      </c>
    </row>
    <row r="347" spans="1:6">
      <c r="A347" t="s">
        <v>6</v>
      </c>
      <c r="B347" t="s">
        <v>20</v>
      </c>
      <c r="C347">
        <v>30</v>
      </c>
      <c r="D347" s="2">
        <v>44958</v>
      </c>
      <c r="E347" s="2">
        <v>44988.999305555553</v>
      </c>
      <c r="F347" t="s">
        <v>126</v>
      </c>
    </row>
    <row r="348" spans="1:6">
      <c r="A348" t="s">
        <v>6</v>
      </c>
      <c r="B348" t="s">
        <v>20</v>
      </c>
      <c r="C348">
        <v>30</v>
      </c>
      <c r="D348" s="2">
        <v>44958</v>
      </c>
      <c r="E348" s="2">
        <v>44988.999305555553</v>
      </c>
      <c r="F348" t="s">
        <v>126</v>
      </c>
    </row>
    <row r="349" spans="1:6">
      <c r="A349" t="s">
        <v>5</v>
      </c>
      <c r="B349" t="s">
        <v>20</v>
      </c>
      <c r="C349">
        <v>30</v>
      </c>
      <c r="D349" s="2">
        <v>44958</v>
      </c>
      <c r="E349" s="2">
        <v>44988.999305555553</v>
      </c>
      <c r="F349" t="s">
        <v>126</v>
      </c>
    </row>
    <row r="350" spans="1:6">
      <c r="A350" t="s">
        <v>5</v>
      </c>
      <c r="B350" t="s">
        <v>20</v>
      </c>
      <c r="C350">
        <v>30</v>
      </c>
      <c r="D350" s="2">
        <v>44958</v>
      </c>
      <c r="E350" s="2">
        <v>44988.999305555553</v>
      </c>
      <c r="F350" t="s">
        <v>126</v>
      </c>
    </row>
    <row r="351" spans="1:6">
      <c r="A351" t="s">
        <v>5</v>
      </c>
      <c r="B351" t="s">
        <v>20</v>
      </c>
      <c r="C351">
        <v>30</v>
      </c>
      <c r="D351" s="2">
        <v>44958</v>
      </c>
      <c r="E351" s="2">
        <v>44988.999305555553</v>
      </c>
      <c r="F351" t="s">
        <v>126</v>
      </c>
    </row>
    <row r="352" spans="1:6">
      <c r="A352" t="s">
        <v>5</v>
      </c>
      <c r="B352" t="s">
        <v>20</v>
      </c>
      <c r="C352">
        <v>30</v>
      </c>
      <c r="D352" s="2">
        <v>44958</v>
      </c>
      <c r="E352" s="2">
        <v>44988.999305555553</v>
      </c>
      <c r="F352" t="s">
        <v>126</v>
      </c>
    </row>
    <row r="353" spans="1:6">
      <c r="A353" t="s">
        <v>5</v>
      </c>
      <c r="B353" t="s">
        <v>20</v>
      </c>
      <c r="C353">
        <v>30</v>
      </c>
      <c r="D353" s="2">
        <v>44958</v>
      </c>
      <c r="E353" s="2">
        <v>44988.999305555553</v>
      </c>
      <c r="F353" t="s">
        <v>126</v>
      </c>
    </row>
    <row r="354" spans="1:6">
      <c r="A354" t="s">
        <v>5</v>
      </c>
      <c r="B354" t="s">
        <v>20</v>
      </c>
      <c r="C354">
        <v>30</v>
      </c>
      <c r="D354" s="2">
        <v>44958</v>
      </c>
      <c r="E354" s="2">
        <v>44988.999305555553</v>
      </c>
      <c r="F354" t="s">
        <v>126</v>
      </c>
    </row>
    <row r="355" spans="1:6">
      <c r="A355" t="s">
        <v>5</v>
      </c>
      <c r="B355" t="s">
        <v>20</v>
      </c>
      <c r="C355">
        <v>30</v>
      </c>
      <c r="D355" s="2">
        <v>44958</v>
      </c>
      <c r="E355" s="2">
        <v>44988.999305555553</v>
      </c>
      <c r="F355" t="s">
        <v>126</v>
      </c>
    </row>
    <row r="356" spans="1:6">
      <c r="A356" t="s">
        <v>5</v>
      </c>
      <c r="B356" t="s">
        <v>20</v>
      </c>
      <c r="C356">
        <v>30</v>
      </c>
      <c r="D356" s="2">
        <v>44958</v>
      </c>
      <c r="E356" s="2">
        <v>44988.999305555553</v>
      </c>
      <c r="F356" t="s">
        <v>126</v>
      </c>
    </row>
    <row r="357" spans="1:6">
      <c r="A357" t="s">
        <v>3</v>
      </c>
      <c r="B357" t="s">
        <v>20</v>
      </c>
      <c r="C357">
        <v>30</v>
      </c>
      <c r="D357" s="2">
        <v>44958</v>
      </c>
      <c r="E357" s="2">
        <v>44988.999305555553</v>
      </c>
      <c r="F357" t="s">
        <v>126</v>
      </c>
    </row>
    <row r="358" spans="1:6">
      <c r="A358" t="s">
        <v>3</v>
      </c>
      <c r="B358" t="s">
        <v>20</v>
      </c>
      <c r="C358">
        <v>30</v>
      </c>
      <c r="D358" s="2">
        <v>44958</v>
      </c>
      <c r="E358" s="2">
        <v>44988.999305555553</v>
      </c>
      <c r="F358" t="s">
        <v>126</v>
      </c>
    </row>
    <row r="359" spans="1:6">
      <c r="A359" t="s">
        <v>3</v>
      </c>
      <c r="B359" t="s">
        <v>20</v>
      </c>
      <c r="C359">
        <v>30</v>
      </c>
      <c r="D359" s="2">
        <v>44958</v>
      </c>
      <c r="E359" s="2">
        <v>44988.999305555553</v>
      </c>
      <c r="F359" t="s">
        <v>126</v>
      </c>
    </row>
    <row r="360" spans="1:6">
      <c r="A360" t="s">
        <v>3</v>
      </c>
      <c r="B360" t="s">
        <v>20</v>
      </c>
      <c r="C360">
        <v>30</v>
      </c>
      <c r="D360" s="2">
        <v>44958</v>
      </c>
      <c r="E360" s="2">
        <v>44988.999305555553</v>
      </c>
      <c r="F360" t="s">
        <v>126</v>
      </c>
    </row>
    <row r="361" spans="1:6">
      <c r="A361" t="s">
        <v>3</v>
      </c>
      <c r="B361" t="s">
        <v>20</v>
      </c>
      <c r="C361">
        <v>30</v>
      </c>
      <c r="D361" s="2">
        <v>44958</v>
      </c>
      <c r="E361" s="2">
        <v>44988.999305555553</v>
      </c>
      <c r="F361" t="s">
        <v>126</v>
      </c>
    </row>
    <row r="362" spans="1:6">
      <c r="A362" t="s">
        <v>3</v>
      </c>
      <c r="B362" t="s">
        <v>20</v>
      </c>
      <c r="C362">
        <v>30</v>
      </c>
      <c r="D362" s="2">
        <v>44958</v>
      </c>
      <c r="E362" s="2">
        <v>44988.999305555553</v>
      </c>
      <c r="F362" t="s">
        <v>126</v>
      </c>
    </row>
    <row r="363" spans="1:6">
      <c r="A363" t="s">
        <v>2</v>
      </c>
      <c r="B363" t="s">
        <v>20</v>
      </c>
      <c r="C363">
        <v>30</v>
      </c>
      <c r="D363" s="2">
        <v>44958</v>
      </c>
      <c r="E363" s="2">
        <v>44988.999305555553</v>
      </c>
      <c r="F363" t="s">
        <v>126</v>
      </c>
    </row>
    <row r="364" spans="1:6">
      <c r="A364" t="s">
        <v>2</v>
      </c>
      <c r="B364" t="s">
        <v>20</v>
      </c>
      <c r="C364">
        <v>30</v>
      </c>
      <c r="D364" s="2">
        <v>44958</v>
      </c>
      <c r="E364" s="2">
        <v>44988.999305555553</v>
      </c>
      <c r="F364" t="s">
        <v>126</v>
      </c>
    </row>
    <row r="365" spans="1:6">
      <c r="A365" t="s">
        <v>2</v>
      </c>
      <c r="B365" t="s">
        <v>20</v>
      </c>
      <c r="C365">
        <v>30</v>
      </c>
      <c r="D365" s="2">
        <v>44958</v>
      </c>
      <c r="E365" s="2">
        <v>44988.999305555553</v>
      </c>
      <c r="F365" t="s">
        <v>126</v>
      </c>
    </row>
    <row r="366" spans="1:6">
      <c r="A366" t="s">
        <v>2</v>
      </c>
      <c r="B366" t="s">
        <v>20</v>
      </c>
      <c r="C366">
        <v>30</v>
      </c>
      <c r="D366" s="2">
        <v>44958</v>
      </c>
      <c r="E366" s="2">
        <v>44988.999305555553</v>
      </c>
      <c r="F366" t="s">
        <v>126</v>
      </c>
    </row>
    <row r="367" spans="1:6">
      <c r="A367" t="s">
        <v>2</v>
      </c>
      <c r="B367" t="s">
        <v>20</v>
      </c>
      <c r="C367">
        <v>30</v>
      </c>
      <c r="D367" s="2">
        <v>44958</v>
      </c>
      <c r="E367" s="2">
        <v>44988.999305555553</v>
      </c>
      <c r="F367" t="s">
        <v>126</v>
      </c>
    </row>
    <row r="368" spans="1:6">
      <c r="A368" t="s">
        <v>2</v>
      </c>
      <c r="B368" t="s">
        <v>20</v>
      </c>
      <c r="C368">
        <v>30</v>
      </c>
      <c r="D368" s="2">
        <v>44958</v>
      </c>
      <c r="E368" s="2">
        <v>44988.999305555553</v>
      </c>
      <c r="F368" t="s">
        <v>126</v>
      </c>
    </row>
    <row r="369" spans="1:6">
      <c r="A369" t="s">
        <v>2</v>
      </c>
      <c r="B369" t="s">
        <v>20</v>
      </c>
      <c r="C369">
        <v>30</v>
      </c>
      <c r="D369" s="2">
        <v>44958</v>
      </c>
      <c r="E369" s="2">
        <v>44988.999305555553</v>
      </c>
      <c r="F369" t="s">
        <v>126</v>
      </c>
    </row>
    <row r="370" spans="1:6">
      <c r="A370" t="s">
        <v>2</v>
      </c>
      <c r="B370" t="s">
        <v>20</v>
      </c>
      <c r="C370">
        <v>30</v>
      </c>
      <c r="D370" s="2">
        <v>44958</v>
      </c>
      <c r="E370" s="2">
        <v>44988.999305555553</v>
      </c>
      <c r="F370" t="s">
        <v>126</v>
      </c>
    </row>
    <row r="371" spans="1:6">
      <c r="A371" t="s">
        <v>2</v>
      </c>
      <c r="B371" t="s">
        <v>20</v>
      </c>
      <c r="C371">
        <v>30</v>
      </c>
      <c r="D371" s="2">
        <v>44958</v>
      </c>
      <c r="E371" s="2">
        <v>44988.999305555553</v>
      </c>
      <c r="F371" t="s">
        <v>126</v>
      </c>
    </row>
    <row r="372" spans="1:6">
      <c r="A372" t="s">
        <v>2</v>
      </c>
      <c r="B372" t="s">
        <v>20</v>
      </c>
      <c r="C372">
        <v>30</v>
      </c>
      <c r="D372" s="2">
        <v>44958</v>
      </c>
      <c r="E372" s="2">
        <v>44988.999305555553</v>
      </c>
      <c r="F372" t="s">
        <v>126</v>
      </c>
    </row>
    <row r="373" spans="1:6">
      <c r="A373" t="s">
        <v>2</v>
      </c>
      <c r="B373" t="s">
        <v>20</v>
      </c>
      <c r="C373">
        <v>30</v>
      </c>
      <c r="D373" s="2">
        <v>44958</v>
      </c>
      <c r="E373" s="2">
        <v>44988.999305555553</v>
      </c>
      <c r="F373" t="s">
        <v>126</v>
      </c>
    </row>
    <row r="374" spans="1:6">
      <c r="A374" t="s">
        <v>4</v>
      </c>
      <c r="B374" t="s">
        <v>20</v>
      </c>
      <c r="C374">
        <v>30</v>
      </c>
      <c r="D374" s="2">
        <v>44958</v>
      </c>
      <c r="E374" s="2">
        <v>44988.999305555553</v>
      </c>
      <c r="F374" t="s">
        <v>126</v>
      </c>
    </row>
    <row r="375" spans="1:6">
      <c r="A375" t="s">
        <v>4</v>
      </c>
      <c r="B375" t="s">
        <v>20</v>
      </c>
      <c r="C375">
        <v>30</v>
      </c>
      <c r="D375" s="2">
        <v>44958</v>
      </c>
      <c r="E375" s="2">
        <v>44988.999305555553</v>
      </c>
      <c r="F375" t="s">
        <v>126</v>
      </c>
    </row>
    <row r="376" spans="1:6">
      <c r="A376" t="s">
        <v>4</v>
      </c>
      <c r="B376" t="s">
        <v>20</v>
      </c>
      <c r="C376">
        <v>30</v>
      </c>
      <c r="D376" s="2">
        <v>44958</v>
      </c>
      <c r="E376" s="2">
        <v>44988.999305555553</v>
      </c>
      <c r="F376" t="s">
        <v>126</v>
      </c>
    </row>
    <row r="377" spans="1:6">
      <c r="A377" t="s">
        <v>4</v>
      </c>
      <c r="B377" t="s">
        <v>20</v>
      </c>
      <c r="C377">
        <v>30</v>
      </c>
      <c r="D377" s="2">
        <v>44958</v>
      </c>
      <c r="E377" s="2">
        <v>44988.999305555553</v>
      </c>
      <c r="F377" t="s">
        <v>126</v>
      </c>
    </row>
    <row r="378" spans="1:6">
      <c r="A378" t="s">
        <v>4</v>
      </c>
      <c r="B378" t="s">
        <v>20</v>
      </c>
      <c r="C378">
        <v>30</v>
      </c>
      <c r="D378" s="2">
        <v>44958</v>
      </c>
      <c r="E378" s="2">
        <v>44988.999305555553</v>
      </c>
      <c r="F378" t="s">
        <v>126</v>
      </c>
    </row>
    <row r="379" spans="1:6">
      <c r="A379" t="s">
        <v>4</v>
      </c>
      <c r="B379" t="s">
        <v>20</v>
      </c>
      <c r="C379">
        <v>30</v>
      </c>
      <c r="D379" s="2">
        <v>44958</v>
      </c>
      <c r="E379" s="2">
        <v>44988.999305555553</v>
      </c>
      <c r="F379" t="s">
        <v>126</v>
      </c>
    </row>
    <row r="380" spans="1:6">
      <c r="A380" t="s">
        <v>4</v>
      </c>
      <c r="B380" t="s">
        <v>20</v>
      </c>
      <c r="C380">
        <v>30</v>
      </c>
      <c r="D380" s="2">
        <v>44958</v>
      </c>
      <c r="E380" s="2">
        <v>44988.999305555553</v>
      </c>
      <c r="F380" t="s">
        <v>126</v>
      </c>
    </row>
    <row r="381" spans="1:6">
      <c r="A381" t="s">
        <v>4</v>
      </c>
      <c r="B381" t="s">
        <v>20</v>
      </c>
      <c r="C381">
        <v>30</v>
      </c>
      <c r="D381" s="2">
        <v>44958</v>
      </c>
      <c r="E381" s="2">
        <v>44988.999305555553</v>
      </c>
      <c r="F381" t="s">
        <v>126</v>
      </c>
    </row>
    <row r="382" spans="1:6">
      <c r="A382" t="s">
        <v>4</v>
      </c>
      <c r="B382" t="s">
        <v>20</v>
      </c>
      <c r="C382">
        <v>30</v>
      </c>
      <c r="D382" s="2">
        <v>44958</v>
      </c>
      <c r="E382" s="2">
        <v>44988.999305555553</v>
      </c>
      <c r="F382" t="s">
        <v>126</v>
      </c>
    </row>
    <row r="383" spans="1:6">
      <c r="A383" t="s">
        <v>4</v>
      </c>
      <c r="B383" t="s">
        <v>20</v>
      </c>
      <c r="C383">
        <v>30</v>
      </c>
      <c r="D383" s="2">
        <v>44958</v>
      </c>
      <c r="E383" s="2">
        <v>44988.999305555553</v>
      </c>
      <c r="F383" t="s">
        <v>126</v>
      </c>
    </row>
    <row r="384" spans="1:6">
      <c r="A384" t="s">
        <v>4</v>
      </c>
      <c r="B384" t="s">
        <v>20</v>
      </c>
      <c r="C384">
        <v>30</v>
      </c>
      <c r="D384" s="2">
        <v>44958</v>
      </c>
      <c r="E384" s="2">
        <v>44988.999305555553</v>
      </c>
      <c r="F384" t="s">
        <v>126</v>
      </c>
    </row>
    <row r="385" spans="1:6">
      <c r="A385" t="s">
        <v>4</v>
      </c>
      <c r="B385" t="s">
        <v>20</v>
      </c>
      <c r="C385">
        <v>30</v>
      </c>
      <c r="D385" s="2">
        <v>44958</v>
      </c>
      <c r="E385" s="2">
        <v>44988.999305555553</v>
      </c>
      <c r="F385" t="s">
        <v>126</v>
      </c>
    </row>
    <row r="386" spans="1:6">
      <c r="A386" t="s">
        <v>4</v>
      </c>
      <c r="B386" t="s">
        <v>20</v>
      </c>
      <c r="C386">
        <v>30</v>
      </c>
      <c r="D386" s="2">
        <v>44958</v>
      </c>
      <c r="E386" s="2">
        <v>44988.999305555553</v>
      </c>
      <c r="F386" t="s">
        <v>126</v>
      </c>
    </row>
    <row r="387" spans="1:6">
      <c r="A387" t="s">
        <v>4</v>
      </c>
      <c r="B387" t="s">
        <v>20</v>
      </c>
      <c r="C387">
        <v>30</v>
      </c>
      <c r="D387" s="2">
        <v>44958</v>
      </c>
      <c r="E387" s="2">
        <v>44988.999305555553</v>
      </c>
      <c r="F387" t="s">
        <v>126</v>
      </c>
    </row>
    <row r="388" spans="1:6">
      <c r="A388" t="s">
        <v>4</v>
      </c>
      <c r="B388" t="s">
        <v>20</v>
      </c>
      <c r="C388">
        <v>30</v>
      </c>
      <c r="D388" s="2">
        <v>44958</v>
      </c>
      <c r="E388" s="2">
        <v>44988.999305555553</v>
      </c>
      <c r="F388" t="s">
        <v>126</v>
      </c>
    </row>
    <row r="389" spans="1:6">
      <c r="A389" t="s">
        <v>7</v>
      </c>
      <c r="B389" t="s">
        <v>20</v>
      </c>
      <c r="C389">
        <v>30</v>
      </c>
      <c r="D389" s="2">
        <v>44958</v>
      </c>
      <c r="E389" s="2">
        <v>44988.999305555553</v>
      </c>
      <c r="F389" t="s">
        <v>126</v>
      </c>
    </row>
    <row r="390" spans="1:6">
      <c r="A390" t="s">
        <v>7</v>
      </c>
      <c r="B390" t="s">
        <v>20</v>
      </c>
      <c r="C390">
        <v>30</v>
      </c>
      <c r="D390" s="2">
        <v>44958</v>
      </c>
      <c r="E390" s="2">
        <v>44988.999305555553</v>
      </c>
      <c r="F390" t="s">
        <v>126</v>
      </c>
    </row>
    <row r="391" spans="1:6">
      <c r="A391" t="s">
        <v>7</v>
      </c>
      <c r="B391" t="s">
        <v>20</v>
      </c>
      <c r="C391">
        <v>30</v>
      </c>
      <c r="D391" s="2">
        <v>44958</v>
      </c>
      <c r="E391" s="2">
        <v>44988.999305555553</v>
      </c>
      <c r="F391" t="s">
        <v>126</v>
      </c>
    </row>
    <row r="392" spans="1:6">
      <c r="A392" t="s">
        <v>7</v>
      </c>
      <c r="B392" t="s">
        <v>20</v>
      </c>
      <c r="C392">
        <v>30</v>
      </c>
      <c r="D392" s="2">
        <v>44958</v>
      </c>
      <c r="E392" s="2">
        <v>44988.999305555553</v>
      </c>
      <c r="F392" t="s">
        <v>126</v>
      </c>
    </row>
    <row r="393" spans="1:6">
      <c r="A393" t="s">
        <v>7</v>
      </c>
      <c r="B393" t="s">
        <v>20</v>
      </c>
      <c r="C393">
        <v>30</v>
      </c>
      <c r="D393" s="2">
        <v>44958</v>
      </c>
      <c r="E393" s="2">
        <v>44988.999305555553</v>
      </c>
      <c r="F393" t="s">
        <v>126</v>
      </c>
    </row>
    <row r="394" spans="1:6">
      <c r="A394" t="s">
        <v>7</v>
      </c>
      <c r="B394" t="s">
        <v>20</v>
      </c>
      <c r="C394">
        <v>30</v>
      </c>
      <c r="D394" s="2">
        <v>44958</v>
      </c>
      <c r="E394" s="2">
        <v>44988.999305555553</v>
      </c>
      <c r="F394" t="s">
        <v>126</v>
      </c>
    </row>
    <row r="395" spans="1:6">
      <c r="A395" t="s">
        <v>7</v>
      </c>
      <c r="B395" t="s">
        <v>20</v>
      </c>
      <c r="C395">
        <v>30</v>
      </c>
      <c r="D395" s="2">
        <v>44958</v>
      </c>
      <c r="E395" s="2">
        <v>44988.999305555553</v>
      </c>
      <c r="F395" t="s">
        <v>126</v>
      </c>
    </row>
    <row r="396" spans="1:6">
      <c r="A396" t="s">
        <v>1</v>
      </c>
      <c r="B396" t="s">
        <v>20</v>
      </c>
      <c r="C396">
        <v>30</v>
      </c>
      <c r="D396" s="2">
        <v>44958</v>
      </c>
      <c r="E396" s="2">
        <v>44988.999305555553</v>
      </c>
      <c r="F396" t="s">
        <v>126</v>
      </c>
    </row>
    <row r="397" spans="1:6">
      <c r="A397" t="s">
        <v>1</v>
      </c>
      <c r="B397" t="s">
        <v>20</v>
      </c>
      <c r="C397">
        <v>30</v>
      </c>
      <c r="D397" s="2">
        <v>44958</v>
      </c>
      <c r="E397" s="2">
        <v>44988.999305555553</v>
      </c>
      <c r="F397" t="s">
        <v>126</v>
      </c>
    </row>
    <row r="398" spans="1:6">
      <c r="A398" t="s">
        <v>1</v>
      </c>
      <c r="B398" t="s">
        <v>20</v>
      </c>
      <c r="C398">
        <v>30</v>
      </c>
      <c r="D398" s="2">
        <v>44958</v>
      </c>
      <c r="E398" s="2">
        <v>44988.999305555553</v>
      </c>
      <c r="F398" t="s">
        <v>126</v>
      </c>
    </row>
    <row r="399" spans="1:6">
      <c r="A399" t="s">
        <v>1</v>
      </c>
      <c r="B399" t="s">
        <v>20</v>
      </c>
      <c r="C399">
        <v>30</v>
      </c>
      <c r="D399" s="2">
        <v>44958</v>
      </c>
      <c r="E399" s="2">
        <v>44988.999305555553</v>
      </c>
      <c r="F399" t="s">
        <v>126</v>
      </c>
    </row>
    <row r="400" spans="1:6">
      <c r="A400" t="s">
        <v>1</v>
      </c>
      <c r="B400" t="s">
        <v>20</v>
      </c>
      <c r="C400">
        <v>30</v>
      </c>
      <c r="D400" s="2">
        <v>44958</v>
      </c>
      <c r="E400" s="2">
        <v>44988.999305555553</v>
      </c>
      <c r="F400" t="s">
        <v>126</v>
      </c>
    </row>
    <row r="401" spans="1:6">
      <c r="A401" t="s">
        <v>1</v>
      </c>
      <c r="B401" t="s">
        <v>20</v>
      </c>
      <c r="C401">
        <v>30</v>
      </c>
      <c r="D401" s="2">
        <v>44958</v>
      </c>
      <c r="E401" s="2">
        <v>44988.999305555553</v>
      </c>
      <c r="F401" t="s">
        <v>126</v>
      </c>
    </row>
    <row r="402" spans="1:6">
      <c r="A402" t="s">
        <v>1</v>
      </c>
      <c r="B402" t="s">
        <v>20</v>
      </c>
      <c r="C402">
        <v>30</v>
      </c>
      <c r="D402" s="2">
        <v>44958</v>
      </c>
      <c r="E402" s="2">
        <v>44988.999305555553</v>
      </c>
      <c r="F402" t="s">
        <v>126</v>
      </c>
    </row>
    <row r="403" spans="1:6">
      <c r="A403" t="s">
        <v>1</v>
      </c>
      <c r="B403" t="s">
        <v>20</v>
      </c>
      <c r="C403">
        <v>30</v>
      </c>
      <c r="D403" s="2">
        <v>44958</v>
      </c>
      <c r="E403" s="2">
        <v>44988.999305555553</v>
      </c>
      <c r="F403" t="s">
        <v>126</v>
      </c>
    </row>
    <row r="404" spans="1:6">
      <c r="A404" t="s">
        <v>6</v>
      </c>
      <c r="B404" t="s">
        <v>22</v>
      </c>
      <c r="C404">
        <v>30</v>
      </c>
      <c r="D404" s="2">
        <v>44958</v>
      </c>
      <c r="E404" s="2">
        <v>44988.999305555553</v>
      </c>
      <c r="F404" t="s">
        <v>126</v>
      </c>
    </row>
    <row r="405" spans="1:6">
      <c r="A405" t="s">
        <v>6</v>
      </c>
      <c r="B405" t="s">
        <v>22</v>
      </c>
      <c r="C405">
        <v>30</v>
      </c>
      <c r="D405" s="2">
        <v>44958</v>
      </c>
      <c r="E405" s="2">
        <v>44988.999305555553</v>
      </c>
      <c r="F405" t="s">
        <v>126</v>
      </c>
    </row>
    <row r="406" spans="1:6">
      <c r="A406" t="s">
        <v>6</v>
      </c>
      <c r="B406" t="s">
        <v>22</v>
      </c>
      <c r="C406">
        <v>30</v>
      </c>
      <c r="D406" s="2">
        <v>44958</v>
      </c>
      <c r="E406" s="2">
        <v>44988.999305555553</v>
      </c>
      <c r="F406" t="s">
        <v>126</v>
      </c>
    </row>
    <row r="407" spans="1:6">
      <c r="A407" t="s">
        <v>6</v>
      </c>
      <c r="B407" t="s">
        <v>22</v>
      </c>
      <c r="C407">
        <v>30</v>
      </c>
      <c r="D407" s="2">
        <v>44958</v>
      </c>
      <c r="E407" s="2">
        <v>44988.999305555553</v>
      </c>
      <c r="F407" t="s">
        <v>126</v>
      </c>
    </row>
    <row r="408" spans="1:6">
      <c r="A408" t="s">
        <v>6</v>
      </c>
      <c r="B408" t="s">
        <v>22</v>
      </c>
      <c r="C408">
        <v>30</v>
      </c>
      <c r="D408" s="2">
        <v>44958</v>
      </c>
      <c r="E408" s="2">
        <v>44988.999305555553</v>
      </c>
      <c r="F408" t="s">
        <v>126</v>
      </c>
    </row>
    <row r="409" spans="1:6">
      <c r="A409" t="s">
        <v>6</v>
      </c>
      <c r="B409" t="s">
        <v>22</v>
      </c>
      <c r="C409">
        <v>30</v>
      </c>
      <c r="D409" s="2">
        <v>44958</v>
      </c>
      <c r="E409" s="2">
        <v>44988.999305555553</v>
      </c>
      <c r="F409" t="s">
        <v>126</v>
      </c>
    </row>
    <row r="410" spans="1:6">
      <c r="A410" t="s">
        <v>6</v>
      </c>
      <c r="B410" t="s">
        <v>22</v>
      </c>
      <c r="C410">
        <v>30</v>
      </c>
      <c r="D410" s="2">
        <v>44958</v>
      </c>
      <c r="E410" s="2">
        <v>44988.999305555553</v>
      </c>
      <c r="F410" t="s">
        <v>126</v>
      </c>
    </row>
    <row r="411" spans="1:6">
      <c r="A411" t="s">
        <v>6</v>
      </c>
      <c r="B411" t="s">
        <v>22</v>
      </c>
      <c r="C411">
        <v>30</v>
      </c>
      <c r="D411" s="2">
        <v>44958</v>
      </c>
      <c r="E411" s="2">
        <v>44988.999305555553</v>
      </c>
      <c r="F411" t="s">
        <v>126</v>
      </c>
    </row>
    <row r="412" spans="1:6">
      <c r="A412" t="s">
        <v>6</v>
      </c>
      <c r="B412" t="s">
        <v>22</v>
      </c>
      <c r="C412">
        <v>30</v>
      </c>
      <c r="D412" s="2">
        <v>44958</v>
      </c>
      <c r="E412" s="2">
        <v>44988.999305555553</v>
      </c>
      <c r="F412" t="s">
        <v>126</v>
      </c>
    </row>
    <row r="413" spans="1:6">
      <c r="A413" t="s">
        <v>6</v>
      </c>
      <c r="B413" t="s">
        <v>22</v>
      </c>
      <c r="C413">
        <v>30</v>
      </c>
      <c r="D413" s="2">
        <v>44958</v>
      </c>
      <c r="E413" s="2">
        <v>44988.999305555553</v>
      </c>
      <c r="F413" t="s">
        <v>126</v>
      </c>
    </row>
    <row r="414" spans="1:6">
      <c r="A414" t="s">
        <v>6</v>
      </c>
      <c r="B414" t="s">
        <v>22</v>
      </c>
      <c r="C414">
        <v>30</v>
      </c>
      <c r="D414" s="2">
        <v>44958</v>
      </c>
      <c r="E414" s="2">
        <v>44988.999305555553</v>
      </c>
      <c r="F414" t="s">
        <v>126</v>
      </c>
    </row>
    <row r="415" spans="1:6">
      <c r="A415" t="s">
        <v>6</v>
      </c>
      <c r="B415" t="s">
        <v>22</v>
      </c>
      <c r="C415">
        <v>30</v>
      </c>
      <c r="D415" s="2">
        <v>44958</v>
      </c>
      <c r="E415" s="2">
        <v>44988.999305555553</v>
      </c>
      <c r="F415" t="s">
        <v>126</v>
      </c>
    </row>
    <row r="416" spans="1:6">
      <c r="A416" t="s">
        <v>5</v>
      </c>
      <c r="B416" t="s">
        <v>22</v>
      </c>
      <c r="C416">
        <v>30</v>
      </c>
      <c r="D416" s="2">
        <v>44958</v>
      </c>
      <c r="E416" s="2">
        <v>44988.999305555553</v>
      </c>
      <c r="F416" t="s">
        <v>126</v>
      </c>
    </row>
    <row r="417" spans="1:6">
      <c r="A417" t="s">
        <v>5</v>
      </c>
      <c r="B417" t="s">
        <v>22</v>
      </c>
      <c r="C417">
        <v>30</v>
      </c>
      <c r="D417" s="2">
        <v>44958</v>
      </c>
      <c r="E417" s="2">
        <v>44988.999305555553</v>
      </c>
      <c r="F417" t="s">
        <v>126</v>
      </c>
    </row>
    <row r="418" spans="1:6">
      <c r="A418" t="s">
        <v>5</v>
      </c>
      <c r="B418" t="s">
        <v>22</v>
      </c>
      <c r="C418">
        <v>30</v>
      </c>
      <c r="D418" s="2">
        <v>44958</v>
      </c>
      <c r="E418" s="2">
        <v>44988.999305555553</v>
      </c>
      <c r="F418" t="s">
        <v>126</v>
      </c>
    </row>
    <row r="419" spans="1:6">
      <c r="A419" t="s">
        <v>5</v>
      </c>
      <c r="B419" t="s">
        <v>22</v>
      </c>
      <c r="C419">
        <v>30</v>
      </c>
      <c r="D419" s="2">
        <v>44958</v>
      </c>
      <c r="E419" s="2">
        <v>44988.999305555553</v>
      </c>
      <c r="F419" t="s">
        <v>126</v>
      </c>
    </row>
    <row r="420" spans="1:6">
      <c r="A420" t="s">
        <v>5</v>
      </c>
      <c r="B420" t="s">
        <v>22</v>
      </c>
      <c r="C420">
        <v>30</v>
      </c>
      <c r="D420" s="2">
        <v>44958</v>
      </c>
      <c r="E420" s="2">
        <v>44988.999305555553</v>
      </c>
      <c r="F420" t="s">
        <v>126</v>
      </c>
    </row>
    <row r="421" spans="1:6">
      <c r="A421" t="s">
        <v>5</v>
      </c>
      <c r="B421" t="s">
        <v>22</v>
      </c>
      <c r="C421">
        <v>30</v>
      </c>
      <c r="D421" s="2">
        <v>44958</v>
      </c>
      <c r="E421" s="2">
        <v>44988.999305555553</v>
      </c>
      <c r="F421" t="s">
        <v>126</v>
      </c>
    </row>
    <row r="422" spans="1:6">
      <c r="A422" t="s">
        <v>5</v>
      </c>
      <c r="B422" t="s">
        <v>22</v>
      </c>
      <c r="C422">
        <v>30</v>
      </c>
      <c r="D422" s="2">
        <v>44958</v>
      </c>
      <c r="E422" s="2">
        <v>44988.999305555553</v>
      </c>
      <c r="F422" t="s">
        <v>126</v>
      </c>
    </row>
    <row r="423" spans="1:6">
      <c r="A423" t="s">
        <v>5</v>
      </c>
      <c r="B423" t="s">
        <v>22</v>
      </c>
      <c r="C423">
        <v>30</v>
      </c>
      <c r="D423" s="2">
        <v>44958</v>
      </c>
      <c r="E423" s="2">
        <v>44988.999305555553</v>
      </c>
      <c r="F423" t="s">
        <v>126</v>
      </c>
    </row>
    <row r="424" spans="1:6">
      <c r="A424" t="s">
        <v>5</v>
      </c>
      <c r="B424" t="s">
        <v>22</v>
      </c>
      <c r="C424">
        <v>30</v>
      </c>
      <c r="D424" s="2">
        <v>44958</v>
      </c>
      <c r="E424" s="2">
        <v>44988.999305555553</v>
      </c>
      <c r="F424" t="s">
        <v>126</v>
      </c>
    </row>
    <row r="425" spans="1:6">
      <c r="A425" t="s">
        <v>5</v>
      </c>
      <c r="B425" t="s">
        <v>22</v>
      </c>
      <c r="C425">
        <v>30</v>
      </c>
      <c r="D425" s="2">
        <v>44958</v>
      </c>
      <c r="E425" s="2">
        <v>44988.999305555553</v>
      </c>
      <c r="F425" t="s">
        <v>126</v>
      </c>
    </row>
    <row r="426" spans="1:6">
      <c r="A426" t="s">
        <v>3</v>
      </c>
      <c r="B426" t="s">
        <v>22</v>
      </c>
      <c r="C426">
        <v>30</v>
      </c>
      <c r="D426" s="2">
        <v>44958</v>
      </c>
      <c r="E426" s="2">
        <v>44988.999305555553</v>
      </c>
      <c r="F426" t="s">
        <v>126</v>
      </c>
    </row>
    <row r="427" spans="1:6">
      <c r="A427" t="s">
        <v>3</v>
      </c>
      <c r="B427" t="s">
        <v>22</v>
      </c>
      <c r="C427">
        <v>30</v>
      </c>
      <c r="D427" s="2">
        <v>44958</v>
      </c>
      <c r="E427" s="2">
        <v>44988.999305555553</v>
      </c>
      <c r="F427" t="s">
        <v>126</v>
      </c>
    </row>
    <row r="428" spans="1:6">
      <c r="A428" t="s">
        <v>3</v>
      </c>
      <c r="B428" t="s">
        <v>22</v>
      </c>
      <c r="C428">
        <v>30</v>
      </c>
      <c r="D428" s="2">
        <v>44958</v>
      </c>
      <c r="E428" s="2">
        <v>44988.999305555553</v>
      </c>
      <c r="F428" t="s">
        <v>126</v>
      </c>
    </row>
    <row r="429" spans="1:6">
      <c r="A429" t="s">
        <v>3</v>
      </c>
      <c r="B429" t="s">
        <v>22</v>
      </c>
      <c r="C429">
        <v>30</v>
      </c>
      <c r="D429" s="2">
        <v>44958</v>
      </c>
      <c r="E429" s="2">
        <v>44988.999305555553</v>
      </c>
      <c r="F429" t="s">
        <v>126</v>
      </c>
    </row>
    <row r="430" spans="1:6">
      <c r="A430" t="s">
        <v>3</v>
      </c>
      <c r="B430" t="s">
        <v>22</v>
      </c>
      <c r="C430">
        <v>30</v>
      </c>
      <c r="D430" s="2">
        <v>44958</v>
      </c>
      <c r="E430" s="2">
        <v>44988.999305555553</v>
      </c>
      <c r="F430" t="s">
        <v>126</v>
      </c>
    </row>
    <row r="431" spans="1:6">
      <c r="A431" t="s">
        <v>3</v>
      </c>
      <c r="B431" t="s">
        <v>22</v>
      </c>
      <c r="C431">
        <v>30</v>
      </c>
      <c r="D431" s="2">
        <v>44958</v>
      </c>
      <c r="E431" s="2">
        <v>44988.999305555553</v>
      </c>
      <c r="F431" t="s">
        <v>126</v>
      </c>
    </row>
    <row r="432" spans="1:6">
      <c r="A432" t="s">
        <v>3</v>
      </c>
      <c r="B432" t="s">
        <v>22</v>
      </c>
      <c r="C432">
        <v>30</v>
      </c>
      <c r="D432" s="2">
        <v>44958</v>
      </c>
      <c r="E432" s="2">
        <v>44988.999305555553</v>
      </c>
      <c r="F432" t="s">
        <v>126</v>
      </c>
    </row>
    <row r="433" spans="1:6">
      <c r="A433" t="s">
        <v>3</v>
      </c>
      <c r="B433" t="s">
        <v>22</v>
      </c>
      <c r="C433">
        <v>30</v>
      </c>
      <c r="D433" s="2">
        <v>44958</v>
      </c>
      <c r="E433" s="2">
        <v>44988.999305555553</v>
      </c>
      <c r="F433" t="s">
        <v>126</v>
      </c>
    </row>
    <row r="434" spans="1:6">
      <c r="A434" t="s">
        <v>3</v>
      </c>
      <c r="B434" t="s">
        <v>22</v>
      </c>
      <c r="C434">
        <v>30</v>
      </c>
      <c r="D434" s="2">
        <v>44958</v>
      </c>
      <c r="E434" s="2">
        <v>44988.999305555553</v>
      </c>
      <c r="F434" t="s">
        <v>126</v>
      </c>
    </row>
    <row r="435" spans="1:6">
      <c r="A435" t="s">
        <v>3</v>
      </c>
      <c r="B435" t="s">
        <v>22</v>
      </c>
      <c r="C435">
        <v>30</v>
      </c>
      <c r="D435" s="2">
        <v>44958</v>
      </c>
      <c r="E435" s="2">
        <v>44988.999305555553</v>
      </c>
      <c r="F435" t="s">
        <v>126</v>
      </c>
    </row>
    <row r="436" spans="1:6">
      <c r="A436" t="s">
        <v>3</v>
      </c>
      <c r="B436" t="s">
        <v>22</v>
      </c>
      <c r="C436">
        <v>30</v>
      </c>
      <c r="D436" s="2">
        <v>44958</v>
      </c>
      <c r="E436" s="2">
        <v>44988.999305555553</v>
      </c>
      <c r="F436" t="s">
        <v>126</v>
      </c>
    </row>
    <row r="437" spans="1:6">
      <c r="A437" t="s">
        <v>2</v>
      </c>
      <c r="B437" t="s">
        <v>22</v>
      </c>
      <c r="C437">
        <v>30</v>
      </c>
      <c r="D437" s="2">
        <v>44958</v>
      </c>
      <c r="E437" s="2">
        <v>44988.999305555553</v>
      </c>
      <c r="F437" t="s">
        <v>126</v>
      </c>
    </row>
    <row r="438" spans="1:6">
      <c r="A438" t="s">
        <v>2</v>
      </c>
      <c r="B438" t="s">
        <v>22</v>
      </c>
      <c r="C438">
        <v>30</v>
      </c>
      <c r="D438" s="2">
        <v>44958</v>
      </c>
      <c r="E438" s="2">
        <v>44988.999305555553</v>
      </c>
      <c r="F438" t="s">
        <v>126</v>
      </c>
    </row>
    <row r="439" spans="1:6">
      <c r="A439" t="s">
        <v>2</v>
      </c>
      <c r="B439" t="s">
        <v>22</v>
      </c>
      <c r="C439">
        <v>30</v>
      </c>
      <c r="D439" s="2">
        <v>44958</v>
      </c>
      <c r="E439" s="2">
        <v>44988.999305555553</v>
      </c>
      <c r="F439" t="s">
        <v>126</v>
      </c>
    </row>
    <row r="440" spans="1:6">
      <c r="A440" t="s">
        <v>2</v>
      </c>
      <c r="B440" t="s">
        <v>22</v>
      </c>
      <c r="C440">
        <v>30</v>
      </c>
      <c r="D440" s="2">
        <v>44958</v>
      </c>
      <c r="E440" s="2">
        <v>44988.999305555553</v>
      </c>
      <c r="F440" t="s">
        <v>126</v>
      </c>
    </row>
    <row r="441" spans="1:6">
      <c r="A441" t="s">
        <v>2</v>
      </c>
      <c r="B441" t="s">
        <v>22</v>
      </c>
      <c r="C441">
        <v>30</v>
      </c>
      <c r="D441" s="2">
        <v>44958</v>
      </c>
      <c r="E441" s="2">
        <v>44988.999305555553</v>
      </c>
      <c r="F441" t="s">
        <v>126</v>
      </c>
    </row>
    <row r="442" spans="1:6">
      <c r="A442" t="s">
        <v>4</v>
      </c>
      <c r="B442" t="s">
        <v>22</v>
      </c>
      <c r="C442">
        <v>30</v>
      </c>
      <c r="D442" s="2">
        <v>44958</v>
      </c>
      <c r="E442" s="2">
        <v>44988.999305555553</v>
      </c>
      <c r="F442" t="s">
        <v>126</v>
      </c>
    </row>
    <row r="443" spans="1:6">
      <c r="A443" t="s">
        <v>4</v>
      </c>
      <c r="B443" t="s">
        <v>22</v>
      </c>
      <c r="C443">
        <v>30</v>
      </c>
      <c r="D443" s="2">
        <v>44958</v>
      </c>
      <c r="E443" s="2">
        <v>44988.999305555553</v>
      </c>
      <c r="F443" t="s">
        <v>126</v>
      </c>
    </row>
    <row r="444" spans="1:6">
      <c r="A444" t="s">
        <v>4</v>
      </c>
      <c r="B444" t="s">
        <v>22</v>
      </c>
      <c r="C444">
        <v>30</v>
      </c>
      <c r="D444" s="2">
        <v>44958</v>
      </c>
      <c r="E444" s="2">
        <v>44988.999305555553</v>
      </c>
      <c r="F444" t="s">
        <v>126</v>
      </c>
    </row>
    <row r="445" spans="1:6">
      <c r="A445" t="s">
        <v>4</v>
      </c>
      <c r="B445" t="s">
        <v>22</v>
      </c>
      <c r="C445">
        <v>30</v>
      </c>
      <c r="D445" s="2">
        <v>44958</v>
      </c>
      <c r="E445" s="2">
        <v>44988.999305555553</v>
      </c>
      <c r="F445" t="s">
        <v>126</v>
      </c>
    </row>
    <row r="446" spans="1:6">
      <c r="A446" t="s">
        <v>4</v>
      </c>
      <c r="B446" t="s">
        <v>22</v>
      </c>
      <c r="C446">
        <v>30</v>
      </c>
      <c r="D446" s="2">
        <v>44958</v>
      </c>
      <c r="E446" s="2">
        <v>44988.999305555553</v>
      </c>
      <c r="F446" t="s">
        <v>126</v>
      </c>
    </row>
    <row r="447" spans="1:6">
      <c r="A447" t="s">
        <v>4</v>
      </c>
      <c r="B447" t="s">
        <v>22</v>
      </c>
      <c r="C447">
        <v>30</v>
      </c>
      <c r="D447" s="2">
        <v>44958</v>
      </c>
      <c r="E447" s="2">
        <v>44988.999305555553</v>
      </c>
      <c r="F447" t="s">
        <v>126</v>
      </c>
    </row>
    <row r="448" spans="1:6">
      <c r="A448" t="s">
        <v>4</v>
      </c>
      <c r="B448" t="s">
        <v>22</v>
      </c>
      <c r="C448">
        <v>30</v>
      </c>
      <c r="D448" s="2">
        <v>44958</v>
      </c>
      <c r="E448" s="2">
        <v>44988.999305555553</v>
      </c>
      <c r="F448" t="s">
        <v>126</v>
      </c>
    </row>
    <row r="449" spans="1:6">
      <c r="A449" t="s">
        <v>4</v>
      </c>
      <c r="B449" t="s">
        <v>22</v>
      </c>
      <c r="C449">
        <v>30</v>
      </c>
      <c r="D449" s="2">
        <v>44958</v>
      </c>
      <c r="E449" s="2">
        <v>44988.999305555553</v>
      </c>
      <c r="F449" t="s">
        <v>126</v>
      </c>
    </row>
    <row r="450" spans="1:6">
      <c r="A450" t="s">
        <v>4</v>
      </c>
      <c r="B450" t="s">
        <v>22</v>
      </c>
      <c r="C450">
        <v>30</v>
      </c>
      <c r="D450" s="2">
        <v>44958</v>
      </c>
      <c r="E450" s="2">
        <v>44988.999305555553</v>
      </c>
      <c r="F450" t="s">
        <v>126</v>
      </c>
    </row>
    <row r="451" spans="1:6">
      <c r="A451" t="s">
        <v>7</v>
      </c>
      <c r="B451" t="s">
        <v>22</v>
      </c>
      <c r="C451">
        <v>30</v>
      </c>
      <c r="D451" s="2">
        <v>44958</v>
      </c>
      <c r="E451" s="2">
        <v>44988.999305555553</v>
      </c>
      <c r="F451" t="s">
        <v>126</v>
      </c>
    </row>
    <row r="452" spans="1:6">
      <c r="A452" t="s">
        <v>7</v>
      </c>
      <c r="B452" t="s">
        <v>22</v>
      </c>
      <c r="C452">
        <v>30</v>
      </c>
      <c r="D452" s="2">
        <v>44958</v>
      </c>
      <c r="E452" s="2">
        <v>44988.999305555553</v>
      </c>
      <c r="F452" t="s">
        <v>126</v>
      </c>
    </row>
    <row r="453" spans="1:6">
      <c r="A453" t="s">
        <v>7</v>
      </c>
      <c r="B453" t="s">
        <v>22</v>
      </c>
      <c r="C453">
        <v>30</v>
      </c>
      <c r="D453" s="2">
        <v>44958</v>
      </c>
      <c r="E453" s="2">
        <v>44988.999305555553</v>
      </c>
      <c r="F453" t="s">
        <v>126</v>
      </c>
    </row>
    <row r="454" spans="1:6">
      <c r="A454" t="s">
        <v>7</v>
      </c>
      <c r="B454" t="s">
        <v>22</v>
      </c>
      <c r="C454">
        <v>30</v>
      </c>
      <c r="D454" s="2">
        <v>44958</v>
      </c>
      <c r="E454" s="2">
        <v>44988.999305555553</v>
      </c>
      <c r="F454" t="s">
        <v>126</v>
      </c>
    </row>
    <row r="455" spans="1:6">
      <c r="A455" t="s">
        <v>7</v>
      </c>
      <c r="B455" t="s">
        <v>22</v>
      </c>
      <c r="C455">
        <v>30</v>
      </c>
      <c r="D455" s="2">
        <v>44958</v>
      </c>
      <c r="E455" s="2">
        <v>44988.999305555553</v>
      </c>
      <c r="F455" t="s">
        <v>126</v>
      </c>
    </row>
    <row r="456" spans="1:6">
      <c r="A456" t="s">
        <v>7</v>
      </c>
      <c r="B456" t="s">
        <v>22</v>
      </c>
      <c r="C456">
        <v>30</v>
      </c>
      <c r="D456" s="2">
        <v>44958</v>
      </c>
      <c r="E456" s="2">
        <v>44988.999305555553</v>
      </c>
      <c r="F456" t="s">
        <v>126</v>
      </c>
    </row>
    <row r="457" spans="1:6">
      <c r="A457" t="s">
        <v>7</v>
      </c>
      <c r="B457" t="s">
        <v>22</v>
      </c>
      <c r="C457">
        <v>30</v>
      </c>
      <c r="D457" s="2">
        <v>44958</v>
      </c>
      <c r="E457" s="2">
        <v>44988.999305555553</v>
      </c>
      <c r="F457" t="s">
        <v>126</v>
      </c>
    </row>
    <row r="458" spans="1:6">
      <c r="A458" t="s">
        <v>7</v>
      </c>
      <c r="B458" t="s">
        <v>22</v>
      </c>
      <c r="C458">
        <v>30</v>
      </c>
      <c r="D458" s="2">
        <v>44958</v>
      </c>
      <c r="E458" s="2">
        <v>44988.999305555553</v>
      </c>
      <c r="F458" t="s">
        <v>126</v>
      </c>
    </row>
    <row r="459" spans="1:6">
      <c r="A459" t="s">
        <v>7</v>
      </c>
      <c r="B459" t="s">
        <v>22</v>
      </c>
      <c r="C459">
        <v>30</v>
      </c>
      <c r="D459" s="2">
        <v>44958</v>
      </c>
      <c r="E459" s="2">
        <v>44988.999305555553</v>
      </c>
      <c r="F459" t="s">
        <v>126</v>
      </c>
    </row>
    <row r="460" spans="1:6">
      <c r="A460" t="s">
        <v>7</v>
      </c>
      <c r="B460" t="s">
        <v>22</v>
      </c>
      <c r="C460">
        <v>30</v>
      </c>
      <c r="D460" s="2">
        <v>44958</v>
      </c>
      <c r="E460" s="2">
        <v>44988.999305555553</v>
      </c>
      <c r="F460" t="s">
        <v>126</v>
      </c>
    </row>
    <row r="461" spans="1:6">
      <c r="A461" t="s">
        <v>7</v>
      </c>
      <c r="B461" t="s">
        <v>22</v>
      </c>
      <c r="C461">
        <v>30</v>
      </c>
      <c r="D461" s="2">
        <v>44958</v>
      </c>
      <c r="E461" s="2">
        <v>44988.999305555553</v>
      </c>
      <c r="F461" t="s">
        <v>126</v>
      </c>
    </row>
    <row r="462" spans="1:6">
      <c r="A462" t="s">
        <v>7</v>
      </c>
      <c r="B462" t="s">
        <v>22</v>
      </c>
      <c r="C462">
        <v>30</v>
      </c>
      <c r="D462" s="2">
        <v>44958</v>
      </c>
      <c r="E462" s="2">
        <v>44988.999305555553</v>
      </c>
      <c r="F462" t="s">
        <v>126</v>
      </c>
    </row>
    <row r="463" spans="1:6">
      <c r="A463" t="s">
        <v>7</v>
      </c>
      <c r="B463" t="s">
        <v>22</v>
      </c>
      <c r="C463">
        <v>30</v>
      </c>
      <c r="D463" s="2">
        <v>44958</v>
      </c>
      <c r="E463" s="2">
        <v>44988.999305555553</v>
      </c>
      <c r="F463" t="s">
        <v>126</v>
      </c>
    </row>
    <row r="464" spans="1:6">
      <c r="A464" t="s">
        <v>7</v>
      </c>
      <c r="B464" t="s">
        <v>22</v>
      </c>
      <c r="C464">
        <v>30</v>
      </c>
      <c r="D464" s="2">
        <v>44958</v>
      </c>
      <c r="E464" s="2">
        <v>44988.999305555553</v>
      </c>
      <c r="F464" t="s">
        <v>126</v>
      </c>
    </row>
    <row r="465" spans="1:6">
      <c r="A465" t="s">
        <v>1</v>
      </c>
      <c r="B465" t="s">
        <v>22</v>
      </c>
      <c r="C465">
        <v>30</v>
      </c>
      <c r="D465" s="2">
        <v>44958</v>
      </c>
      <c r="E465" s="2">
        <v>44988.999305555553</v>
      </c>
      <c r="F465" t="s">
        <v>126</v>
      </c>
    </row>
    <row r="466" spans="1:6">
      <c r="A466" t="s">
        <v>1</v>
      </c>
      <c r="B466" t="s">
        <v>22</v>
      </c>
      <c r="C466">
        <v>30</v>
      </c>
      <c r="D466" s="2">
        <v>44958</v>
      </c>
      <c r="E466" s="2">
        <v>44988.999305555553</v>
      </c>
      <c r="F466" t="s">
        <v>126</v>
      </c>
    </row>
    <row r="467" spans="1:6">
      <c r="A467" t="s">
        <v>1</v>
      </c>
      <c r="B467" t="s">
        <v>22</v>
      </c>
      <c r="C467">
        <v>30</v>
      </c>
      <c r="D467" s="2">
        <v>44958</v>
      </c>
      <c r="E467" s="2">
        <v>44988.999305555553</v>
      </c>
      <c r="F467" t="s">
        <v>126</v>
      </c>
    </row>
    <row r="468" spans="1:6">
      <c r="A468" t="s">
        <v>1</v>
      </c>
      <c r="B468" t="s">
        <v>22</v>
      </c>
      <c r="C468">
        <v>30</v>
      </c>
      <c r="D468" s="2">
        <v>44958</v>
      </c>
      <c r="E468" s="2">
        <v>44988.999305555553</v>
      </c>
      <c r="F468" t="s">
        <v>126</v>
      </c>
    </row>
    <row r="469" spans="1:6">
      <c r="A469" t="s">
        <v>1</v>
      </c>
      <c r="B469" t="s">
        <v>22</v>
      </c>
      <c r="C469">
        <v>30</v>
      </c>
      <c r="D469" s="2">
        <v>44958</v>
      </c>
      <c r="E469" s="2">
        <v>44988.999305555553</v>
      </c>
      <c r="F469" t="s">
        <v>126</v>
      </c>
    </row>
    <row r="470" spans="1:6">
      <c r="A470" t="s">
        <v>1</v>
      </c>
      <c r="B470" t="s">
        <v>22</v>
      </c>
      <c r="C470">
        <v>30</v>
      </c>
      <c r="D470" s="2">
        <v>44958</v>
      </c>
      <c r="E470" s="2">
        <v>44988.999305555553</v>
      </c>
      <c r="F470" t="s">
        <v>126</v>
      </c>
    </row>
    <row r="471" spans="1:6">
      <c r="A471" t="s">
        <v>1</v>
      </c>
      <c r="B471" t="s">
        <v>22</v>
      </c>
      <c r="C471">
        <v>30</v>
      </c>
      <c r="D471" s="2">
        <v>44958</v>
      </c>
      <c r="E471" s="2">
        <v>44988.999305555553</v>
      </c>
      <c r="F471" t="s">
        <v>126</v>
      </c>
    </row>
    <row r="472" spans="1:6">
      <c r="A472" t="s">
        <v>6</v>
      </c>
      <c r="B472" t="s">
        <v>23</v>
      </c>
      <c r="C472">
        <v>30</v>
      </c>
      <c r="D472" s="2">
        <v>44958</v>
      </c>
      <c r="E472" s="2">
        <v>44988.999305555553</v>
      </c>
      <c r="F472" t="s">
        <v>126</v>
      </c>
    </row>
    <row r="473" spans="1:6">
      <c r="A473" t="s">
        <v>6</v>
      </c>
      <c r="B473" t="s">
        <v>23</v>
      </c>
      <c r="C473">
        <v>30</v>
      </c>
      <c r="D473" s="2">
        <v>44958</v>
      </c>
      <c r="E473" s="2">
        <v>44988.999305555553</v>
      </c>
      <c r="F473" t="s">
        <v>126</v>
      </c>
    </row>
    <row r="474" spans="1:6">
      <c r="A474" t="s">
        <v>6</v>
      </c>
      <c r="B474" t="s">
        <v>23</v>
      </c>
      <c r="C474">
        <v>30</v>
      </c>
      <c r="D474" s="2">
        <v>44958</v>
      </c>
      <c r="E474" s="2">
        <v>44988.999305555553</v>
      </c>
      <c r="F474" t="s">
        <v>126</v>
      </c>
    </row>
    <row r="475" spans="1:6">
      <c r="A475" t="s">
        <v>6</v>
      </c>
      <c r="B475" t="s">
        <v>23</v>
      </c>
      <c r="C475">
        <v>30</v>
      </c>
      <c r="D475" s="2">
        <v>44958</v>
      </c>
      <c r="E475" s="2">
        <v>44988.999305555553</v>
      </c>
      <c r="F475" t="s">
        <v>126</v>
      </c>
    </row>
    <row r="476" spans="1:6">
      <c r="A476" t="s">
        <v>6</v>
      </c>
      <c r="B476" t="s">
        <v>23</v>
      </c>
      <c r="C476">
        <v>30</v>
      </c>
      <c r="D476" s="2">
        <v>44958</v>
      </c>
      <c r="E476" s="2">
        <v>44988.999305555553</v>
      </c>
      <c r="F476" t="s">
        <v>126</v>
      </c>
    </row>
    <row r="477" spans="1:6">
      <c r="A477" t="s">
        <v>6</v>
      </c>
      <c r="B477" t="s">
        <v>23</v>
      </c>
      <c r="C477">
        <v>30</v>
      </c>
      <c r="D477" s="2">
        <v>44958</v>
      </c>
      <c r="E477" s="2">
        <v>44988.999305555553</v>
      </c>
      <c r="F477" t="s">
        <v>126</v>
      </c>
    </row>
    <row r="478" spans="1:6">
      <c r="A478" t="s">
        <v>6</v>
      </c>
      <c r="B478" t="s">
        <v>23</v>
      </c>
      <c r="C478">
        <v>30</v>
      </c>
      <c r="D478" s="2">
        <v>44958</v>
      </c>
      <c r="E478" s="2">
        <v>44988.999305555553</v>
      </c>
      <c r="F478" t="s">
        <v>126</v>
      </c>
    </row>
    <row r="479" spans="1:6">
      <c r="A479" t="s">
        <v>6</v>
      </c>
      <c r="B479" t="s">
        <v>23</v>
      </c>
      <c r="C479">
        <v>30</v>
      </c>
      <c r="D479" s="2">
        <v>44958</v>
      </c>
      <c r="E479" s="2">
        <v>44988.999305555553</v>
      </c>
      <c r="F479" t="s">
        <v>126</v>
      </c>
    </row>
    <row r="480" spans="1:6">
      <c r="A480" t="s">
        <v>6</v>
      </c>
      <c r="B480" t="s">
        <v>23</v>
      </c>
      <c r="C480">
        <v>30</v>
      </c>
      <c r="D480" s="2">
        <v>44958</v>
      </c>
      <c r="E480" s="2">
        <v>44988.999305555553</v>
      </c>
      <c r="F480" t="s">
        <v>126</v>
      </c>
    </row>
    <row r="481" spans="1:6">
      <c r="A481" t="s">
        <v>6</v>
      </c>
      <c r="B481" t="s">
        <v>23</v>
      </c>
      <c r="C481">
        <v>30</v>
      </c>
      <c r="D481" s="2">
        <v>44958</v>
      </c>
      <c r="E481" s="2">
        <v>44988.999305555553</v>
      </c>
      <c r="F481" t="s">
        <v>126</v>
      </c>
    </row>
    <row r="482" spans="1:6">
      <c r="A482" t="s">
        <v>6</v>
      </c>
      <c r="B482" t="s">
        <v>23</v>
      </c>
      <c r="C482">
        <v>30</v>
      </c>
      <c r="D482" s="2">
        <v>44958</v>
      </c>
      <c r="E482" s="2">
        <v>44988.999305555553</v>
      </c>
      <c r="F482" t="s">
        <v>126</v>
      </c>
    </row>
    <row r="483" spans="1:6">
      <c r="A483" t="s">
        <v>6</v>
      </c>
      <c r="B483" t="s">
        <v>23</v>
      </c>
      <c r="C483">
        <v>30</v>
      </c>
      <c r="D483" s="2">
        <v>44958</v>
      </c>
      <c r="E483" s="2">
        <v>44988.999305555553</v>
      </c>
      <c r="F483" t="s">
        <v>126</v>
      </c>
    </row>
    <row r="484" spans="1:6">
      <c r="A484" t="s">
        <v>6</v>
      </c>
      <c r="B484" t="s">
        <v>23</v>
      </c>
      <c r="C484">
        <v>30</v>
      </c>
      <c r="D484" s="2">
        <v>44958</v>
      </c>
      <c r="E484" s="2">
        <v>44988.999305555553</v>
      </c>
      <c r="F484" t="s">
        <v>126</v>
      </c>
    </row>
    <row r="485" spans="1:6">
      <c r="A485" t="s">
        <v>6</v>
      </c>
      <c r="B485" t="s">
        <v>23</v>
      </c>
      <c r="C485">
        <v>30</v>
      </c>
      <c r="D485" s="2">
        <v>44958</v>
      </c>
      <c r="E485" s="2">
        <v>44988.999305555553</v>
      </c>
      <c r="F485" t="s">
        <v>126</v>
      </c>
    </row>
    <row r="486" spans="1:6">
      <c r="A486" t="s">
        <v>6</v>
      </c>
      <c r="B486" t="s">
        <v>23</v>
      </c>
      <c r="C486">
        <v>30</v>
      </c>
      <c r="D486" s="2">
        <v>44958</v>
      </c>
      <c r="E486" s="2">
        <v>44988.999305555553</v>
      </c>
      <c r="F486" t="s">
        <v>126</v>
      </c>
    </row>
    <row r="487" spans="1:6">
      <c r="A487" t="s">
        <v>6</v>
      </c>
      <c r="B487" t="s">
        <v>23</v>
      </c>
      <c r="C487">
        <v>30</v>
      </c>
      <c r="D487" s="2">
        <v>44958</v>
      </c>
      <c r="E487" s="2">
        <v>44988.999305555553</v>
      </c>
      <c r="F487" t="s">
        <v>126</v>
      </c>
    </row>
    <row r="488" spans="1:6">
      <c r="A488" t="s">
        <v>5</v>
      </c>
      <c r="B488" t="s">
        <v>23</v>
      </c>
      <c r="C488">
        <v>30</v>
      </c>
      <c r="D488" s="2">
        <v>44958</v>
      </c>
      <c r="E488" s="2">
        <v>44988.999305555553</v>
      </c>
      <c r="F488" t="s">
        <v>126</v>
      </c>
    </row>
    <row r="489" spans="1:6">
      <c r="A489" t="s">
        <v>5</v>
      </c>
      <c r="B489" t="s">
        <v>23</v>
      </c>
      <c r="C489">
        <v>30</v>
      </c>
      <c r="D489" s="2">
        <v>44958</v>
      </c>
      <c r="E489" s="2">
        <v>44988.999305555553</v>
      </c>
      <c r="F489" t="s">
        <v>126</v>
      </c>
    </row>
    <row r="490" spans="1:6">
      <c r="A490" t="s">
        <v>5</v>
      </c>
      <c r="B490" t="s">
        <v>23</v>
      </c>
      <c r="C490">
        <v>30</v>
      </c>
      <c r="D490" s="2">
        <v>44958</v>
      </c>
      <c r="E490" s="2">
        <v>44988.999305555553</v>
      </c>
      <c r="F490" t="s">
        <v>126</v>
      </c>
    </row>
    <row r="491" spans="1:6">
      <c r="A491" t="s">
        <v>5</v>
      </c>
      <c r="B491" t="s">
        <v>23</v>
      </c>
      <c r="C491">
        <v>30</v>
      </c>
      <c r="D491" s="2">
        <v>44958</v>
      </c>
      <c r="E491" s="2">
        <v>44988.999305555553</v>
      </c>
      <c r="F491" t="s">
        <v>126</v>
      </c>
    </row>
    <row r="492" spans="1:6">
      <c r="A492" t="s">
        <v>5</v>
      </c>
      <c r="B492" t="s">
        <v>23</v>
      </c>
      <c r="C492">
        <v>30</v>
      </c>
      <c r="D492" s="2">
        <v>44958</v>
      </c>
      <c r="E492" s="2">
        <v>44988.999305555553</v>
      </c>
      <c r="F492" t="s">
        <v>126</v>
      </c>
    </row>
    <row r="493" spans="1:6">
      <c r="A493" t="s">
        <v>5</v>
      </c>
      <c r="B493" t="s">
        <v>23</v>
      </c>
      <c r="C493">
        <v>30</v>
      </c>
      <c r="D493" s="2">
        <v>44958</v>
      </c>
      <c r="E493" s="2">
        <v>44988.999305555553</v>
      </c>
      <c r="F493" t="s">
        <v>126</v>
      </c>
    </row>
    <row r="494" spans="1:6">
      <c r="A494" t="s">
        <v>3</v>
      </c>
      <c r="B494" t="s">
        <v>23</v>
      </c>
      <c r="C494">
        <v>30</v>
      </c>
      <c r="D494" s="2">
        <v>44958</v>
      </c>
      <c r="E494" s="2">
        <v>44988.999305555553</v>
      </c>
      <c r="F494" t="s">
        <v>126</v>
      </c>
    </row>
    <row r="495" spans="1:6">
      <c r="A495" t="s">
        <v>3</v>
      </c>
      <c r="B495" t="s">
        <v>23</v>
      </c>
      <c r="C495">
        <v>30</v>
      </c>
      <c r="D495" s="2">
        <v>44958</v>
      </c>
      <c r="E495" s="2">
        <v>44988.999305555553</v>
      </c>
      <c r="F495" t="s">
        <v>126</v>
      </c>
    </row>
    <row r="496" spans="1:6">
      <c r="A496" t="s">
        <v>3</v>
      </c>
      <c r="B496" t="s">
        <v>23</v>
      </c>
      <c r="C496">
        <v>30</v>
      </c>
      <c r="D496" s="2">
        <v>44958</v>
      </c>
      <c r="E496" s="2">
        <v>44988.999305555553</v>
      </c>
      <c r="F496" t="s">
        <v>126</v>
      </c>
    </row>
    <row r="497" spans="1:6">
      <c r="A497" t="s">
        <v>3</v>
      </c>
      <c r="B497" t="s">
        <v>23</v>
      </c>
      <c r="C497">
        <v>30</v>
      </c>
      <c r="D497" s="2">
        <v>44958</v>
      </c>
      <c r="E497" s="2">
        <v>44988.999305555553</v>
      </c>
      <c r="F497" t="s">
        <v>126</v>
      </c>
    </row>
    <row r="498" spans="1:6">
      <c r="A498" t="s">
        <v>3</v>
      </c>
      <c r="B498" t="s">
        <v>23</v>
      </c>
      <c r="C498">
        <v>30</v>
      </c>
      <c r="D498" s="2">
        <v>44958</v>
      </c>
      <c r="E498" s="2">
        <v>44988.999305555553</v>
      </c>
      <c r="F498" t="s">
        <v>126</v>
      </c>
    </row>
    <row r="499" spans="1:6">
      <c r="A499" t="s">
        <v>3</v>
      </c>
      <c r="B499" t="s">
        <v>23</v>
      </c>
      <c r="C499">
        <v>30</v>
      </c>
      <c r="D499" s="2">
        <v>44958</v>
      </c>
      <c r="E499" s="2">
        <v>44988.999305555553</v>
      </c>
      <c r="F499" t="s">
        <v>126</v>
      </c>
    </row>
    <row r="500" spans="1:6">
      <c r="A500" t="s">
        <v>2</v>
      </c>
      <c r="B500" t="s">
        <v>23</v>
      </c>
      <c r="C500">
        <v>30</v>
      </c>
      <c r="D500" s="2">
        <v>44958</v>
      </c>
      <c r="E500" s="2">
        <v>44988.999305555553</v>
      </c>
      <c r="F500" t="s">
        <v>126</v>
      </c>
    </row>
    <row r="501" spans="1:6">
      <c r="A501" t="s">
        <v>2</v>
      </c>
      <c r="B501" t="s">
        <v>23</v>
      </c>
      <c r="C501">
        <v>30</v>
      </c>
      <c r="D501" s="2">
        <v>44958</v>
      </c>
      <c r="E501" s="2">
        <v>44988.999305555553</v>
      </c>
      <c r="F501" t="s">
        <v>126</v>
      </c>
    </row>
    <row r="502" spans="1:6">
      <c r="A502" t="s">
        <v>2</v>
      </c>
      <c r="B502" t="s">
        <v>23</v>
      </c>
      <c r="C502">
        <v>30</v>
      </c>
      <c r="D502" s="2">
        <v>44958</v>
      </c>
      <c r="E502" s="2">
        <v>44988.999305555553</v>
      </c>
      <c r="F502" t="s">
        <v>126</v>
      </c>
    </row>
    <row r="503" spans="1:6">
      <c r="A503" t="s">
        <v>4</v>
      </c>
      <c r="B503" t="s">
        <v>23</v>
      </c>
      <c r="C503">
        <v>30</v>
      </c>
      <c r="D503" s="2">
        <v>44958</v>
      </c>
      <c r="E503" s="2">
        <v>44988.999305555553</v>
      </c>
      <c r="F503" t="s">
        <v>126</v>
      </c>
    </row>
    <row r="504" spans="1:6">
      <c r="A504" t="s">
        <v>4</v>
      </c>
      <c r="B504" t="s">
        <v>23</v>
      </c>
      <c r="C504">
        <v>30</v>
      </c>
      <c r="D504" s="2">
        <v>44958</v>
      </c>
      <c r="E504" s="2">
        <v>44988.999305555553</v>
      </c>
      <c r="F504" t="s">
        <v>126</v>
      </c>
    </row>
    <row r="505" spans="1:6">
      <c r="A505" t="s">
        <v>4</v>
      </c>
      <c r="B505" t="s">
        <v>23</v>
      </c>
      <c r="C505">
        <v>30</v>
      </c>
      <c r="D505" s="2">
        <v>44958</v>
      </c>
      <c r="E505" s="2">
        <v>44988.999305555553</v>
      </c>
      <c r="F505" t="s">
        <v>126</v>
      </c>
    </row>
    <row r="506" spans="1:6">
      <c r="A506" t="s">
        <v>4</v>
      </c>
      <c r="B506" t="s">
        <v>23</v>
      </c>
      <c r="C506">
        <v>30</v>
      </c>
      <c r="D506" s="2">
        <v>44958</v>
      </c>
      <c r="E506" s="2">
        <v>44988.999305555553</v>
      </c>
      <c r="F506" t="s">
        <v>126</v>
      </c>
    </row>
    <row r="507" spans="1:6">
      <c r="A507" t="s">
        <v>4</v>
      </c>
      <c r="B507" t="s">
        <v>23</v>
      </c>
      <c r="C507">
        <v>30</v>
      </c>
      <c r="D507" s="2">
        <v>44958</v>
      </c>
      <c r="E507" s="2">
        <v>44988.999305555553</v>
      </c>
      <c r="F507" t="s">
        <v>126</v>
      </c>
    </row>
    <row r="508" spans="1:6">
      <c r="A508" t="s">
        <v>4</v>
      </c>
      <c r="B508" t="s">
        <v>23</v>
      </c>
      <c r="C508">
        <v>30</v>
      </c>
      <c r="D508" s="2">
        <v>44958</v>
      </c>
      <c r="E508" s="2">
        <v>44988.999305555553</v>
      </c>
      <c r="F508" t="s">
        <v>126</v>
      </c>
    </row>
    <row r="509" spans="1:6">
      <c r="A509" t="s">
        <v>4</v>
      </c>
      <c r="B509" t="s">
        <v>23</v>
      </c>
      <c r="C509">
        <v>30</v>
      </c>
      <c r="D509" s="2">
        <v>44958</v>
      </c>
      <c r="E509" s="2">
        <v>44988.999305555553</v>
      </c>
      <c r="F509" t="s">
        <v>126</v>
      </c>
    </row>
    <row r="510" spans="1:6">
      <c r="A510" t="s">
        <v>4</v>
      </c>
      <c r="B510" t="s">
        <v>23</v>
      </c>
      <c r="C510">
        <v>30</v>
      </c>
      <c r="D510" s="2">
        <v>44958</v>
      </c>
      <c r="E510" s="2">
        <v>44988.999305555553</v>
      </c>
      <c r="F510" t="s">
        <v>126</v>
      </c>
    </row>
    <row r="511" spans="1:6">
      <c r="A511" t="s">
        <v>4</v>
      </c>
      <c r="B511" t="s">
        <v>23</v>
      </c>
      <c r="C511">
        <v>30</v>
      </c>
      <c r="D511" s="2">
        <v>44958</v>
      </c>
      <c r="E511" s="2">
        <v>44988.999305555553</v>
      </c>
      <c r="F511" t="s">
        <v>126</v>
      </c>
    </row>
    <row r="512" spans="1:6">
      <c r="A512" t="s">
        <v>7</v>
      </c>
      <c r="B512" t="s">
        <v>23</v>
      </c>
      <c r="C512">
        <v>30</v>
      </c>
      <c r="D512" s="2">
        <v>44958</v>
      </c>
      <c r="E512" s="2">
        <v>44988.999305555553</v>
      </c>
      <c r="F512" t="s">
        <v>126</v>
      </c>
    </row>
    <row r="513" spans="1:6">
      <c r="A513" t="s">
        <v>7</v>
      </c>
      <c r="B513" t="s">
        <v>23</v>
      </c>
      <c r="C513">
        <v>30</v>
      </c>
      <c r="D513" s="2">
        <v>44958</v>
      </c>
      <c r="E513" s="2">
        <v>44988.999305555553</v>
      </c>
      <c r="F513" t="s">
        <v>126</v>
      </c>
    </row>
    <row r="514" spans="1:6">
      <c r="A514" t="s">
        <v>7</v>
      </c>
      <c r="B514" t="s">
        <v>23</v>
      </c>
      <c r="C514">
        <v>30</v>
      </c>
      <c r="D514" s="2">
        <v>44958</v>
      </c>
      <c r="E514" s="2">
        <v>44988.999305555553</v>
      </c>
      <c r="F514" t="s">
        <v>126</v>
      </c>
    </row>
    <row r="515" spans="1:6">
      <c r="A515" t="s">
        <v>7</v>
      </c>
      <c r="B515" t="s">
        <v>23</v>
      </c>
      <c r="C515">
        <v>30</v>
      </c>
      <c r="D515" s="2">
        <v>44958</v>
      </c>
      <c r="E515" s="2">
        <v>44988.999305555553</v>
      </c>
      <c r="F515" t="s">
        <v>126</v>
      </c>
    </row>
    <row r="516" spans="1:6">
      <c r="A516" t="s">
        <v>7</v>
      </c>
      <c r="B516" t="s">
        <v>23</v>
      </c>
      <c r="C516">
        <v>30</v>
      </c>
      <c r="D516" s="2">
        <v>44958</v>
      </c>
      <c r="E516" s="2">
        <v>44988.999305555553</v>
      </c>
      <c r="F516" t="s">
        <v>126</v>
      </c>
    </row>
    <row r="517" spans="1:6">
      <c r="A517" t="s">
        <v>7</v>
      </c>
      <c r="B517" t="s">
        <v>23</v>
      </c>
      <c r="C517">
        <v>30</v>
      </c>
      <c r="D517" s="2">
        <v>44958</v>
      </c>
      <c r="E517" s="2">
        <v>44988.999305555553</v>
      </c>
      <c r="F517" t="s">
        <v>126</v>
      </c>
    </row>
    <row r="518" spans="1:6">
      <c r="A518" t="s">
        <v>7</v>
      </c>
      <c r="B518" t="s">
        <v>23</v>
      </c>
      <c r="C518">
        <v>30</v>
      </c>
      <c r="D518" s="2">
        <v>44958</v>
      </c>
      <c r="E518" s="2">
        <v>44988.999305555553</v>
      </c>
      <c r="F518" t="s">
        <v>126</v>
      </c>
    </row>
    <row r="519" spans="1:6">
      <c r="A519" t="s">
        <v>7</v>
      </c>
      <c r="B519" t="s">
        <v>23</v>
      </c>
      <c r="C519">
        <v>30</v>
      </c>
      <c r="D519" s="2">
        <v>44958</v>
      </c>
      <c r="E519" s="2">
        <v>44988.999305555553</v>
      </c>
      <c r="F519" t="s">
        <v>126</v>
      </c>
    </row>
    <row r="520" spans="1:6">
      <c r="A520" t="s">
        <v>7</v>
      </c>
      <c r="B520" t="s">
        <v>23</v>
      </c>
      <c r="C520">
        <v>30</v>
      </c>
      <c r="D520" s="2">
        <v>44958</v>
      </c>
      <c r="E520" s="2">
        <v>44988.999305555553</v>
      </c>
      <c r="F520" t="s">
        <v>126</v>
      </c>
    </row>
    <row r="521" spans="1:6">
      <c r="A521" t="s">
        <v>7</v>
      </c>
      <c r="B521" t="s">
        <v>23</v>
      </c>
      <c r="C521">
        <v>30</v>
      </c>
      <c r="D521" s="2">
        <v>44958</v>
      </c>
      <c r="E521" s="2">
        <v>44988.999305555553</v>
      </c>
      <c r="F521" t="s">
        <v>126</v>
      </c>
    </row>
    <row r="522" spans="1:6">
      <c r="A522" t="s">
        <v>7</v>
      </c>
      <c r="B522" t="s">
        <v>23</v>
      </c>
      <c r="C522">
        <v>30</v>
      </c>
      <c r="D522" s="2">
        <v>44958</v>
      </c>
      <c r="E522" s="2">
        <v>44988.999305555553</v>
      </c>
      <c r="F522" t="s">
        <v>126</v>
      </c>
    </row>
    <row r="523" spans="1:6">
      <c r="A523" t="s">
        <v>1</v>
      </c>
      <c r="B523" t="s">
        <v>23</v>
      </c>
      <c r="C523">
        <v>30</v>
      </c>
      <c r="D523" s="2">
        <v>44958</v>
      </c>
      <c r="E523" s="2">
        <v>44988.999305555553</v>
      </c>
      <c r="F523" t="s">
        <v>126</v>
      </c>
    </row>
    <row r="524" spans="1:6">
      <c r="A524" t="s">
        <v>1</v>
      </c>
      <c r="B524" t="s">
        <v>23</v>
      </c>
      <c r="C524">
        <v>30</v>
      </c>
      <c r="D524" s="2">
        <v>44958</v>
      </c>
      <c r="E524" s="2">
        <v>44988.999305555553</v>
      </c>
      <c r="F524" t="s">
        <v>126</v>
      </c>
    </row>
    <row r="525" spans="1:6">
      <c r="A525" t="s">
        <v>1</v>
      </c>
      <c r="B525" t="s">
        <v>23</v>
      </c>
      <c r="C525">
        <v>30</v>
      </c>
      <c r="D525" s="2">
        <v>44958</v>
      </c>
      <c r="E525" s="2">
        <v>44988.999305555553</v>
      </c>
      <c r="F525" t="s">
        <v>126</v>
      </c>
    </row>
    <row r="526" spans="1:6">
      <c r="A526" t="s">
        <v>1</v>
      </c>
      <c r="B526" t="s">
        <v>23</v>
      </c>
      <c r="C526">
        <v>30</v>
      </c>
      <c r="D526" s="2">
        <v>44958</v>
      </c>
      <c r="E526" s="2">
        <v>44988.999305555553</v>
      </c>
      <c r="F526" t="s">
        <v>126</v>
      </c>
    </row>
    <row r="527" spans="1:6">
      <c r="A527" t="s">
        <v>1</v>
      </c>
      <c r="B527" t="s">
        <v>23</v>
      </c>
      <c r="C527">
        <v>30</v>
      </c>
      <c r="D527" s="2">
        <v>44958</v>
      </c>
      <c r="E527" s="2">
        <v>44988.999305555553</v>
      </c>
      <c r="F527" t="s">
        <v>126</v>
      </c>
    </row>
    <row r="528" spans="1:6">
      <c r="A528" t="s">
        <v>1</v>
      </c>
      <c r="B528" t="s">
        <v>23</v>
      </c>
      <c r="C528">
        <v>30</v>
      </c>
      <c r="D528" s="2">
        <v>44958</v>
      </c>
      <c r="E528" s="2">
        <v>44988.999305555553</v>
      </c>
      <c r="F528" t="s">
        <v>126</v>
      </c>
    </row>
    <row r="529" spans="1:6">
      <c r="A529" t="s">
        <v>1</v>
      </c>
      <c r="B529" t="s">
        <v>23</v>
      </c>
      <c r="C529">
        <v>30</v>
      </c>
      <c r="D529" s="2">
        <v>44958</v>
      </c>
      <c r="E529" s="2">
        <v>44988.999305555553</v>
      </c>
      <c r="F529" t="s">
        <v>126</v>
      </c>
    </row>
    <row r="530" spans="1:6">
      <c r="A530" t="s">
        <v>6</v>
      </c>
      <c r="B530" t="s">
        <v>24</v>
      </c>
      <c r="C530">
        <v>30</v>
      </c>
      <c r="D530" s="2">
        <v>44958</v>
      </c>
      <c r="E530" s="2">
        <v>44988.999305555553</v>
      </c>
      <c r="F530" t="s">
        <v>126</v>
      </c>
    </row>
    <row r="531" spans="1:6">
      <c r="A531" t="s">
        <v>6</v>
      </c>
      <c r="B531" t="s">
        <v>24</v>
      </c>
      <c r="C531">
        <v>30</v>
      </c>
      <c r="D531" s="2">
        <v>44958</v>
      </c>
      <c r="E531" s="2">
        <v>44988.999305555553</v>
      </c>
      <c r="F531" t="s">
        <v>126</v>
      </c>
    </row>
    <row r="532" spans="1:6">
      <c r="A532" t="s">
        <v>6</v>
      </c>
      <c r="B532" t="s">
        <v>24</v>
      </c>
      <c r="C532">
        <v>30</v>
      </c>
      <c r="D532" s="2">
        <v>44958</v>
      </c>
      <c r="E532" s="2">
        <v>44988.999305555553</v>
      </c>
      <c r="F532" t="s">
        <v>126</v>
      </c>
    </row>
    <row r="533" spans="1:6">
      <c r="A533" t="s">
        <v>6</v>
      </c>
      <c r="B533" t="s">
        <v>24</v>
      </c>
      <c r="C533">
        <v>30</v>
      </c>
      <c r="D533" s="2">
        <v>44958</v>
      </c>
      <c r="E533" s="2">
        <v>44988.999305555553</v>
      </c>
      <c r="F533" t="s">
        <v>126</v>
      </c>
    </row>
    <row r="534" spans="1:6">
      <c r="A534" t="s">
        <v>6</v>
      </c>
      <c r="B534" t="s">
        <v>24</v>
      </c>
      <c r="C534">
        <v>30</v>
      </c>
      <c r="D534" s="2">
        <v>44958</v>
      </c>
      <c r="E534" s="2">
        <v>44988.999305555553</v>
      </c>
      <c r="F534" t="s">
        <v>126</v>
      </c>
    </row>
    <row r="535" spans="1:6">
      <c r="A535" t="s">
        <v>6</v>
      </c>
      <c r="B535" t="s">
        <v>24</v>
      </c>
      <c r="C535">
        <v>30</v>
      </c>
      <c r="D535" s="2">
        <v>44958</v>
      </c>
      <c r="E535" s="2">
        <v>44988.999305555553</v>
      </c>
      <c r="F535" t="s">
        <v>126</v>
      </c>
    </row>
    <row r="536" spans="1:6">
      <c r="A536" t="s">
        <v>6</v>
      </c>
      <c r="B536" t="s">
        <v>24</v>
      </c>
      <c r="C536">
        <v>30</v>
      </c>
      <c r="D536" s="2">
        <v>44958</v>
      </c>
      <c r="E536" s="2">
        <v>44988.999305555553</v>
      </c>
      <c r="F536" t="s">
        <v>126</v>
      </c>
    </row>
    <row r="537" spans="1:6">
      <c r="A537" t="s">
        <v>6</v>
      </c>
      <c r="B537" t="s">
        <v>24</v>
      </c>
      <c r="C537">
        <v>30</v>
      </c>
      <c r="D537" s="2">
        <v>44958</v>
      </c>
      <c r="E537" s="2">
        <v>44988.999305555553</v>
      </c>
      <c r="F537" t="s">
        <v>126</v>
      </c>
    </row>
    <row r="538" spans="1:6">
      <c r="A538" t="s">
        <v>6</v>
      </c>
      <c r="B538" t="s">
        <v>24</v>
      </c>
      <c r="C538">
        <v>30</v>
      </c>
      <c r="D538" s="2">
        <v>44958</v>
      </c>
      <c r="E538" s="2">
        <v>44988.999305555553</v>
      </c>
      <c r="F538" t="s">
        <v>126</v>
      </c>
    </row>
    <row r="539" spans="1:6">
      <c r="A539" t="s">
        <v>6</v>
      </c>
      <c r="B539" t="s">
        <v>24</v>
      </c>
      <c r="C539">
        <v>30</v>
      </c>
      <c r="D539" s="2">
        <v>44958</v>
      </c>
      <c r="E539" s="2">
        <v>44988.999305555553</v>
      </c>
      <c r="F539" t="s">
        <v>126</v>
      </c>
    </row>
    <row r="540" spans="1:6">
      <c r="A540" t="s">
        <v>6</v>
      </c>
      <c r="B540" t="s">
        <v>24</v>
      </c>
      <c r="C540">
        <v>30</v>
      </c>
      <c r="D540" s="2">
        <v>44958</v>
      </c>
      <c r="E540" s="2">
        <v>44988.999305555553</v>
      </c>
      <c r="F540" t="s">
        <v>126</v>
      </c>
    </row>
    <row r="541" spans="1:6">
      <c r="A541" t="s">
        <v>5</v>
      </c>
      <c r="B541" t="s">
        <v>24</v>
      </c>
      <c r="C541">
        <v>30</v>
      </c>
      <c r="D541" s="2">
        <v>44958</v>
      </c>
      <c r="E541" s="2">
        <v>44988.999305555553</v>
      </c>
      <c r="F541" t="s">
        <v>126</v>
      </c>
    </row>
    <row r="542" spans="1:6">
      <c r="A542" t="s">
        <v>5</v>
      </c>
      <c r="B542" t="s">
        <v>24</v>
      </c>
      <c r="C542">
        <v>30</v>
      </c>
      <c r="D542" s="2">
        <v>44958</v>
      </c>
      <c r="E542" s="2">
        <v>44988.999305555553</v>
      </c>
      <c r="F542" t="s">
        <v>126</v>
      </c>
    </row>
    <row r="543" spans="1:6">
      <c r="A543" t="s">
        <v>5</v>
      </c>
      <c r="B543" t="s">
        <v>24</v>
      </c>
      <c r="C543">
        <v>30</v>
      </c>
      <c r="D543" s="2">
        <v>44958</v>
      </c>
      <c r="E543" s="2">
        <v>44988.999305555553</v>
      </c>
      <c r="F543" t="s">
        <v>126</v>
      </c>
    </row>
    <row r="544" spans="1:6">
      <c r="A544" t="s">
        <v>5</v>
      </c>
      <c r="B544" t="s">
        <v>24</v>
      </c>
      <c r="C544">
        <v>30</v>
      </c>
      <c r="D544" s="2">
        <v>44958</v>
      </c>
      <c r="E544" s="2">
        <v>44988.999305555553</v>
      </c>
      <c r="F544" t="s">
        <v>126</v>
      </c>
    </row>
    <row r="545" spans="1:6">
      <c r="A545" t="s">
        <v>5</v>
      </c>
      <c r="B545" t="s">
        <v>24</v>
      </c>
      <c r="C545">
        <v>30</v>
      </c>
      <c r="D545" s="2">
        <v>44958</v>
      </c>
      <c r="E545" s="2">
        <v>44988.999305555553</v>
      </c>
      <c r="F545" t="s">
        <v>126</v>
      </c>
    </row>
    <row r="546" spans="1:6">
      <c r="A546" t="s">
        <v>5</v>
      </c>
      <c r="B546" t="s">
        <v>24</v>
      </c>
      <c r="C546">
        <v>30</v>
      </c>
      <c r="D546" s="2">
        <v>44958</v>
      </c>
      <c r="E546" s="2">
        <v>44988.999305555553</v>
      </c>
      <c r="F546" t="s">
        <v>126</v>
      </c>
    </row>
    <row r="547" spans="1:6">
      <c r="A547" t="s">
        <v>5</v>
      </c>
      <c r="B547" t="s">
        <v>24</v>
      </c>
      <c r="C547">
        <v>30</v>
      </c>
      <c r="D547" s="2">
        <v>44958</v>
      </c>
      <c r="E547" s="2">
        <v>44988.999305555553</v>
      </c>
      <c r="F547" t="s">
        <v>126</v>
      </c>
    </row>
    <row r="548" spans="1:6">
      <c r="A548" t="s">
        <v>5</v>
      </c>
      <c r="B548" t="s">
        <v>24</v>
      </c>
      <c r="C548">
        <v>30</v>
      </c>
      <c r="D548" s="2">
        <v>44958</v>
      </c>
      <c r="E548" s="2">
        <v>44988.999305555553</v>
      </c>
      <c r="F548" t="s">
        <v>126</v>
      </c>
    </row>
    <row r="549" spans="1:6">
      <c r="A549" t="s">
        <v>3</v>
      </c>
      <c r="B549" t="s">
        <v>24</v>
      </c>
      <c r="C549">
        <v>30</v>
      </c>
      <c r="D549" s="2">
        <v>44958</v>
      </c>
      <c r="E549" s="2">
        <v>44988.999305555553</v>
      </c>
      <c r="F549" t="s">
        <v>126</v>
      </c>
    </row>
    <row r="550" spans="1:6">
      <c r="A550" t="s">
        <v>3</v>
      </c>
      <c r="B550" t="s">
        <v>24</v>
      </c>
      <c r="C550">
        <v>30</v>
      </c>
      <c r="D550" s="2">
        <v>44958</v>
      </c>
      <c r="E550" s="2">
        <v>44988.999305555553</v>
      </c>
      <c r="F550" t="s">
        <v>126</v>
      </c>
    </row>
    <row r="551" spans="1:6">
      <c r="A551" t="s">
        <v>3</v>
      </c>
      <c r="B551" t="s">
        <v>24</v>
      </c>
      <c r="C551">
        <v>30</v>
      </c>
      <c r="D551" s="2">
        <v>44958</v>
      </c>
      <c r="E551" s="2">
        <v>44988.999305555553</v>
      </c>
      <c r="F551" t="s">
        <v>126</v>
      </c>
    </row>
    <row r="552" spans="1:6">
      <c r="A552" t="s">
        <v>3</v>
      </c>
      <c r="B552" t="s">
        <v>24</v>
      </c>
      <c r="C552">
        <v>30</v>
      </c>
      <c r="D552" s="2">
        <v>44958</v>
      </c>
      <c r="E552" s="2">
        <v>44988.999305555553</v>
      </c>
      <c r="F552" t="s">
        <v>126</v>
      </c>
    </row>
    <row r="553" spans="1:6">
      <c r="A553" t="s">
        <v>3</v>
      </c>
      <c r="B553" t="s">
        <v>24</v>
      </c>
      <c r="C553">
        <v>30</v>
      </c>
      <c r="D553" s="2">
        <v>44958</v>
      </c>
      <c r="E553" s="2">
        <v>44988.999305555553</v>
      </c>
      <c r="F553" t="s">
        <v>126</v>
      </c>
    </row>
    <row r="554" spans="1:6">
      <c r="A554" t="s">
        <v>3</v>
      </c>
      <c r="B554" t="s">
        <v>24</v>
      </c>
      <c r="C554">
        <v>30</v>
      </c>
      <c r="D554" s="2">
        <v>44958</v>
      </c>
      <c r="E554" s="2">
        <v>44988.999305555553</v>
      </c>
      <c r="F554" t="s">
        <v>126</v>
      </c>
    </row>
    <row r="555" spans="1:6">
      <c r="A555" t="s">
        <v>3</v>
      </c>
      <c r="B555" t="s">
        <v>24</v>
      </c>
      <c r="C555">
        <v>30</v>
      </c>
      <c r="D555" s="2">
        <v>44958</v>
      </c>
      <c r="E555" s="2">
        <v>44988.999305555553</v>
      </c>
      <c r="F555" t="s">
        <v>126</v>
      </c>
    </row>
    <row r="556" spans="1:6">
      <c r="A556" t="s">
        <v>3</v>
      </c>
      <c r="B556" t="s">
        <v>24</v>
      </c>
      <c r="C556">
        <v>30</v>
      </c>
      <c r="D556" s="2">
        <v>44958</v>
      </c>
      <c r="E556" s="2">
        <v>44988.999305555553</v>
      </c>
      <c r="F556" t="s">
        <v>126</v>
      </c>
    </row>
    <row r="557" spans="1:6">
      <c r="A557" t="s">
        <v>3</v>
      </c>
      <c r="B557" t="s">
        <v>24</v>
      </c>
      <c r="C557">
        <v>30</v>
      </c>
      <c r="D557" s="2">
        <v>44958</v>
      </c>
      <c r="E557" s="2">
        <v>44988.999305555553</v>
      </c>
      <c r="F557" t="s">
        <v>126</v>
      </c>
    </row>
    <row r="558" spans="1:6">
      <c r="A558" t="s">
        <v>2</v>
      </c>
      <c r="B558" t="s">
        <v>24</v>
      </c>
      <c r="C558">
        <v>30</v>
      </c>
      <c r="D558" s="2">
        <v>44958</v>
      </c>
      <c r="E558" s="2">
        <v>44988.999305555553</v>
      </c>
      <c r="F558" t="s">
        <v>126</v>
      </c>
    </row>
    <row r="559" spans="1:6">
      <c r="A559" t="s">
        <v>2</v>
      </c>
      <c r="B559" t="s">
        <v>24</v>
      </c>
      <c r="C559">
        <v>30</v>
      </c>
      <c r="D559" s="2">
        <v>44958</v>
      </c>
      <c r="E559" s="2">
        <v>44988.999305555553</v>
      </c>
      <c r="F559" t="s">
        <v>126</v>
      </c>
    </row>
    <row r="560" spans="1:6">
      <c r="A560" t="s">
        <v>2</v>
      </c>
      <c r="B560" t="s">
        <v>24</v>
      </c>
      <c r="C560">
        <v>30</v>
      </c>
      <c r="D560" s="2">
        <v>44958</v>
      </c>
      <c r="E560" s="2">
        <v>44988.999305555553</v>
      </c>
      <c r="F560" t="s">
        <v>126</v>
      </c>
    </row>
    <row r="561" spans="1:6">
      <c r="A561" t="s">
        <v>2</v>
      </c>
      <c r="B561" t="s">
        <v>24</v>
      </c>
      <c r="C561">
        <v>30</v>
      </c>
      <c r="D561" s="2">
        <v>44958</v>
      </c>
      <c r="E561" s="2">
        <v>44988.999305555553</v>
      </c>
      <c r="F561" t="s">
        <v>126</v>
      </c>
    </row>
    <row r="562" spans="1:6">
      <c r="A562" t="s">
        <v>2</v>
      </c>
      <c r="B562" t="s">
        <v>24</v>
      </c>
      <c r="C562">
        <v>30</v>
      </c>
      <c r="D562" s="2">
        <v>44958</v>
      </c>
      <c r="E562" s="2">
        <v>44988.999305555553</v>
      </c>
      <c r="F562" t="s">
        <v>126</v>
      </c>
    </row>
    <row r="563" spans="1:6">
      <c r="A563" t="s">
        <v>2</v>
      </c>
      <c r="B563" t="s">
        <v>24</v>
      </c>
      <c r="C563">
        <v>30</v>
      </c>
      <c r="D563" s="2">
        <v>44958</v>
      </c>
      <c r="E563" s="2">
        <v>44988.999305555553</v>
      </c>
      <c r="F563" t="s">
        <v>126</v>
      </c>
    </row>
    <row r="564" spans="1:6">
      <c r="A564" t="s">
        <v>2</v>
      </c>
      <c r="B564" t="s">
        <v>24</v>
      </c>
      <c r="C564">
        <v>30</v>
      </c>
      <c r="D564" s="2">
        <v>44958</v>
      </c>
      <c r="E564" s="2">
        <v>44988.999305555553</v>
      </c>
      <c r="F564" t="s">
        <v>126</v>
      </c>
    </row>
    <row r="565" spans="1:6">
      <c r="A565" t="s">
        <v>2</v>
      </c>
      <c r="B565" t="s">
        <v>24</v>
      </c>
      <c r="C565">
        <v>30</v>
      </c>
      <c r="D565" s="2">
        <v>44958</v>
      </c>
      <c r="E565" s="2">
        <v>44988.999305555553</v>
      </c>
      <c r="F565" t="s">
        <v>126</v>
      </c>
    </row>
    <row r="566" spans="1:6">
      <c r="A566" t="s">
        <v>4</v>
      </c>
      <c r="B566" t="s">
        <v>24</v>
      </c>
      <c r="C566">
        <v>30</v>
      </c>
      <c r="D566" s="2">
        <v>44958</v>
      </c>
      <c r="E566" s="2">
        <v>44988.999305555553</v>
      </c>
      <c r="F566" t="s">
        <v>126</v>
      </c>
    </row>
    <row r="567" spans="1:6">
      <c r="A567" t="s">
        <v>4</v>
      </c>
      <c r="B567" t="s">
        <v>24</v>
      </c>
      <c r="C567">
        <v>30</v>
      </c>
      <c r="D567" s="2">
        <v>44958</v>
      </c>
      <c r="E567" s="2">
        <v>44988.999305555553</v>
      </c>
      <c r="F567" t="s">
        <v>126</v>
      </c>
    </row>
    <row r="568" spans="1:6">
      <c r="A568" t="s">
        <v>4</v>
      </c>
      <c r="B568" t="s">
        <v>24</v>
      </c>
      <c r="C568">
        <v>30</v>
      </c>
      <c r="D568" s="2">
        <v>44958</v>
      </c>
      <c r="E568" s="2">
        <v>44988.999305555553</v>
      </c>
      <c r="F568" t="s">
        <v>126</v>
      </c>
    </row>
    <row r="569" spans="1:6">
      <c r="A569" t="s">
        <v>4</v>
      </c>
      <c r="B569" t="s">
        <v>24</v>
      </c>
      <c r="C569">
        <v>30</v>
      </c>
      <c r="D569" s="2">
        <v>44958</v>
      </c>
      <c r="E569" s="2">
        <v>44988.999305555553</v>
      </c>
      <c r="F569" t="s">
        <v>126</v>
      </c>
    </row>
    <row r="570" spans="1:6">
      <c r="A570" t="s">
        <v>4</v>
      </c>
      <c r="B570" t="s">
        <v>24</v>
      </c>
      <c r="C570">
        <v>30</v>
      </c>
      <c r="D570" s="2">
        <v>44958</v>
      </c>
      <c r="E570" s="2">
        <v>44988.999305555553</v>
      </c>
      <c r="F570" t="s">
        <v>126</v>
      </c>
    </row>
    <row r="571" spans="1:6">
      <c r="A571" t="s">
        <v>4</v>
      </c>
      <c r="B571" t="s">
        <v>24</v>
      </c>
      <c r="C571">
        <v>30</v>
      </c>
      <c r="D571" s="2">
        <v>44958</v>
      </c>
      <c r="E571" s="2">
        <v>44988.999305555553</v>
      </c>
      <c r="F571" t="s">
        <v>126</v>
      </c>
    </row>
    <row r="572" spans="1:6">
      <c r="A572" t="s">
        <v>4</v>
      </c>
      <c r="B572" t="s">
        <v>24</v>
      </c>
      <c r="C572">
        <v>30</v>
      </c>
      <c r="D572" s="2">
        <v>44958</v>
      </c>
      <c r="E572" s="2">
        <v>44988.999305555553</v>
      </c>
      <c r="F572" t="s">
        <v>126</v>
      </c>
    </row>
    <row r="573" spans="1:6">
      <c r="A573" t="s">
        <v>4</v>
      </c>
      <c r="B573" t="s">
        <v>24</v>
      </c>
      <c r="C573">
        <v>30</v>
      </c>
      <c r="D573" s="2">
        <v>44958</v>
      </c>
      <c r="E573" s="2">
        <v>44988.999305555553</v>
      </c>
      <c r="F573" t="s">
        <v>126</v>
      </c>
    </row>
    <row r="574" spans="1:6">
      <c r="A574" t="s">
        <v>4</v>
      </c>
      <c r="B574" t="s">
        <v>24</v>
      </c>
      <c r="C574">
        <v>30</v>
      </c>
      <c r="D574" s="2">
        <v>44958</v>
      </c>
      <c r="E574" s="2">
        <v>44988.999305555553</v>
      </c>
      <c r="F574" t="s">
        <v>126</v>
      </c>
    </row>
    <row r="575" spans="1:6">
      <c r="A575" t="s">
        <v>7</v>
      </c>
      <c r="B575" t="s">
        <v>24</v>
      </c>
      <c r="C575">
        <v>30</v>
      </c>
      <c r="D575" s="2">
        <v>44958</v>
      </c>
      <c r="E575" s="2">
        <v>44988.999305555553</v>
      </c>
      <c r="F575" t="s">
        <v>126</v>
      </c>
    </row>
    <row r="576" spans="1:6">
      <c r="A576" t="s">
        <v>7</v>
      </c>
      <c r="B576" t="s">
        <v>24</v>
      </c>
      <c r="C576">
        <v>30</v>
      </c>
      <c r="D576" s="2">
        <v>44958</v>
      </c>
      <c r="E576" s="2">
        <v>44988.999305555553</v>
      </c>
      <c r="F576" t="s">
        <v>126</v>
      </c>
    </row>
    <row r="577" spans="1:6">
      <c r="A577" t="s">
        <v>7</v>
      </c>
      <c r="B577" t="s">
        <v>24</v>
      </c>
      <c r="C577">
        <v>30</v>
      </c>
      <c r="D577" s="2">
        <v>44958</v>
      </c>
      <c r="E577" s="2">
        <v>44988.999305555553</v>
      </c>
      <c r="F577" t="s">
        <v>126</v>
      </c>
    </row>
    <row r="578" spans="1:6">
      <c r="A578" t="s">
        <v>7</v>
      </c>
      <c r="B578" t="s">
        <v>24</v>
      </c>
      <c r="C578">
        <v>30</v>
      </c>
      <c r="D578" s="2">
        <v>44958</v>
      </c>
      <c r="E578" s="2">
        <v>44988.999305555553</v>
      </c>
      <c r="F578" t="s">
        <v>126</v>
      </c>
    </row>
    <row r="579" spans="1:6">
      <c r="A579" t="s">
        <v>7</v>
      </c>
      <c r="B579" t="s">
        <v>24</v>
      </c>
      <c r="C579">
        <v>30</v>
      </c>
      <c r="D579" s="2">
        <v>44958</v>
      </c>
      <c r="E579" s="2">
        <v>44988.999305555553</v>
      </c>
      <c r="F579" t="s">
        <v>126</v>
      </c>
    </row>
    <row r="580" spans="1:6">
      <c r="A580" t="s">
        <v>7</v>
      </c>
      <c r="B580" t="s">
        <v>24</v>
      </c>
      <c r="C580">
        <v>30</v>
      </c>
      <c r="D580" s="2">
        <v>44958</v>
      </c>
      <c r="E580" s="2">
        <v>44988.999305555553</v>
      </c>
      <c r="F580" t="s">
        <v>126</v>
      </c>
    </row>
    <row r="581" spans="1:6">
      <c r="A581" t="s">
        <v>7</v>
      </c>
      <c r="B581" t="s">
        <v>24</v>
      </c>
      <c r="C581">
        <v>30</v>
      </c>
      <c r="D581" s="2">
        <v>44958</v>
      </c>
      <c r="E581" s="2">
        <v>44988.999305555553</v>
      </c>
      <c r="F581" t="s">
        <v>126</v>
      </c>
    </row>
    <row r="582" spans="1:6">
      <c r="A582" t="s">
        <v>7</v>
      </c>
      <c r="B582" t="s">
        <v>24</v>
      </c>
      <c r="C582">
        <v>30</v>
      </c>
      <c r="D582" s="2">
        <v>44958</v>
      </c>
      <c r="E582" s="2">
        <v>44988.999305555553</v>
      </c>
      <c r="F582" t="s">
        <v>126</v>
      </c>
    </row>
    <row r="583" spans="1:6">
      <c r="A583" t="s">
        <v>7</v>
      </c>
      <c r="B583" t="s">
        <v>24</v>
      </c>
      <c r="C583">
        <v>30</v>
      </c>
      <c r="D583" s="2">
        <v>44958</v>
      </c>
      <c r="E583" s="2">
        <v>44988.999305555553</v>
      </c>
      <c r="F583" t="s">
        <v>126</v>
      </c>
    </row>
    <row r="584" spans="1:6">
      <c r="A584" t="s">
        <v>7</v>
      </c>
      <c r="B584" t="s">
        <v>24</v>
      </c>
      <c r="C584">
        <v>30</v>
      </c>
      <c r="D584" s="2">
        <v>44958</v>
      </c>
      <c r="E584" s="2">
        <v>44988.999305555553</v>
      </c>
      <c r="F584" t="s">
        <v>126</v>
      </c>
    </row>
    <row r="585" spans="1:6">
      <c r="A585" t="s">
        <v>1</v>
      </c>
      <c r="B585" t="s">
        <v>24</v>
      </c>
      <c r="C585">
        <v>30</v>
      </c>
      <c r="D585" s="2">
        <v>44958</v>
      </c>
      <c r="E585" s="2">
        <v>44988.999305555553</v>
      </c>
      <c r="F585" t="s">
        <v>126</v>
      </c>
    </row>
    <row r="586" spans="1:6">
      <c r="A586" t="s">
        <v>1</v>
      </c>
      <c r="B586" t="s">
        <v>24</v>
      </c>
      <c r="C586">
        <v>30</v>
      </c>
      <c r="D586" s="2">
        <v>44958</v>
      </c>
      <c r="E586" s="2">
        <v>44988.999305555553</v>
      </c>
      <c r="F586" t="s">
        <v>126</v>
      </c>
    </row>
    <row r="587" spans="1:6">
      <c r="A587" t="s">
        <v>1</v>
      </c>
      <c r="B587" t="s">
        <v>24</v>
      </c>
      <c r="C587">
        <v>30</v>
      </c>
      <c r="D587" s="2">
        <v>44958</v>
      </c>
      <c r="E587" s="2">
        <v>44988.999305555553</v>
      </c>
      <c r="F587" t="s">
        <v>126</v>
      </c>
    </row>
    <row r="588" spans="1:6">
      <c r="A588" t="s">
        <v>1</v>
      </c>
      <c r="B588" t="s">
        <v>24</v>
      </c>
      <c r="C588">
        <v>30</v>
      </c>
      <c r="D588" s="2">
        <v>44958</v>
      </c>
      <c r="E588" s="2">
        <v>44988.999305555553</v>
      </c>
      <c r="F588" t="s">
        <v>126</v>
      </c>
    </row>
    <row r="589" spans="1:6">
      <c r="A589" t="s">
        <v>1</v>
      </c>
      <c r="B589" t="s">
        <v>24</v>
      </c>
      <c r="C589">
        <v>30</v>
      </c>
      <c r="D589" s="2">
        <v>44958</v>
      </c>
      <c r="E589" s="2">
        <v>44988.999305555553</v>
      </c>
      <c r="F589" t="s">
        <v>126</v>
      </c>
    </row>
    <row r="590" spans="1:6">
      <c r="A590" t="s">
        <v>1</v>
      </c>
      <c r="B590" t="s">
        <v>24</v>
      </c>
      <c r="C590">
        <v>30</v>
      </c>
      <c r="D590" s="2">
        <v>44958</v>
      </c>
      <c r="E590" s="2">
        <v>44988.999305555553</v>
      </c>
      <c r="F590" t="s">
        <v>126</v>
      </c>
    </row>
    <row r="591" spans="1:6">
      <c r="A591" t="s">
        <v>1</v>
      </c>
      <c r="B591" t="s">
        <v>24</v>
      </c>
      <c r="C591">
        <v>30</v>
      </c>
      <c r="D591" s="2">
        <v>44958</v>
      </c>
      <c r="E591" s="2">
        <v>44988.999305555553</v>
      </c>
      <c r="F591" t="s">
        <v>126</v>
      </c>
    </row>
    <row r="592" spans="1:6">
      <c r="A592" t="s">
        <v>6</v>
      </c>
      <c r="B592" t="s">
        <v>25</v>
      </c>
      <c r="C592">
        <v>30</v>
      </c>
      <c r="D592" s="2">
        <v>44958</v>
      </c>
      <c r="E592" s="2">
        <v>44988.999305555553</v>
      </c>
      <c r="F592" t="s">
        <v>126</v>
      </c>
    </row>
    <row r="593" spans="1:6">
      <c r="A593" t="s">
        <v>6</v>
      </c>
      <c r="B593" t="s">
        <v>25</v>
      </c>
      <c r="C593">
        <v>30</v>
      </c>
      <c r="D593" s="2">
        <v>44958</v>
      </c>
      <c r="E593" s="2">
        <v>44988.999305555553</v>
      </c>
      <c r="F593" t="s">
        <v>126</v>
      </c>
    </row>
    <row r="594" spans="1:6">
      <c r="A594" t="s">
        <v>6</v>
      </c>
      <c r="B594" t="s">
        <v>25</v>
      </c>
      <c r="C594">
        <v>30</v>
      </c>
      <c r="D594" s="2">
        <v>44958</v>
      </c>
      <c r="E594" s="2">
        <v>44988.999305555553</v>
      </c>
      <c r="F594" t="s">
        <v>126</v>
      </c>
    </row>
    <row r="595" spans="1:6">
      <c r="A595" t="s">
        <v>6</v>
      </c>
      <c r="B595" t="s">
        <v>25</v>
      </c>
      <c r="C595">
        <v>30</v>
      </c>
      <c r="D595" s="2">
        <v>44958</v>
      </c>
      <c r="E595" s="2">
        <v>44988.999305555553</v>
      </c>
      <c r="F595" t="s">
        <v>126</v>
      </c>
    </row>
    <row r="596" spans="1:6">
      <c r="A596" t="s">
        <v>6</v>
      </c>
      <c r="B596" t="s">
        <v>25</v>
      </c>
      <c r="C596">
        <v>30</v>
      </c>
      <c r="D596" s="2">
        <v>44958</v>
      </c>
      <c r="E596" s="2">
        <v>44988.999305555553</v>
      </c>
      <c r="F596" t="s">
        <v>126</v>
      </c>
    </row>
    <row r="597" spans="1:6">
      <c r="A597" t="s">
        <v>6</v>
      </c>
      <c r="B597" t="s">
        <v>25</v>
      </c>
      <c r="C597">
        <v>30</v>
      </c>
      <c r="D597" s="2">
        <v>44958</v>
      </c>
      <c r="E597" s="2">
        <v>44988.999305555553</v>
      </c>
      <c r="F597" t="s">
        <v>126</v>
      </c>
    </row>
    <row r="598" spans="1:6">
      <c r="A598" t="s">
        <v>5</v>
      </c>
      <c r="B598" t="s">
        <v>25</v>
      </c>
      <c r="C598">
        <v>30</v>
      </c>
      <c r="D598" s="2">
        <v>44958</v>
      </c>
      <c r="E598" s="2">
        <v>44988.999305555553</v>
      </c>
      <c r="F598" t="s">
        <v>126</v>
      </c>
    </row>
    <row r="599" spans="1:6">
      <c r="A599" t="s">
        <v>5</v>
      </c>
      <c r="B599" t="s">
        <v>25</v>
      </c>
      <c r="C599">
        <v>30</v>
      </c>
      <c r="D599" s="2">
        <v>44958</v>
      </c>
      <c r="E599" s="2">
        <v>44988.999305555553</v>
      </c>
      <c r="F599" t="s">
        <v>126</v>
      </c>
    </row>
    <row r="600" spans="1:6">
      <c r="A600" t="s">
        <v>5</v>
      </c>
      <c r="B600" t="s">
        <v>25</v>
      </c>
      <c r="C600">
        <v>30</v>
      </c>
      <c r="D600" s="2">
        <v>44958</v>
      </c>
      <c r="E600" s="2">
        <v>44988.999305555553</v>
      </c>
      <c r="F600" t="s">
        <v>126</v>
      </c>
    </row>
    <row r="601" spans="1:6">
      <c r="A601" t="s">
        <v>5</v>
      </c>
      <c r="B601" t="s">
        <v>25</v>
      </c>
      <c r="C601">
        <v>30</v>
      </c>
      <c r="D601" s="2">
        <v>44958</v>
      </c>
      <c r="E601" s="2">
        <v>44988.999305555553</v>
      </c>
      <c r="F601" t="s">
        <v>126</v>
      </c>
    </row>
    <row r="602" spans="1:6">
      <c r="A602" t="s">
        <v>5</v>
      </c>
      <c r="B602" t="s">
        <v>25</v>
      </c>
      <c r="C602">
        <v>30</v>
      </c>
      <c r="D602" s="2">
        <v>44958</v>
      </c>
      <c r="E602" s="2">
        <v>44988.999305555553</v>
      </c>
      <c r="F602" t="s">
        <v>126</v>
      </c>
    </row>
    <row r="603" spans="1:6">
      <c r="A603" t="s">
        <v>5</v>
      </c>
      <c r="B603" t="s">
        <v>25</v>
      </c>
      <c r="C603">
        <v>30</v>
      </c>
      <c r="D603" s="2">
        <v>44958</v>
      </c>
      <c r="E603" s="2">
        <v>44988.999305555553</v>
      </c>
      <c r="F603" t="s">
        <v>126</v>
      </c>
    </row>
    <row r="604" spans="1:6">
      <c r="A604" t="s">
        <v>5</v>
      </c>
      <c r="B604" t="s">
        <v>25</v>
      </c>
      <c r="C604">
        <v>30</v>
      </c>
      <c r="D604" s="2">
        <v>44958</v>
      </c>
      <c r="E604" s="2">
        <v>44988.999305555553</v>
      </c>
      <c r="F604" t="s">
        <v>126</v>
      </c>
    </row>
    <row r="605" spans="1:6">
      <c r="A605" t="s">
        <v>5</v>
      </c>
      <c r="B605" t="s">
        <v>25</v>
      </c>
      <c r="C605">
        <v>30</v>
      </c>
      <c r="D605" s="2">
        <v>44958</v>
      </c>
      <c r="E605" s="2">
        <v>44988.999305555553</v>
      </c>
      <c r="F605" t="s">
        <v>126</v>
      </c>
    </row>
    <row r="606" spans="1:6">
      <c r="A606" t="s">
        <v>5</v>
      </c>
      <c r="B606" t="s">
        <v>25</v>
      </c>
      <c r="C606">
        <v>30</v>
      </c>
      <c r="D606" s="2">
        <v>44958</v>
      </c>
      <c r="E606" s="2">
        <v>44988.999305555553</v>
      </c>
      <c r="F606" t="s">
        <v>126</v>
      </c>
    </row>
    <row r="607" spans="1:6">
      <c r="A607" t="s">
        <v>3</v>
      </c>
      <c r="B607" t="s">
        <v>25</v>
      </c>
      <c r="C607">
        <v>30</v>
      </c>
      <c r="D607" s="2">
        <v>44958</v>
      </c>
      <c r="E607" s="2">
        <v>44988.999305555553</v>
      </c>
      <c r="F607" t="s">
        <v>126</v>
      </c>
    </row>
    <row r="608" spans="1:6">
      <c r="A608" t="s">
        <v>3</v>
      </c>
      <c r="B608" t="s">
        <v>25</v>
      </c>
      <c r="C608">
        <v>30</v>
      </c>
      <c r="D608" s="2">
        <v>44958</v>
      </c>
      <c r="E608" s="2">
        <v>44988.999305555553</v>
      </c>
      <c r="F608" t="s">
        <v>126</v>
      </c>
    </row>
    <row r="609" spans="1:6">
      <c r="A609" t="s">
        <v>3</v>
      </c>
      <c r="B609" t="s">
        <v>25</v>
      </c>
      <c r="C609">
        <v>30</v>
      </c>
      <c r="D609" s="2">
        <v>44958</v>
      </c>
      <c r="E609" s="2">
        <v>44988.999305555553</v>
      </c>
      <c r="F609" t="s">
        <v>126</v>
      </c>
    </row>
    <row r="610" spans="1:6">
      <c r="A610" t="s">
        <v>3</v>
      </c>
      <c r="B610" t="s">
        <v>25</v>
      </c>
      <c r="C610">
        <v>30</v>
      </c>
      <c r="D610" s="2">
        <v>44958</v>
      </c>
      <c r="E610" s="2">
        <v>44988.999305555553</v>
      </c>
      <c r="F610" t="s">
        <v>126</v>
      </c>
    </row>
    <row r="611" spans="1:6">
      <c r="A611" t="s">
        <v>3</v>
      </c>
      <c r="B611" t="s">
        <v>25</v>
      </c>
      <c r="C611">
        <v>30</v>
      </c>
      <c r="D611" s="2">
        <v>44958</v>
      </c>
      <c r="E611" s="2">
        <v>44988.999305555553</v>
      </c>
      <c r="F611" t="s">
        <v>126</v>
      </c>
    </row>
    <row r="612" spans="1:6">
      <c r="A612" t="s">
        <v>3</v>
      </c>
      <c r="B612" t="s">
        <v>25</v>
      </c>
      <c r="C612">
        <v>30</v>
      </c>
      <c r="D612" s="2">
        <v>44958</v>
      </c>
      <c r="E612" s="2">
        <v>44988.999305555553</v>
      </c>
      <c r="F612" t="s">
        <v>126</v>
      </c>
    </row>
    <row r="613" spans="1:6">
      <c r="A613" t="s">
        <v>3</v>
      </c>
      <c r="B613" t="s">
        <v>25</v>
      </c>
      <c r="C613">
        <v>30</v>
      </c>
      <c r="D613" s="2">
        <v>44958</v>
      </c>
      <c r="E613" s="2">
        <v>44988.999305555553</v>
      </c>
      <c r="F613" t="s">
        <v>126</v>
      </c>
    </row>
    <row r="614" spans="1:6">
      <c r="A614" t="s">
        <v>3</v>
      </c>
      <c r="B614" t="s">
        <v>25</v>
      </c>
      <c r="C614">
        <v>30</v>
      </c>
      <c r="D614" s="2">
        <v>44958</v>
      </c>
      <c r="E614" s="2">
        <v>44988.999305555553</v>
      </c>
      <c r="F614" t="s">
        <v>126</v>
      </c>
    </row>
    <row r="615" spans="1:6">
      <c r="A615" t="s">
        <v>3</v>
      </c>
      <c r="B615" t="s">
        <v>25</v>
      </c>
      <c r="C615">
        <v>30</v>
      </c>
      <c r="D615" s="2">
        <v>44958</v>
      </c>
      <c r="E615" s="2">
        <v>44988.999305555553</v>
      </c>
      <c r="F615" t="s">
        <v>126</v>
      </c>
    </row>
    <row r="616" spans="1:6">
      <c r="A616" t="s">
        <v>3</v>
      </c>
      <c r="B616" t="s">
        <v>25</v>
      </c>
      <c r="C616">
        <v>30</v>
      </c>
      <c r="D616" s="2">
        <v>44958</v>
      </c>
      <c r="E616" s="2">
        <v>44988.999305555553</v>
      </c>
      <c r="F616" t="s">
        <v>126</v>
      </c>
    </row>
    <row r="617" spans="1:6">
      <c r="A617" t="s">
        <v>2</v>
      </c>
      <c r="B617" t="s">
        <v>25</v>
      </c>
      <c r="C617">
        <v>30</v>
      </c>
      <c r="D617" s="2">
        <v>44958</v>
      </c>
      <c r="E617" s="2">
        <v>44988.999305555553</v>
      </c>
      <c r="F617" t="s">
        <v>126</v>
      </c>
    </row>
    <row r="618" spans="1:6">
      <c r="A618" t="s">
        <v>2</v>
      </c>
      <c r="B618" t="s">
        <v>25</v>
      </c>
      <c r="C618">
        <v>30</v>
      </c>
      <c r="D618" s="2">
        <v>44958</v>
      </c>
      <c r="E618" s="2">
        <v>44988.999305555553</v>
      </c>
      <c r="F618" t="s">
        <v>126</v>
      </c>
    </row>
    <row r="619" spans="1:6">
      <c r="A619" t="s">
        <v>2</v>
      </c>
      <c r="B619" t="s">
        <v>25</v>
      </c>
      <c r="C619">
        <v>30</v>
      </c>
      <c r="D619" s="2">
        <v>44958</v>
      </c>
      <c r="E619" s="2">
        <v>44988.999305555553</v>
      </c>
      <c r="F619" t="s">
        <v>126</v>
      </c>
    </row>
    <row r="620" spans="1:6">
      <c r="A620" t="s">
        <v>2</v>
      </c>
      <c r="B620" t="s">
        <v>25</v>
      </c>
      <c r="C620">
        <v>30</v>
      </c>
      <c r="D620" s="2">
        <v>44958</v>
      </c>
      <c r="E620" s="2">
        <v>44988.999305555553</v>
      </c>
      <c r="F620" t="s">
        <v>126</v>
      </c>
    </row>
    <row r="621" spans="1:6">
      <c r="A621" t="s">
        <v>2</v>
      </c>
      <c r="B621" t="s">
        <v>25</v>
      </c>
      <c r="C621">
        <v>30</v>
      </c>
      <c r="D621" s="2">
        <v>44958</v>
      </c>
      <c r="E621" s="2">
        <v>44988.999305555553</v>
      </c>
      <c r="F621" t="s">
        <v>126</v>
      </c>
    </row>
    <row r="622" spans="1:6">
      <c r="A622" t="s">
        <v>2</v>
      </c>
      <c r="B622" t="s">
        <v>25</v>
      </c>
      <c r="C622">
        <v>30</v>
      </c>
      <c r="D622" s="2">
        <v>44958</v>
      </c>
      <c r="E622" s="2">
        <v>44988.999305555553</v>
      </c>
      <c r="F622" t="s">
        <v>126</v>
      </c>
    </row>
    <row r="623" spans="1:6">
      <c r="A623" t="s">
        <v>2</v>
      </c>
      <c r="B623" t="s">
        <v>25</v>
      </c>
      <c r="C623">
        <v>30</v>
      </c>
      <c r="D623" s="2">
        <v>44958</v>
      </c>
      <c r="E623" s="2">
        <v>44988.999305555553</v>
      </c>
      <c r="F623" t="s">
        <v>126</v>
      </c>
    </row>
    <row r="624" spans="1:6">
      <c r="A624" t="s">
        <v>2</v>
      </c>
      <c r="B624" t="s">
        <v>25</v>
      </c>
      <c r="C624">
        <v>30</v>
      </c>
      <c r="D624" s="2">
        <v>44958</v>
      </c>
      <c r="E624" s="2">
        <v>44988.999305555553</v>
      </c>
      <c r="F624" t="s">
        <v>126</v>
      </c>
    </row>
    <row r="625" spans="1:6">
      <c r="A625" t="s">
        <v>2</v>
      </c>
      <c r="B625" t="s">
        <v>25</v>
      </c>
      <c r="C625">
        <v>30</v>
      </c>
      <c r="D625" s="2">
        <v>44958</v>
      </c>
      <c r="E625" s="2">
        <v>44988.999305555553</v>
      </c>
      <c r="F625" t="s">
        <v>126</v>
      </c>
    </row>
    <row r="626" spans="1:6">
      <c r="A626" t="s">
        <v>2</v>
      </c>
      <c r="B626" t="s">
        <v>25</v>
      </c>
      <c r="C626">
        <v>30</v>
      </c>
      <c r="D626" s="2">
        <v>44958</v>
      </c>
      <c r="E626" s="2">
        <v>44988.999305555553</v>
      </c>
      <c r="F626" t="s">
        <v>126</v>
      </c>
    </row>
    <row r="627" spans="1:6">
      <c r="A627" t="s">
        <v>2</v>
      </c>
      <c r="B627" t="s">
        <v>25</v>
      </c>
      <c r="C627">
        <v>30</v>
      </c>
      <c r="D627" s="2">
        <v>44958</v>
      </c>
      <c r="E627" s="2">
        <v>44988.999305555553</v>
      </c>
      <c r="F627" t="s">
        <v>126</v>
      </c>
    </row>
    <row r="628" spans="1:6">
      <c r="A628" t="s">
        <v>2</v>
      </c>
      <c r="B628" t="s">
        <v>25</v>
      </c>
      <c r="C628">
        <v>30</v>
      </c>
      <c r="D628" s="2">
        <v>44958</v>
      </c>
      <c r="E628" s="2">
        <v>44988.999305555553</v>
      </c>
      <c r="F628" t="s">
        <v>126</v>
      </c>
    </row>
    <row r="629" spans="1:6">
      <c r="A629" t="s">
        <v>2</v>
      </c>
      <c r="B629" t="s">
        <v>25</v>
      </c>
      <c r="C629">
        <v>30</v>
      </c>
      <c r="D629" s="2">
        <v>44958</v>
      </c>
      <c r="E629" s="2">
        <v>44988.999305555553</v>
      </c>
      <c r="F629" t="s">
        <v>126</v>
      </c>
    </row>
    <row r="630" spans="1:6">
      <c r="A630" t="s">
        <v>2</v>
      </c>
      <c r="B630" t="s">
        <v>25</v>
      </c>
      <c r="C630">
        <v>30</v>
      </c>
      <c r="D630" s="2">
        <v>44958</v>
      </c>
      <c r="E630" s="2">
        <v>44988.999305555553</v>
      </c>
      <c r="F630" t="s">
        <v>126</v>
      </c>
    </row>
    <row r="631" spans="1:6">
      <c r="A631" t="s">
        <v>4</v>
      </c>
      <c r="B631" t="s">
        <v>25</v>
      </c>
      <c r="C631">
        <v>30</v>
      </c>
      <c r="D631" s="2">
        <v>44958</v>
      </c>
      <c r="E631" s="2">
        <v>44988.999305555553</v>
      </c>
      <c r="F631" t="s">
        <v>126</v>
      </c>
    </row>
    <row r="632" spans="1:6">
      <c r="A632" t="s">
        <v>4</v>
      </c>
      <c r="B632" t="s">
        <v>25</v>
      </c>
      <c r="C632">
        <v>30</v>
      </c>
      <c r="D632" s="2">
        <v>44958</v>
      </c>
      <c r="E632" s="2">
        <v>44988.999305555553</v>
      </c>
      <c r="F632" t="s">
        <v>126</v>
      </c>
    </row>
    <row r="633" spans="1:6">
      <c r="A633" t="s">
        <v>4</v>
      </c>
      <c r="B633" t="s">
        <v>25</v>
      </c>
      <c r="C633">
        <v>30</v>
      </c>
      <c r="D633" s="2">
        <v>44958</v>
      </c>
      <c r="E633" s="2">
        <v>44988.999305555553</v>
      </c>
      <c r="F633" t="s">
        <v>126</v>
      </c>
    </row>
    <row r="634" spans="1:6">
      <c r="A634" t="s">
        <v>4</v>
      </c>
      <c r="B634" t="s">
        <v>25</v>
      </c>
      <c r="C634">
        <v>30</v>
      </c>
      <c r="D634" s="2">
        <v>44958</v>
      </c>
      <c r="E634" s="2">
        <v>44988.999305555553</v>
      </c>
      <c r="F634" t="s">
        <v>126</v>
      </c>
    </row>
    <row r="635" spans="1:6">
      <c r="A635" t="s">
        <v>4</v>
      </c>
      <c r="B635" t="s">
        <v>25</v>
      </c>
      <c r="C635">
        <v>30</v>
      </c>
      <c r="D635" s="2">
        <v>44958</v>
      </c>
      <c r="E635" s="2">
        <v>44988.999305555553</v>
      </c>
      <c r="F635" t="s">
        <v>126</v>
      </c>
    </row>
    <row r="636" spans="1:6">
      <c r="A636" t="s">
        <v>4</v>
      </c>
      <c r="B636" t="s">
        <v>25</v>
      </c>
      <c r="C636">
        <v>30</v>
      </c>
      <c r="D636" s="2">
        <v>44958</v>
      </c>
      <c r="E636" s="2">
        <v>44988.999305555553</v>
      </c>
      <c r="F636" t="s">
        <v>126</v>
      </c>
    </row>
    <row r="637" spans="1:6">
      <c r="A637" t="s">
        <v>4</v>
      </c>
      <c r="B637" t="s">
        <v>25</v>
      </c>
      <c r="C637">
        <v>30</v>
      </c>
      <c r="D637" s="2">
        <v>44958</v>
      </c>
      <c r="E637" s="2">
        <v>44988.999305555553</v>
      </c>
      <c r="F637" t="s">
        <v>126</v>
      </c>
    </row>
    <row r="638" spans="1:6">
      <c r="A638" t="s">
        <v>4</v>
      </c>
      <c r="B638" t="s">
        <v>25</v>
      </c>
      <c r="C638">
        <v>30</v>
      </c>
      <c r="D638" s="2">
        <v>44958</v>
      </c>
      <c r="E638" s="2">
        <v>44988.999305555553</v>
      </c>
      <c r="F638" t="s">
        <v>126</v>
      </c>
    </row>
    <row r="639" spans="1:6">
      <c r="A639" t="s">
        <v>4</v>
      </c>
      <c r="B639" t="s">
        <v>25</v>
      </c>
      <c r="C639">
        <v>30</v>
      </c>
      <c r="D639" s="2">
        <v>44958</v>
      </c>
      <c r="E639" s="2">
        <v>44988.999305555553</v>
      </c>
      <c r="F639" t="s">
        <v>126</v>
      </c>
    </row>
    <row r="640" spans="1:6">
      <c r="A640" t="s">
        <v>4</v>
      </c>
      <c r="B640" t="s">
        <v>25</v>
      </c>
      <c r="C640">
        <v>30</v>
      </c>
      <c r="D640" s="2">
        <v>44958</v>
      </c>
      <c r="E640" s="2">
        <v>44988.999305555553</v>
      </c>
      <c r="F640" t="s">
        <v>126</v>
      </c>
    </row>
    <row r="641" spans="1:6">
      <c r="A641" t="s">
        <v>7</v>
      </c>
      <c r="B641" t="s">
        <v>25</v>
      </c>
      <c r="C641">
        <v>30</v>
      </c>
      <c r="D641" s="2">
        <v>44958</v>
      </c>
      <c r="E641" s="2">
        <v>44988.999305555553</v>
      </c>
      <c r="F641" t="s">
        <v>126</v>
      </c>
    </row>
    <row r="642" spans="1:6">
      <c r="A642" t="s">
        <v>7</v>
      </c>
      <c r="B642" t="s">
        <v>25</v>
      </c>
      <c r="C642">
        <v>30</v>
      </c>
      <c r="D642" s="2">
        <v>44958</v>
      </c>
      <c r="E642" s="2">
        <v>44988.999305555553</v>
      </c>
      <c r="F642" t="s">
        <v>126</v>
      </c>
    </row>
    <row r="643" spans="1:6">
      <c r="A643" t="s">
        <v>7</v>
      </c>
      <c r="B643" t="s">
        <v>25</v>
      </c>
      <c r="C643">
        <v>30</v>
      </c>
      <c r="D643" s="2">
        <v>44958</v>
      </c>
      <c r="E643" s="2">
        <v>44988.999305555553</v>
      </c>
      <c r="F643" t="s">
        <v>126</v>
      </c>
    </row>
    <row r="644" spans="1:6">
      <c r="A644" t="s">
        <v>7</v>
      </c>
      <c r="B644" t="s">
        <v>25</v>
      </c>
      <c r="C644">
        <v>30</v>
      </c>
      <c r="D644" s="2">
        <v>44958</v>
      </c>
      <c r="E644" s="2">
        <v>44988.999305555553</v>
      </c>
      <c r="F644" t="s">
        <v>126</v>
      </c>
    </row>
    <row r="645" spans="1:6">
      <c r="A645" t="s">
        <v>7</v>
      </c>
      <c r="B645" t="s">
        <v>25</v>
      </c>
      <c r="C645">
        <v>30</v>
      </c>
      <c r="D645" s="2">
        <v>44958</v>
      </c>
      <c r="E645" s="2">
        <v>44988.999305555553</v>
      </c>
      <c r="F645" t="s">
        <v>126</v>
      </c>
    </row>
    <row r="646" spans="1:6">
      <c r="A646" t="s">
        <v>1</v>
      </c>
      <c r="B646" t="s">
        <v>25</v>
      </c>
      <c r="C646">
        <v>30</v>
      </c>
      <c r="D646" s="2">
        <v>44958</v>
      </c>
      <c r="E646" s="2">
        <v>44988.999305555553</v>
      </c>
      <c r="F646" t="s">
        <v>126</v>
      </c>
    </row>
    <row r="647" spans="1:6">
      <c r="A647" t="s">
        <v>1</v>
      </c>
      <c r="B647" t="s">
        <v>25</v>
      </c>
      <c r="C647">
        <v>30</v>
      </c>
      <c r="D647" s="2">
        <v>44958</v>
      </c>
      <c r="E647" s="2">
        <v>44988.999305555553</v>
      </c>
      <c r="F647" t="s">
        <v>126</v>
      </c>
    </row>
    <row r="648" spans="1:6">
      <c r="A648" t="s">
        <v>1</v>
      </c>
      <c r="B648" t="s">
        <v>25</v>
      </c>
      <c r="C648">
        <v>30</v>
      </c>
      <c r="D648" s="2">
        <v>44958</v>
      </c>
      <c r="E648" s="2">
        <v>44988.999305555553</v>
      </c>
      <c r="F648" t="s">
        <v>126</v>
      </c>
    </row>
    <row r="649" spans="1:6">
      <c r="A649" t="s">
        <v>1</v>
      </c>
      <c r="B649" t="s">
        <v>25</v>
      </c>
      <c r="C649">
        <v>30</v>
      </c>
      <c r="D649" s="2">
        <v>44958</v>
      </c>
      <c r="E649" s="2">
        <v>44988.999305555553</v>
      </c>
      <c r="F649" t="s">
        <v>126</v>
      </c>
    </row>
    <row r="650" spans="1:6">
      <c r="A650" t="s">
        <v>1</v>
      </c>
      <c r="B650" t="s">
        <v>25</v>
      </c>
      <c r="C650">
        <v>30</v>
      </c>
      <c r="D650" s="2">
        <v>44958</v>
      </c>
      <c r="E650" s="2">
        <v>44988.999305555553</v>
      </c>
      <c r="F650" t="s">
        <v>126</v>
      </c>
    </row>
    <row r="651" spans="1:6">
      <c r="A651" t="s">
        <v>1</v>
      </c>
      <c r="B651" t="s">
        <v>25</v>
      </c>
      <c r="C651">
        <v>30</v>
      </c>
      <c r="D651" s="2">
        <v>44958</v>
      </c>
      <c r="E651" s="2">
        <v>44988.999305555553</v>
      </c>
      <c r="F651" t="s">
        <v>126</v>
      </c>
    </row>
    <row r="652" spans="1:6">
      <c r="A652" t="s">
        <v>1</v>
      </c>
      <c r="B652" t="s">
        <v>25</v>
      </c>
      <c r="C652">
        <v>30</v>
      </c>
      <c r="D652" s="2">
        <v>44958</v>
      </c>
      <c r="E652" s="2">
        <v>44988.999305555553</v>
      </c>
      <c r="F652" t="s">
        <v>126</v>
      </c>
    </row>
    <row r="653" spans="1:6">
      <c r="A653" t="s">
        <v>6</v>
      </c>
      <c r="B653" t="s">
        <v>26</v>
      </c>
      <c r="C653">
        <v>30</v>
      </c>
      <c r="D653" s="2">
        <v>44958</v>
      </c>
      <c r="E653" s="2">
        <v>44988.999305555553</v>
      </c>
      <c r="F653" t="s">
        <v>126</v>
      </c>
    </row>
    <row r="654" spans="1:6">
      <c r="A654" t="s">
        <v>6</v>
      </c>
      <c r="B654" t="s">
        <v>26</v>
      </c>
      <c r="C654">
        <v>30</v>
      </c>
      <c r="D654" s="2">
        <v>44958</v>
      </c>
      <c r="E654" s="2">
        <v>44988.999305555553</v>
      </c>
      <c r="F654" t="s">
        <v>126</v>
      </c>
    </row>
    <row r="655" spans="1:6">
      <c r="A655" t="s">
        <v>6</v>
      </c>
      <c r="B655" t="s">
        <v>26</v>
      </c>
      <c r="C655">
        <v>30</v>
      </c>
      <c r="D655" s="2">
        <v>44958</v>
      </c>
      <c r="E655" s="2">
        <v>44988.999305555553</v>
      </c>
      <c r="F655" t="s">
        <v>126</v>
      </c>
    </row>
    <row r="656" spans="1:6">
      <c r="A656" t="s">
        <v>6</v>
      </c>
      <c r="B656" t="s">
        <v>26</v>
      </c>
      <c r="C656">
        <v>30</v>
      </c>
      <c r="D656" s="2">
        <v>44958</v>
      </c>
      <c r="E656" s="2">
        <v>44988.999305555553</v>
      </c>
      <c r="F656" t="s">
        <v>126</v>
      </c>
    </row>
    <row r="657" spans="1:6">
      <c r="A657" t="s">
        <v>6</v>
      </c>
      <c r="B657" t="s">
        <v>26</v>
      </c>
      <c r="C657">
        <v>30</v>
      </c>
      <c r="D657" s="2">
        <v>44958</v>
      </c>
      <c r="E657" s="2">
        <v>44988.999305555553</v>
      </c>
      <c r="F657" t="s">
        <v>126</v>
      </c>
    </row>
    <row r="658" spans="1:6">
      <c r="A658" t="s">
        <v>6</v>
      </c>
      <c r="B658" t="s">
        <v>26</v>
      </c>
      <c r="C658">
        <v>30</v>
      </c>
      <c r="D658" s="2">
        <v>44958</v>
      </c>
      <c r="E658" s="2">
        <v>44988.999305555553</v>
      </c>
      <c r="F658" t="s">
        <v>126</v>
      </c>
    </row>
    <row r="659" spans="1:6">
      <c r="A659" t="s">
        <v>6</v>
      </c>
      <c r="B659" t="s">
        <v>26</v>
      </c>
      <c r="C659">
        <v>30</v>
      </c>
      <c r="D659" s="2">
        <v>44958</v>
      </c>
      <c r="E659" s="2">
        <v>44988.999305555553</v>
      </c>
      <c r="F659" t="s">
        <v>126</v>
      </c>
    </row>
    <row r="660" spans="1:6">
      <c r="A660" t="s">
        <v>5</v>
      </c>
      <c r="B660" t="s">
        <v>26</v>
      </c>
      <c r="C660">
        <v>30</v>
      </c>
      <c r="D660" s="2">
        <v>44958</v>
      </c>
      <c r="E660" s="2">
        <v>44988.999305555553</v>
      </c>
      <c r="F660" t="s">
        <v>126</v>
      </c>
    </row>
    <row r="661" spans="1:6">
      <c r="A661" t="s">
        <v>5</v>
      </c>
      <c r="B661" t="s">
        <v>26</v>
      </c>
      <c r="C661">
        <v>30</v>
      </c>
      <c r="D661" s="2">
        <v>44958</v>
      </c>
      <c r="E661" s="2">
        <v>44988.999305555553</v>
      </c>
      <c r="F661" t="s">
        <v>126</v>
      </c>
    </row>
    <row r="662" spans="1:6">
      <c r="A662" t="s">
        <v>5</v>
      </c>
      <c r="B662" t="s">
        <v>26</v>
      </c>
      <c r="C662">
        <v>30</v>
      </c>
      <c r="D662" s="2">
        <v>44958</v>
      </c>
      <c r="E662" s="2">
        <v>44988.999305555553</v>
      </c>
      <c r="F662" t="s">
        <v>126</v>
      </c>
    </row>
    <row r="663" spans="1:6">
      <c r="A663" t="s">
        <v>5</v>
      </c>
      <c r="B663" t="s">
        <v>26</v>
      </c>
      <c r="C663">
        <v>30</v>
      </c>
      <c r="D663" s="2">
        <v>44958</v>
      </c>
      <c r="E663" s="2">
        <v>44988.999305555553</v>
      </c>
      <c r="F663" t="s">
        <v>126</v>
      </c>
    </row>
    <row r="664" spans="1:6">
      <c r="A664" t="s">
        <v>5</v>
      </c>
      <c r="B664" t="s">
        <v>26</v>
      </c>
      <c r="C664">
        <v>30</v>
      </c>
      <c r="D664" s="2">
        <v>44958</v>
      </c>
      <c r="E664" s="2">
        <v>44988.999305555553</v>
      </c>
      <c r="F664" t="s">
        <v>126</v>
      </c>
    </row>
    <row r="665" spans="1:6">
      <c r="A665" t="s">
        <v>5</v>
      </c>
      <c r="B665" t="s">
        <v>26</v>
      </c>
      <c r="C665">
        <v>30</v>
      </c>
      <c r="D665" s="2">
        <v>44958</v>
      </c>
      <c r="E665" s="2">
        <v>44988.999305555553</v>
      </c>
      <c r="F665" t="s">
        <v>126</v>
      </c>
    </row>
    <row r="666" spans="1:6">
      <c r="A666" t="s">
        <v>5</v>
      </c>
      <c r="B666" t="s">
        <v>26</v>
      </c>
      <c r="C666">
        <v>30</v>
      </c>
      <c r="D666" s="2">
        <v>44958</v>
      </c>
      <c r="E666" s="2">
        <v>44988.999305555553</v>
      </c>
      <c r="F666" t="s">
        <v>126</v>
      </c>
    </row>
    <row r="667" spans="1:6">
      <c r="A667" t="s">
        <v>5</v>
      </c>
      <c r="B667" t="s">
        <v>26</v>
      </c>
      <c r="C667">
        <v>30</v>
      </c>
      <c r="D667" s="2">
        <v>44958</v>
      </c>
      <c r="E667" s="2">
        <v>44988.999305555553</v>
      </c>
      <c r="F667" t="s">
        <v>126</v>
      </c>
    </row>
    <row r="668" spans="1:6">
      <c r="A668" t="s">
        <v>5</v>
      </c>
      <c r="B668" t="s">
        <v>26</v>
      </c>
      <c r="C668">
        <v>30</v>
      </c>
      <c r="D668" s="2">
        <v>44958</v>
      </c>
      <c r="E668" s="2">
        <v>44988.999305555553</v>
      </c>
      <c r="F668" t="s">
        <v>126</v>
      </c>
    </row>
    <row r="669" spans="1:6">
      <c r="A669" t="s">
        <v>3</v>
      </c>
      <c r="B669" t="s">
        <v>26</v>
      </c>
      <c r="C669">
        <v>30</v>
      </c>
      <c r="D669" s="2">
        <v>44958</v>
      </c>
      <c r="E669" s="2">
        <v>44988.999305555553</v>
      </c>
      <c r="F669" t="s">
        <v>126</v>
      </c>
    </row>
    <row r="670" spans="1:6">
      <c r="A670" t="s">
        <v>3</v>
      </c>
      <c r="B670" t="s">
        <v>26</v>
      </c>
      <c r="C670">
        <v>30</v>
      </c>
      <c r="D670" s="2">
        <v>44958</v>
      </c>
      <c r="E670" s="2">
        <v>44988.999305555553</v>
      </c>
      <c r="F670" t="s">
        <v>126</v>
      </c>
    </row>
    <row r="671" spans="1:6">
      <c r="A671" t="s">
        <v>3</v>
      </c>
      <c r="B671" t="s">
        <v>26</v>
      </c>
      <c r="C671">
        <v>30</v>
      </c>
      <c r="D671" s="2">
        <v>44958</v>
      </c>
      <c r="E671" s="2">
        <v>44988.999305555553</v>
      </c>
      <c r="F671" t="s">
        <v>126</v>
      </c>
    </row>
    <row r="672" spans="1:6">
      <c r="A672" t="s">
        <v>3</v>
      </c>
      <c r="B672" t="s">
        <v>26</v>
      </c>
      <c r="C672">
        <v>30</v>
      </c>
      <c r="D672" s="2">
        <v>44958</v>
      </c>
      <c r="E672" s="2">
        <v>44988.999305555553</v>
      </c>
      <c r="F672" t="s">
        <v>126</v>
      </c>
    </row>
    <row r="673" spans="1:6">
      <c r="A673" t="s">
        <v>3</v>
      </c>
      <c r="B673" t="s">
        <v>26</v>
      </c>
      <c r="C673">
        <v>30</v>
      </c>
      <c r="D673" s="2">
        <v>44958</v>
      </c>
      <c r="E673" s="2">
        <v>44988.999305555553</v>
      </c>
      <c r="F673" t="s">
        <v>126</v>
      </c>
    </row>
    <row r="674" spans="1:6">
      <c r="A674" t="s">
        <v>3</v>
      </c>
      <c r="B674" t="s">
        <v>26</v>
      </c>
      <c r="C674">
        <v>30</v>
      </c>
      <c r="D674" s="2">
        <v>44958</v>
      </c>
      <c r="E674" s="2">
        <v>44988.999305555553</v>
      </c>
      <c r="F674" t="s">
        <v>126</v>
      </c>
    </row>
    <row r="675" spans="1:6">
      <c r="A675" t="s">
        <v>3</v>
      </c>
      <c r="B675" t="s">
        <v>26</v>
      </c>
      <c r="C675">
        <v>30</v>
      </c>
      <c r="D675" s="2">
        <v>44958</v>
      </c>
      <c r="E675" s="2">
        <v>44988.999305555553</v>
      </c>
      <c r="F675" t="s">
        <v>126</v>
      </c>
    </row>
    <row r="676" spans="1:6">
      <c r="A676" t="s">
        <v>3</v>
      </c>
      <c r="B676" t="s">
        <v>26</v>
      </c>
      <c r="C676">
        <v>30</v>
      </c>
      <c r="D676" s="2">
        <v>44958</v>
      </c>
      <c r="E676" s="2">
        <v>44988.999305555553</v>
      </c>
      <c r="F676" t="s">
        <v>126</v>
      </c>
    </row>
    <row r="677" spans="1:6">
      <c r="A677" t="s">
        <v>3</v>
      </c>
      <c r="B677" t="s">
        <v>26</v>
      </c>
      <c r="C677">
        <v>30</v>
      </c>
      <c r="D677" s="2">
        <v>44958</v>
      </c>
      <c r="E677" s="2">
        <v>44988.999305555553</v>
      </c>
      <c r="F677" t="s">
        <v>126</v>
      </c>
    </row>
    <row r="678" spans="1:6">
      <c r="A678" t="s">
        <v>3</v>
      </c>
      <c r="B678" t="s">
        <v>26</v>
      </c>
      <c r="C678">
        <v>30</v>
      </c>
      <c r="D678" s="2">
        <v>44958</v>
      </c>
      <c r="E678" s="2">
        <v>44988.999305555553</v>
      </c>
      <c r="F678" t="s">
        <v>126</v>
      </c>
    </row>
    <row r="679" spans="1:6">
      <c r="A679" t="s">
        <v>3</v>
      </c>
      <c r="B679" t="s">
        <v>26</v>
      </c>
      <c r="C679">
        <v>30</v>
      </c>
      <c r="D679" s="2">
        <v>44958</v>
      </c>
      <c r="E679" s="2">
        <v>44988.999305555553</v>
      </c>
      <c r="F679" t="s">
        <v>126</v>
      </c>
    </row>
    <row r="680" spans="1:6">
      <c r="A680" t="s">
        <v>2</v>
      </c>
      <c r="B680" t="s">
        <v>26</v>
      </c>
      <c r="C680">
        <v>30</v>
      </c>
      <c r="D680" s="2">
        <v>44958</v>
      </c>
      <c r="E680" s="2">
        <v>44988.999305555553</v>
      </c>
      <c r="F680" t="s">
        <v>126</v>
      </c>
    </row>
    <row r="681" spans="1:6">
      <c r="A681" t="s">
        <v>2</v>
      </c>
      <c r="B681" t="s">
        <v>26</v>
      </c>
      <c r="C681">
        <v>30</v>
      </c>
      <c r="D681" s="2">
        <v>44958</v>
      </c>
      <c r="E681" s="2">
        <v>44988.999305555553</v>
      </c>
      <c r="F681" t="s">
        <v>126</v>
      </c>
    </row>
    <row r="682" spans="1:6">
      <c r="A682" t="s">
        <v>2</v>
      </c>
      <c r="B682" t="s">
        <v>26</v>
      </c>
      <c r="C682">
        <v>30</v>
      </c>
      <c r="D682" s="2">
        <v>44958</v>
      </c>
      <c r="E682" s="2">
        <v>44988.999305555553</v>
      </c>
      <c r="F682" t="s">
        <v>126</v>
      </c>
    </row>
    <row r="683" spans="1:6">
      <c r="A683" t="s">
        <v>2</v>
      </c>
      <c r="B683" t="s">
        <v>26</v>
      </c>
      <c r="C683">
        <v>30</v>
      </c>
      <c r="D683" s="2">
        <v>44958</v>
      </c>
      <c r="E683" s="2">
        <v>44988.999305555553</v>
      </c>
      <c r="F683" t="s">
        <v>126</v>
      </c>
    </row>
    <row r="684" spans="1:6">
      <c r="A684" t="s">
        <v>2</v>
      </c>
      <c r="B684" t="s">
        <v>26</v>
      </c>
      <c r="C684">
        <v>30</v>
      </c>
      <c r="D684" s="2">
        <v>44958</v>
      </c>
      <c r="E684" s="2">
        <v>44988.999305555553</v>
      </c>
      <c r="F684" t="s">
        <v>126</v>
      </c>
    </row>
    <row r="685" spans="1:6">
      <c r="A685" t="s">
        <v>2</v>
      </c>
      <c r="B685" t="s">
        <v>26</v>
      </c>
      <c r="C685">
        <v>30</v>
      </c>
      <c r="D685" s="2">
        <v>44958</v>
      </c>
      <c r="E685" s="2">
        <v>44988.999305555553</v>
      </c>
      <c r="F685" t="s">
        <v>126</v>
      </c>
    </row>
    <row r="686" spans="1:6">
      <c r="A686" t="s">
        <v>2</v>
      </c>
      <c r="B686" t="s">
        <v>26</v>
      </c>
      <c r="C686">
        <v>30</v>
      </c>
      <c r="D686" s="2">
        <v>44958</v>
      </c>
      <c r="E686" s="2">
        <v>44988.999305555553</v>
      </c>
      <c r="F686" t="s">
        <v>126</v>
      </c>
    </row>
    <row r="687" spans="1:6">
      <c r="A687" t="s">
        <v>2</v>
      </c>
      <c r="B687" t="s">
        <v>26</v>
      </c>
      <c r="C687">
        <v>30</v>
      </c>
      <c r="D687" s="2">
        <v>44958</v>
      </c>
      <c r="E687" s="2">
        <v>44988.999305555553</v>
      </c>
      <c r="F687" t="s">
        <v>126</v>
      </c>
    </row>
    <row r="688" spans="1:6">
      <c r="A688" t="s">
        <v>2</v>
      </c>
      <c r="B688" t="s">
        <v>26</v>
      </c>
      <c r="C688">
        <v>30</v>
      </c>
      <c r="D688" s="2">
        <v>44958</v>
      </c>
      <c r="E688" s="2">
        <v>44988.999305555553</v>
      </c>
      <c r="F688" t="s">
        <v>126</v>
      </c>
    </row>
    <row r="689" spans="1:6">
      <c r="A689" t="s">
        <v>2</v>
      </c>
      <c r="B689" t="s">
        <v>26</v>
      </c>
      <c r="C689">
        <v>30</v>
      </c>
      <c r="D689" s="2">
        <v>44958</v>
      </c>
      <c r="E689" s="2">
        <v>44988.999305555553</v>
      </c>
      <c r="F689" t="s">
        <v>126</v>
      </c>
    </row>
    <row r="690" spans="1:6">
      <c r="A690" t="s">
        <v>2</v>
      </c>
      <c r="B690" t="s">
        <v>26</v>
      </c>
      <c r="C690">
        <v>30</v>
      </c>
      <c r="D690" s="2">
        <v>44958</v>
      </c>
      <c r="E690" s="2">
        <v>44988.999305555553</v>
      </c>
      <c r="F690" t="s">
        <v>126</v>
      </c>
    </row>
    <row r="691" spans="1:6">
      <c r="A691" t="s">
        <v>2</v>
      </c>
      <c r="B691" t="s">
        <v>26</v>
      </c>
      <c r="C691">
        <v>30</v>
      </c>
      <c r="D691" s="2">
        <v>44958</v>
      </c>
      <c r="E691" s="2">
        <v>44988.999305555553</v>
      </c>
      <c r="F691" t="s">
        <v>126</v>
      </c>
    </row>
    <row r="692" spans="1:6">
      <c r="A692" t="s">
        <v>4</v>
      </c>
      <c r="B692" t="s">
        <v>26</v>
      </c>
      <c r="C692">
        <v>30</v>
      </c>
      <c r="D692" s="2">
        <v>44958</v>
      </c>
      <c r="E692" s="2">
        <v>44988.999305555553</v>
      </c>
      <c r="F692" t="s">
        <v>126</v>
      </c>
    </row>
    <row r="693" spans="1:6">
      <c r="A693" t="s">
        <v>4</v>
      </c>
      <c r="B693" t="s">
        <v>26</v>
      </c>
      <c r="C693">
        <v>30</v>
      </c>
      <c r="D693" s="2">
        <v>44958</v>
      </c>
      <c r="E693" s="2">
        <v>44988.999305555553</v>
      </c>
      <c r="F693" t="s">
        <v>126</v>
      </c>
    </row>
    <row r="694" spans="1:6">
      <c r="A694" t="s">
        <v>4</v>
      </c>
      <c r="B694" t="s">
        <v>26</v>
      </c>
      <c r="C694">
        <v>30</v>
      </c>
      <c r="D694" s="2">
        <v>44958</v>
      </c>
      <c r="E694" s="2">
        <v>44988.999305555553</v>
      </c>
      <c r="F694" t="s">
        <v>126</v>
      </c>
    </row>
    <row r="695" spans="1:6">
      <c r="A695" t="s">
        <v>4</v>
      </c>
      <c r="B695" t="s">
        <v>26</v>
      </c>
      <c r="C695">
        <v>30</v>
      </c>
      <c r="D695" s="2">
        <v>44958</v>
      </c>
      <c r="E695" s="2">
        <v>44988.999305555553</v>
      </c>
      <c r="F695" t="s">
        <v>126</v>
      </c>
    </row>
    <row r="696" spans="1:6">
      <c r="A696" t="s">
        <v>4</v>
      </c>
      <c r="B696" t="s">
        <v>26</v>
      </c>
      <c r="C696">
        <v>30</v>
      </c>
      <c r="D696" s="2">
        <v>44958</v>
      </c>
      <c r="E696" s="2">
        <v>44988.999305555553</v>
      </c>
      <c r="F696" t="s">
        <v>126</v>
      </c>
    </row>
    <row r="697" spans="1:6">
      <c r="A697" t="s">
        <v>4</v>
      </c>
      <c r="B697" t="s">
        <v>26</v>
      </c>
      <c r="C697">
        <v>30</v>
      </c>
      <c r="D697" s="2">
        <v>44958</v>
      </c>
      <c r="E697" s="2">
        <v>44988.999305555553</v>
      </c>
      <c r="F697" t="s">
        <v>126</v>
      </c>
    </row>
    <row r="698" spans="1:6">
      <c r="A698" t="s">
        <v>4</v>
      </c>
      <c r="B698" t="s">
        <v>26</v>
      </c>
      <c r="C698">
        <v>30</v>
      </c>
      <c r="D698" s="2">
        <v>44958</v>
      </c>
      <c r="E698" s="2">
        <v>44988.999305555553</v>
      </c>
      <c r="F698" t="s">
        <v>126</v>
      </c>
    </row>
    <row r="699" spans="1:6">
      <c r="A699" t="s">
        <v>4</v>
      </c>
      <c r="B699" t="s">
        <v>26</v>
      </c>
      <c r="C699">
        <v>30</v>
      </c>
      <c r="D699" s="2">
        <v>44958</v>
      </c>
      <c r="E699" s="2">
        <v>44988.999305555553</v>
      </c>
      <c r="F699" t="s">
        <v>126</v>
      </c>
    </row>
    <row r="700" spans="1:6">
      <c r="A700" t="s">
        <v>4</v>
      </c>
      <c r="B700" t="s">
        <v>26</v>
      </c>
      <c r="C700">
        <v>30</v>
      </c>
      <c r="D700" s="2">
        <v>44958</v>
      </c>
      <c r="E700" s="2">
        <v>44988.999305555553</v>
      </c>
      <c r="F700" t="s">
        <v>126</v>
      </c>
    </row>
    <row r="701" spans="1:6">
      <c r="A701" t="s">
        <v>4</v>
      </c>
      <c r="B701" t="s">
        <v>26</v>
      </c>
      <c r="C701">
        <v>30</v>
      </c>
      <c r="D701" s="2">
        <v>44958</v>
      </c>
      <c r="E701" s="2">
        <v>44988.999305555553</v>
      </c>
      <c r="F701" t="s">
        <v>126</v>
      </c>
    </row>
    <row r="702" spans="1:6">
      <c r="A702" t="s">
        <v>4</v>
      </c>
      <c r="B702" t="s">
        <v>26</v>
      </c>
      <c r="C702">
        <v>30</v>
      </c>
      <c r="D702" s="2">
        <v>44958</v>
      </c>
      <c r="E702" s="2">
        <v>44988.999305555553</v>
      </c>
      <c r="F702" t="s">
        <v>126</v>
      </c>
    </row>
    <row r="703" spans="1:6">
      <c r="A703" t="s">
        <v>4</v>
      </c>
      <c r="B703" t="s">
        <v>26</v>
      </c>
      <c r="C703">
        <v>30</v>
      </c>
      <c r="D703" s="2">
        <v>44958</v>
      </c>
      <c r="E703" s="2">
        <v>44988.999305555553</v>
      </c>
      <c r="F703" t="s">
        <v>126</v>
      </c>
    </row>
    <row r="704" spans="1:6">
      <c r="A704" t="s">
        <v>4</v>
      </c>
      <c r="B704" t="s">
        <v>26</v>
      </c>
      <c r="C704">
        <v>30</v>
      </c>
      <c r="D704" s="2">
        <v>44958</v>
      </c>
      <c r="E704" s="2">
        <v>44988.999305555553</v>
      </c>
      <c r="F704" t="s">
        <v>126</v>
      </c>
    </row>
    <row r="705" spans="1:6">
      <c r="A705" t="s">
        <v>4</v>
      </c>
      <c r="B705" t="s">
        <v>26</v>
      </c>
      <c r="C705">
        <v>30</v>
      </c>
      <c r="D705" s="2">
        <v>44958</v>
      </c>
      <c r="E705" s="2">
        <v>44988.999305555553</v>
      </c>
      <c r="F705" t="s">
        <v>126</v>
      </c>
    </row>
    <row r="706" spans="1:6">
      <c r="A706" t="s">
        <v>4</v>
      </c>
      <c r="B706" t="s">
        <v>26</v>
      </c>
      <c r="C706">
        <v>30</v>
      </c>
      <c r="D706" s="2">
        <v>44958</v>
      </c>
      <c r="E706" s="2">
        <v>44988.999305555553</v>
      </c>
      <c r="F706" t="s">
        <v>126</v>
      </c>
    </row>
    <row r="707" spans="1:6">
      <c r="A707" t="s">
        <v>4</v>
      </c>
      <c r="B707" t="s">
        <v>26</v>
      </c>
      <c r="C707">
        <v>30</v>
      </c>
      <c r="D707" s="2">
        <v>44958</v>
      </c>
      <c r="E707" s="2">
        <v>44988.999305555553</v>
      </c>
      <c r="F707" t="s">
        <v>126</v>
      </c>
    </row>
    <row r="708" spans="1:6">
      <c r="A708" t="s">
        <v>4</v>
      </c>
      <c r="B708" t="s">
        <v>26</v>
      </c>
      <c r="C708">
        <v>30</v>
      </c>
      <c r="D708" s="2">
        <v>44958</v>
      </c>
      <c r="E708" s="2">
        <v>44988.999305555553</v>
      </c>
      <c r="F708" t="s">
        <v>126</v>
      </c>
    </row>
    <row r="709" spans="1:6">
      <c r="A709" t="s">
        <v>7</v>
      </c>
      <c r="B709" t="s">
        <v>26</v>
      </c>
      <c r="C709">
        <v>30</v>
      </c>
      <c r="D709" s="2">
        <v>44958</v>
      </c>
      <c r="E709" s="2">
        <v>44988.999305555553</v>
      </c>
      <c r="F709" t="s">
        <v>126</v>
      </c>
    </row>
    <row r="710" spans="1:6">
      <c r="A710" t="s">
        <v>7</v>
      </c>
      <c r="B710" t="s">
        <v>26</v>
      </c>
      <c r="C710">
        <v>30</v>
      </c>
      <c r="D710" s="2">
        <v>44958</v>
      </c>
      <c r="E710" s="2">
        <v>44988.999305555553</v>
      </c>
      <c r="F710" t="s">
        <v>126</v>
      </c>
    </row>
    <row r="711" spans="1:6">
      <c r="A711" t="s">
        <v>7</v>
      </c>
      <c r="B711" t="s">
        <v>26</v>
      </c>
      <c r="C711">
        <v>30</v>
      </c>
      <c r="D711" s="2">
        <v>44958</v>
      </c>
      <c r="E711" s="2">
        <v>44988.999305555553</v>
      </c>
      <c r="F711" t="s">
        <v>126</v>
      </c>
    </row>
    <row r="712" spans="1:6">
      <c r="A712" t="s">
        <v>7</v>
      </c>
      <c r="B712" t="s">
        <v>26</v>
      </c>
      <c r="C712">
        <v>30</v>
      </c>
      <c r="D712" s="2">
        <v>44958</v>
      </c>
      <c r="E712" s="2">
        <v>44988.999305555553</v>
      </c>
      <c r="F712" t="s">
        <v>126</v>
      </c>
    </row>
    <row r="713" spans="1:6">
      <c r="A713" t="s">
        <v>7</v>
      </c>
      <c r="B713" t="s">
        <v>26</v>
      </c>
      <c r="C713">
        <v>30</v>
      </c>
      <c r="D713" s="2">
        <v>44958</v>
      </c>
      <c r="E713" s="2">
        <v>44988.999305555553</v>
      </c>
      <c r="F713" t="s">
        <v>126</v>
      </c>
    </row>
    <row r="714" spans="1:6">
      <c r="A714" t="s">
        <v>7</v>
      </c>
      <c r="B714" t="s">
        <v>26</v>
      </c>
      <c r="C714">
        <v>30</v>
      </c>
      <c r="D714" s="2">
        <v>44958</v>
      </c>
      <c r="E714" s="2">
        <v>44988.999305555553</v>
      </c>
      <c r="F714" t="s">
        <v>126</v>
      </c>
    </row>
    <row r="715" spans="1:6">
      <c r="A715" t="s">
        <v>7</v>
      </c>
      <c r="B715" t="s">
        <v>26</v>
      </c>
      <c r="C715">
        <v>30</v>
      </c>
      <c r="D715" s="2">
        <v>44958</v>
      </c>
      <c r="E715" s="2">
        <v>44988.999305555553</v>
      </c>
      <c r="F715" t="s">
        <v>126</v>
      </c>
    </row>
    <row r="716" spans="1:6">
      <c r="A716" t="s">
        <v>7</v>
      </c>
      <c r="B716" t="s">
        <v>26</v>
      </c>
      <c r="C716">
        <v>30</v>
      </c>
      <c r="D716" s="2">
        <v>44958</v>
      </c>
      <c r="E716" s="2">
        <v>44988.999305555553</v>
      </c>
      <c r="F716" t="s">
        <v>126</v>
      </c>
    </row>
    <row r="717" spans="1:6">
      <c r="A717" t="s">
        <v>7</v>
      </c>
      <c r="B717" t="s">
        <v>26</v>
      </c>
      <c r="C717">
        <v>30</v>
      </c>
      <c r="D717" s="2">
        <v>44958</v>
      </c>
      <c r="E717" s="2">
        <v>44988.999305555553</v>
      </c>
      <c r="F717" t="s">
        <v>126</v>
      </c>
    </row>
    <row r="718" spans="1:6">
      <c r="A718" t="s">
        <v>7</v>
      </c>
      <c r="B718" t="s">
        <v>26</v>
      </c>
      <c r="C718">
        <v>30</v>
      </c>
      <c r="D718" s="2">
        <v>44958</v>
      </c>
      <c r="E718" s="2">
        <v>44988.999305555553</v>
      </c>
      <c r="F718" t="s">
        <v>126</v>
      </c>
    </row>
    <row r="719" spans="1:6">
      <c r="A719" t="s">
        <v>7</v>
      </c>
      <c r="B719" t="s">
        <v>26</v>
      </c>
      <c r="C719">
        <v>30</v>
      </c>
      <c r="D719" s="2">
        <v>44958</v>
      </c>
      <c r="E719" s="2">
        <v>44988.999305555553</v>
      </c>
      <c r="F719" t="s">
        <v>126</v>
      </c>
    </row>
    <row r="720" spans="1:6">
      <c r="A720" t="s">
        <v>7</v>
      </c>
      <c r="B720" t="s">
        <v>26</v>
      </c>
      <c r="C720">
        <v>30</v>
      </c>
      <c r="D720" s="2">
        <v>44958</v>
      </c>
      <c r="E720" s="2">
        <v>44988.999305555553</v>
      </c>
      <c r="F720" t="s">
        <v>126</v>
      </c>
    </row>
    <row r="721" spans="1:6">
      <c r="A721" t="s">
        <v>7</v>
      </c>
      <c r="B721" t="s">
        <v>26</v>
      </c>
      <c r="C721">
        <v>30</v>
      </c>
      <c r="D721" s="2">
        <v>44958</v>
      </c>
      <c r="E721" s="2">
        <v>44988.999305555553</v>
      </c>
      <c r="F721" t="s">
        <v>126</v>
      </c>
    </row>
    <row r="722" spans="1:6">
      <c r="A722" t="s">
        <v>1</v>
      </c>
      <c r="B722" t="s">
        <v>26</v>
      </c>
      <c r="C722">
        <v>30</v>
      </c>
      <c r="D722" s="2">
        <v>44958</v>
      </c>
      <c r="E722" s="2">
        <v>44988.999305555553</v>
      </c>
      <c r="F722" t="s">
        <v>126</v>
      </c>
    </row>
    <row r="723" spans="1:6">
      <c r="A723" t="s">
        <v>1</v>
      </c>
      <c r="B723" t="s">
        <v>26</v>
      </c>
      <c r="C723">
        <v>30</v>
      </c>
      <c r="D723" s="2">
        <v>44958</v>
      </c>
      <c r="E723" s="2">
        <v>44988.999305555553</v>
      </c>
      <c r="F723" t="s">
        <v>126</v>
      </c>
    </row>
    <row r="724" spans="1:6">
      <c r="A724" t="s">
        <v>1</v>
      </c>
      <c r="B724" t="s">
        <v>26</v>
      </c>
      <c r="C724">
        <v>30</v>
      </c>
      <c r="D724" s="2">
        <v>44958</v>
      </c>
      <c r="E724" s="2">
        <v>44988.999305555553</v>
      </c>
      <c r="F724" t="s">
        <v>126</v>
      </c>
    </row>
    <row r="725" spans="1:6">
      <c r="A725" t="s">
        <v>1</v>
      </c>
      <c r="B725" t="s">
        <v>26</v>
      </c>
      <c r="C725">
        <v>30</v>
      </c>
      <c r="D725" s="2">
        <v>44958</v>
      </c>
      <c r="E725" s="2">
        <v>44988.999305555553</v>
      </c>
      <c r="F725" t="s">
        <v>126</v>
      </c>
    </row>
    <row r="726" spans="1:6">
      <c r="A726" t="s">
        <v>1</v>
      </c>
      <c r="B726" t="s">
        <v>26</v>
      </c>
      <c r="C726">
        <v>30</v>
      </c>
      <c r="D726" s="2">
        <v>44958</v>
      </c>
      <c r="E726" s="2">
        <v>44988.999305555553</v>
      </c>
      <c r="F726" t="s">
        <v>126</v>
      </c>
    </row>
    <row r="727" spans="1:6">
      <c r="A727" t="s">
        <v>1</v>
      </c>
      <c r="B727" t="s">
        <v>26</v>
      </c>
      <c r="C727">
        <v>30</v>
      </c>
      <c r="D727" s="2">
        <v>44958</v>
      </c>
      <c r="E727" s="2">
        <v>44988.999305555553</v>
      </c>
      <c r="F727" t="s">
        <v>126</v>
      </c>
    </row>
    <row r="728" spans="1:6">
      <c r="A728" t="s">
        <v>1</v>
      </c>
      <c r="B728" t="s">
        <v>26</v>
      </c>
      <c r="C728">
        <v>30</v>
      </c>
      <c r="D728" s="2">
        <v>44958</v>
      </c>
      <c r="E728" s="2">
        <v>44988.999305555553</v>
      </c>
      <c r="F728" t="s">
        <v>126</v>
      </c>
    </row>
    <row r="729" spans="1:6">
      <c r="A729" t="s">
        <v>1</v>
      </c>
      <c r="B729" t="s">
        <v>26</v>
      </c>
      <c r="C729">
        <v>30</v>
      </c>
      <c r="D729" s="2">
        <v>44958</v>
      </c>
      <c r="E729" s="2">
        <v>44988.999305555553</v>
      </c>
      <c r="F729" t="s">
        <v>126</v>
      </c>
    </row>
    <row r="730" spans="1:6">
      <c r="A730" t="s">
        <v>1</v>
      </c>
      <c r="B730" t="s">
        <v>26</v>
      </c>
      <c r="C730">
        <v>30</v>
      </c>
      <c r="D730" s="2">
        <v>44958</v>
      </c>
      <c r="E730" s="2">
        <v>44988.999305555553</v>
      </c>
      <c r="F730" t="s">
        <v>126</v>
      </c>
    </row>
    <row r="731" spans="1:6">
      <c r="A731" t="s">
        <v>6</v>
      </c>
      <c r="B731" t="s">
        <v>27</v>
      </c>
      <c r="C731">
        <v>30</v>
      </c>
      <c r="D731" s="2">
        <v>44958</v>
      </c>
      <c r="E731" s="2">
        <v>44988.999305555553</v>
      </c>
      <c r="F731" t="s">
        <v>126</v>
      </c>
    </row>
    <row r="732" spans="1:6">
      <c r="A732" t="s">
        <v>6</v>
      </c>
      <c r="B732" t="s">
        <v>27</v>
      </c>
      <c r="C732">
        <v>30</v>
      </c>
      <c r="D732" s="2">
        <v>44958</v>
      </c>
      <c r="E732" s="2">
        <v>44988.999305555553</v>
      </c>
      <c r="F732" t="s">
        <v>126</v>
      </c>
    </row>
    <row r="733" spans="1:6">
      <c r="A733" t="s">
        <v>6</v>
      </c>
      <c r="B733" t="s">
        <v>27</v>
      </c>
      <c r="C733">
        <v>30</v>
      </c>
      <c r="D733" s="2">
        <v>44958</v>
      </c>
      <c r="E733" s="2">
        <v>44988.999305555553</v>
      </c>
      <c r="F733" t="s">
        <v>126</v>
      </c>
    </row>
    <row r="734" spans="1:6">
      <c r="A734" t="s">
        <v>6</v>
      </c>
      <c r="B734" t="s">
        <v>27</v>
      </c>
      <c r="C734">
        <v>30</v>
      </c>
      <c r="D734" s="2">
        <v>44958</v>
      </c>
      <c r="E734" s="2">
        <v>44988.999305555553</v>
      </c>
      <c r="F734" t="s">
        <v>126</v>
      </c>
    </row>
    <row r="735" spans="1:6">
      <c r="A735" t="s">
        <v>6</v>
      </c>
      <c r="B735" t="s">
        <v>27</v>
      </c>
      <c r="C735">
        <v>30</v>
      </c>
      <c r="D735" s="2">
        <v>44958</v>
      </c>
      <c r="E735" s="2">
        <v>44988.999305555553</v>
      </c>
      <c r="F735" t="s">
        <v>126</v>
      </c>
    </row>
    <row r="736" spans="1:6">
      <c r="A736" t="s">
        <v>5</v>
      </c>
      <c r="B736" t="s">
        <v>27</v>
      </c>
      <c r="C736">
        <v>30</v>
      </c>
      <c r="D736" s="2">
        <v>44958</v>
      </c>
      <c r="E736" s="2">
        <v>44988.999305555553</v>
      </c>
      <c r="F736" t="s">
        <v>126</v>
      </c>
    </row>
    <row r="737" spans="1:6">
      <c r="A737" t="s">
        <v>5</v>
      </c>
      <c r="B737" t="s">
        <v>27</v>
      </c>
      <c r="C737">
        <v>30</v>
      </c>
      <c r="D737" s="2">
        <v>44958</v>
      </c>
      <c r="E737" s="2">
        <v>44988.999305555553</v>
      </c>
      <c r="F737" t="s">
        <v>126</v>
      </c>
    </row>
    <row r="738" spans="1:6">
      <c r="A738" t="s">
        <v>5</v>
      </c>
      <c r="B738" t="s">
        <v>27</v>
      </c>
      <c r="C738">
        <v>30</v>
      </c>
      <c r="D738" s="2">
        <v>44958</v>
      </c>
      <c r="E738" s="2">
        <v>44988.999305555553</v>
      </c>
      <c r="F738" t="s">
        <v>126</v>
      </c>
    </row>
    <row r="739" spans="1:6">
      <c r="A739" t="s">
        <v>5</v>
      </c>
      <c r="B739" t="s">
        <v>27</v>
      </c>
      <c r="C739">
        <v>30</v>
      </c>
      <c r="D739" s="2">
        <v>44958</v>
      </c>
      <c r="E739" s="2">
        <v>44988.999305555553</v>
      </c>
      <c r="F739" t="s">
        <v>126</v>
      </c>
    </row>
    <row r="740" spans="1:6">
      <c r="A740" t="s">
        <v>5</v>
      </c>
      <c r="B740" t="s">
        <v>27</v>
      </c>
      <c r="C740">
        <v>30</v>
      </c>
      <c r="D740" s="2">
        <v>44958</v>
      </c>
      <c r="E740" s="2">
        <v>44988.999305555553</v>
      </c>
      <c r="F740" t="s">
        <v>126</v>
      </c>
    </row>
    <row r="741" spans="1:6">
      <c r="A741" t="s">
        <v>5</v>
      </c>
      <c r="B741" t="s">
        <v>27</v>
      </c>
      <c r="C741">
        <v>30</v>
      </c>
      <c r="D741" s="2">
        <v>44958</v>
      </c>
      <c r="E741" s="2">
        <v>44988.999305555553</v>
      </c>
      <c r="F741" t="s">
        <v>126</v>
      </c>
    </row>
    <row r="742" spans="1:6">
      <c r="A742" t="s">
        <v>3</v>
      </c>
      <c r="B742" t="s">
        <v>27</v>
      </c>
      <c r="C742">
        <v>30</v>
      </c>
      <c r="D742" s="2">
        <v>44958</v>
      </c>
      <c r="E742" s="2">
        <v>44988.999305555553</v>
      </c>
      <c r="F742" t="s">
        <v>126</v>
      </c>
    </row>
    <row r="743" spans="1:6">
      <c r="A743" t="s">
        <v>3</v>
      </c>
      <c r="B743" t="s">
        <v>27</v>
      </c>
      <c r="C743">
        <v>30</v>
      </c>
      <c r="D743" s="2">
        <v>44958</v>
      </c>
      <c r="E743" s="2">
        <v>44988.999305555553</v>
      </c>
      <c r="F743" t="s">
        <v>126</v>
      </c>
    </row>
    <row r="744" spans="1:6">
      <c r="A744" t="s">
        <v>3</v>
      </c>
      <c r="B744" t="s">
        <v>27</v>
      </c>
      <c r="C744">
        <v>30</v>
      </c>
      <c r="D744" s="2">
        <v>44958</v>
      </c>
      <c r="E744" s="2">
        <v>44988.999305555553</v>
      </c>
      <c r="F744" t="s">
        <v>126</v>
      </c>
    </row>
    <row r="745" spans="1:6">
      <c r="A745" t="s">
        <v>3</v>
      </c>
      <c r="B745" t="s">
        <v>27</v>
      </c>
      <c r="C745">
        <v>30</v>
      </c>
      <c r="D745" s="2">
        <v>44958</v>
      </c>
      <c r="E745" s="2">
        <v>44988.999305555553</v>
      </c>
      <c r="F745" t="s">
        <v>126</v>
      </c>
    </row>
    <row r="746" spans="1:6">
      <c r="A746" t="s">
        <v>3</v>
      </c>
      <c r="B746" t="s">
        <v>27</v>
      </c>
      <c r="C746">
        <v>30</v>
      </c>
      <c r="D746" s="2">
        <v>44958</v>
      </c>
      <c r="E746" s="2">
        <v>44988.999305555553</v>
      </c>
      <c r="F746" t="s">
        <v>126</v>
      </c>
    </row>
    <row r="747" spans="1:6">
      <c r="A747" t="s">
        <v>3</v>
      </c>
      <c r="B747" t="s">
        <v>27</v>
      </c>
      <c r="C747">
        <v>30</v>
      </c>
      <c r="D747" s="2">
        <v>44958</v>
      </c>
      <c r="E747" s="2">
        <v>44988.999305555553</v>
      </c>
      <c r="F747" t="s">
        <v>126</v>
      </c>
    </row>
    <row r="748" spans="1:6">
      <c r="A748" t="s">
        <v>3</v>
      </c>
      <c r="B748" t="s">
        <v>27</v>
      </c>
      <c r="C748">
        <v>30</v>
      </c>
      <c r="D748" s="2">
        <v>44958</v>
      </c>
      <c r="E748" s="2">
        <v>44988.999305555553</v>
      </c>
      <c r="F748" t="s">
        <v>126</v>
      </c>
    </row>
    <row r="749" spans="1:6">
      <c r="A749" t="s">
        <v>3</v>
      </c>
      <c r="B749" t="s">
        <v>27</v>
      </c>
      <c r="C749">
        <v>30</v>
      </c>
      <c r="D749" s="2">
        <v>44958</v>
      </c>
      <c r="E749" s="2">
        <v>44988.999305555553</v>
      </c>
      <c r="F749" t="s">
        <v>126</v>
      </c>
    </row>
    <row r="750" spans="1:6">
      <c r="A750" t="s">
        <v>3</v>
      </c>
      <c r="B750" t="s">
        <v>27</v>
      </c>
      <c r="C750">
        <v>30</v>
      </c>
      <c r="D750" s="2">
        <v>44958</v>
      </c>
      <c r="E750" s="2">
        <v>44988.999305555553</v>
      </c>
      <c r="F750" t="s">
        <v>126</v>
      </c>
    </row>
    <row r="751" spans="1:6">
      <c r="A751" t="s">
        <v>3</v>
      </c>
      <c r="B751" t="s">
        <v>27</v>
      </c>
      <c r="C751">
        <v>30</v>
      </c>
      <c r="D751" s="2">
        <v>44958</v>
      </c>
      <c r="E751" s="2">
        <v>44988.999305555553</v>
      </c>
      <c r="F751" t="s">
        <v>126</v>
      </c>
    </row>
    <row r="752" spans="1:6">
      <c r="A752" t="s">
        <v>3</v>
      </c>
      <c r="B752" t="s">
        <v>27</v>
      </c>
      <c r="C752">
        <v>30</v>
      </c>
      <c r="D752" s="2">
        <v>44958</v>
      </c>
      <c r="E752" s="2">
        <v>44988.999305555553</v>
      </c>
      <c r="F752" t="s">
        <v>126</v>
      </c>
    </row>
    <row r="753" spans="1:6">
      <c r="A753" t="s">
        <v>3</v>
      </c>
      <c r="B753" t="s">
        <v>27</v>
      </c>
      <c r="C753">
        <v>30</v>
      </c>
      <c r="D753" s="2">
        <v>44958</v>
      </c>
      <c r="E753" s="2">
        <v>44988.999305555553</v>
      </c>
      <c r="F753" t="s">
        <v>126</v>
      </c>
    </row>
    <row r="754" spans="1:6">
      <c r="A754" t="s">
        <v>3</v>
      </c>
      <c r="B754" t="s">
        <v>27</v>
      </c>
      <c r="C754">
        <v>30</v>
      </c>
      <c r="D754" s="2">
        <v>44958</v>
      </c>
      <c r="E754" s="2">
        <v>44988.999305555553</v>
      </c>
      <c r="F754" t="s">
        <v>126</v>
      </c>
    </row>
    <row r="755" spans="1:6">
      <c r="A755" t="s">
        <v>3</v>
      </c>
      <c r="B755" t="s">
        <v>27</v>
      </c>
      <c r="C755">
        <v>30</v>
      </c>
      <c r="D755" s="2">
        <v>44958</v>
      </c>
      <c r="E755" s="2">
        <v>44988.999305555553</v>
      </c>
      <c r="F755" t="s">
        <v>126</v>
      </c>
    </row>
    <row r="756" spans="1:6">
      <c r="A756" t="s">
        <v>2</v>
      </c>
      <c r="B756" t="s">
        <v>27</v>
      </c>
      <c r="C756">
        <v>30</v>
      </c>
      <c r="D756" s="2">
        <v>44958</v>
      </c>
      <c r="E756" s="2">
        <v>44988.999305555553</v>
      </c>
      <c r="F756" t="s">
        <v>126</v>
      </c>
    </row>
    <row r="757" spans="1:6">
      <c r="A757" t="s">
        <v>2</v>
      </c>
      <c r="B757" t="s">
        <v>27</v>
      </c>
      <c r="C757">
        <v>30</v>
      </c>
      <c r="D757" s="2">
        <v>44958</v>
      </c>
      <c r="E757" s="2">
        <v>44988.999305555553</v>
      </c>
      <c r="F757" t="s">
        <v>126</v>
      </c>
    </row>
    <row r="758" spans="1:6">
      <c r="A758" t="s">
        <v>2</v>
      </c>
      <c r="B758" t="s">
        <v>27</v>
      </c>
      <c r="C758">
        <v>30</v>
      </c>
      <c r="D758" s="2">
        <v>44958</v>
      </c>
      <c r="E758" s="2">
        <v>44988.999305555553</v>
      </c>
      <c r="F758" t="s">
        <v>126</v>
      </c>
    </row>
    <row r="759" spans="1:6">
      <c r="A759" t="s">
        <v>2</v>
      </c>
      <c r="B759" t="s">
        <v>27</v>
      </c>
      <c r="C759">
        <v>30</v>
      </c>
      <c r="D759" s="2">
        <v>44958</v>
      </c>
      <c r="E759" s="2">
        <v>44988.999305555553</v>
      </c>
      <c r="F759" t="s">
        <v>126</v>
      </c>
    </row>
    <row r="760" spans="1:6">
      <c r="A760" t="s">
        <v>2</v>
      </c>
      <c r="B760" t="s">
        <v>27</v>
      </c>
      <c r="C760">
        <v>30</v>
      </c>
      <c r="D760" s="2">
        <v>44958</v>
      </c>
      <c r="E760" s="2">
        <v>44988.999305555553</v>
      </c>
      <c r="F760" t="s">
        <v>126</v>
      </c>
    </row>
    <row r="761" spans="1:6">
      <c r="A761" t="s">
        <v>4</v>
      </c>
      <c r="B761" t="s">
        <v>27</v>
      </c>
      <c r="C761">
        <v>30</v>
      </c>
      <c r="D761" s="2">
        <v>44958</v>
      </c>
      <c r="E761" s="2">
        <v>44988.999305555553</v>
      </c>
      <c r="F761" t="s">
        <v>126</v>
      </c>
    </row>
    <row r="762" spans="1:6">
      <c r="A762" t="s">
        <v>4</v>
      </c>
      <c r="B762" t="s">
        <v>27</v>
      </c>
      <c r="C762">
        <v>30</v>
      </c>
      <c r="D762" s="2">
        <v>44958</v>
      </c>
      <c r="E762" s="2">
        <v>44988.999305555553</v>
      </c>
      <c r="F762" t="s">
        <v>126</v>
      </c>
    </row>
    <row r="763" spans="1:6">
      <c r="A763" t="s">
        <v>4</v>
      </c>
      <c r="B763" t="s">
        <v>27</v>
      </c>
      <c r="C763">
        <v>30</v>
      </c>
      <c r="D763" s="2">
        <v>44958</v>
      </c>
      <c r="E763" s="2">
        <v>44988.999305555553</v>
      </c>
      <c r="F763" t="s">
        <v>126</v>
      </c>
    </row>
    <row r="764" spans="1:6">
      <c r="A764" t="s">
        <v>4</v>
      </c>
      <c r="B764" t="s">
        <v>27</v>
      </c>
      <c r="C764">
        <v>30</v>
      </c>
      <c r="D764" s="2">
        <v>44958</v>
      </c>
      <c r="E764" s="2">
        <v>44988.999305555553</v>
      </c>
      <c r="F764" t="s">
        <v>126</v>
      </c>
    </row>
    <row r="765" spans="1:6">
      <c r="A765" t="s">
        <v>4</v>
      </c>
      <c r="B765" t="s">
        <v>27</v>
      </c>
      <c r="C765">
        <v>30</v>
      </c>
      <c r="D765" s="2">
        <v>44958</v>
      </c>
      <c r="E765" s="2">
        <v>44988.999305555553</v>
      </c>
      <c r="F765" t="s">
        <v>126</v>
      </c>
    </row>
    <row r="766" spans="1:6">
      <c r="A766" t="s">
        <v>4</v>
      </c>
      <c r="B766" t="s">
        <v>27</v>
      </c>
      <c r="C766">
        <v>30</v>
      </c>
      <c r="D766" s="2">
        <v>44958</v>
      </c>
      <c r="E766" s="2">
        <v>44988.999305555553</v>
      </c>
      <c r="F766" t="s">
        <v>126</v>
      </c>
    </row>
    <row r="767" spans="1:6">
      <c r="A767" t="s">
        <v>4</v>
      </c>
      <c r="B767" t="s">
        <v>27</v>
      </c>
      <c r="C767">
        <v>30</v>
      </c>
      <c r="D767" s="2">
        <v>44958</v>
      </c>
      <c r="E767" s="2">
        <v>44988.999305555553</v>
      </c>
      <c r="F767" t="s">
        <v>126</v>
      </c>
    </row>
    <row r="768" spans="1:6">
      <c r="A768" t="s">
        <v>4</v>
      </c>
      <c r="B768" t="s">
        <v>27</v>
      </c>
      <c r="C768">
        <v>30</v>
      </c>
      <c r="D768" s="2">
        <v>44958</v>
      </c>
      <c r="E768" s="2">
        <v>44988.999305555553</v>
      </c>
      <c r="F768" t="s">
        <v>126</v>
      </c>
    </row>
    <row r="769" spans="1:6">
      <c r="A769" t="s">
        <v>4</v>
      </c>
      <c r="B769" t="s">
        <v>27</v>
      </c>
      <c r="C769">
        <v>30</v>
      </c>
      <c r="D769" s="2">
        <v>44958</v>
      </c>
      <c r="E769" s="2">
        <v>44988.999305555553</v>
      </c>
      <c r="F769" t="s">
        <v>126</v>
      </c>
    </row>
    <row r="770" spans="1:6">
      <c r="A770" t="s">
        <v>4</v>
      </c>
      <c r="B770" t="s">
        <v>27</v>
      </c>
      <c r="C770">
        <v>30</v>
      </c>
      <c r="D770" s="2">
        <v>44958</v>
      </c>
      <c r="E770" s="2">
        <v>44988.999305555553</v>
      </c>
      <c r="F770" t="s">
        <v>126</v>
      </c>
    </row>
    <row r="771" spans="1:6">
      <c r="A771" t="s">
        <v>4</v>
      </c>
      <c r="B771" t="s">
        <v>27</v>
      </c>
      <c r="C771">
        <v>30</v>
      </c>
      <c r="D771" s="2">
        <v>44958</v>
      </c>
      <c r="E771" s="2">
        <v>44988.999305555553</v>
      </c>
      <c r="F771" t="s">
        <v>126</v>
      </c>
    </row>
    <row r="772" spans="1:6">
      <c r="A772" t="s">
        <v>4</v>
      </c>
      <c r="B772" t="s">
        <v>27</v>
      </c>
      <c r="C772">
        <v>30</v>
      </c>
      <c r="D772" s="2">
        <v>44958</v>
      </c>
      <c r="E772" s="2">
        <v>44988.999305555553</v>
      </c>
      <c r="F772" t="s">
        <v>126</v>
      </c>
    </row>
    <row r="773" spans="1:6">
      <c r="A773" t="s">
        <v>4</v>
      </c>
      <c r="B773" t="s">
        <v>27</v>
      </c>
      <c r="C773">
        <v>30</v>
      </c>
      <c r="D773" s="2">
        <v>44958</v>
      </c>
      <c r="E773" s="2">
        <v>44988.999305555553</v>
      </c>
      <c r="F773" t="s">
        <v>126</v>
      </c>
    </row>
    <row r="774" spans="1:6">
      <c r="A774" t="s">
        <v>4</v>
      </c>
      <c r="B774" t="s">
        <v>27</v>
      </c>
      <c r="C774">
        <v>30</v>
      </c>
      <c r="D774" s="2">
        <v>44958</v>
      </c>
      <c r="E774" s="2">
        <v>44988.999305555553</v>
      </c>
      <c r="F774" t="s">
        <v>126</v>
      </c>
    </row>
    <row r="775" spans="1:6">
      <c r="A775" t="s">
        <v>7</v>
      </c>
      <c r="B775" t="s">
        <v>27</v>
      </c>
      <c r="C775">
        <v>30</v>
      </c>
      <c r="D775" s="2">
        <v>44958</v>
      </c>
      <c r="E775" s="2">
        <v>44988.999305555553</v>
      </c>
      <c r="F775" t="s">
        <v>126</v>
      </c>
    </row>
    <row r="776" spans="1:6">
      <c r="A776" t="s">
        <v>7</v>
      </c>
      <c r="B776" t="s">
        <v>27</v>
      </c>
      <c r="C776">
        <v>30</v>
      </c>
      <c r="D776" s="2">
        <v>44958</v>
      </c>
      <c r="E776" s="2">
        <v>44988.999305555553</v>
      </c>
      <c r="F776" t="s">
        <v>126</v>
      </c>
    </row>
    <row r="777" spans="1:6">
      <c r="A777" t="s">
        <v>7</v>
      </c>
      <c r="B777" t="s">
        <v>27</v>
      </c>
      <c r="C777">
        <v>30</v>
      </c>
      <c r="D777" s="2">
        <v>44958</v>
      </c>
      <c r="E777" s="2">
        <v>44988.999305555553</v>
      </c>
      <c r="F777" t="s">
        <v>126</v>
      </c>
    </row>
    <row r="778" spans="1:6">
      <c r="A778" t="s">
        <v>7</v>
      </c>
      <c r="B778" t="s">
        <v>27</v>
      </c>
      <c r="C778">
        <v>30</v>
      </c>
      <c r="D778" s="2">
        <v>44958</v>
      </c>
      <c r="E778" s="2">
        <v>44988.999305555553</v>
      </c>
      <c r="F778" t="s">
        <v>126</v>
      </c>
    </row>
    <row r="779" spans="1:6">
      <c r="A779" t="s">
        <v>7</v>
      </c>
      <c r="B779" t="s">
        <v>27</v>
      </c>
      <c r="C779">
        <v>30</v>
      </c>
      <c r="D779" s="2">
        <v>44958</v>
      </c>
      <c r="E779" s="2">
        <v>44988.999305555553</v>
      </c>
      <c r="F779" t="s">
        <v>126</v>
      </c>
    </row>
    <row r="780" spans="1:6">
      <c r="A780" t="s">
        <v>7</v>
      </c>
      <c r="B780" t="s">
        <v>27</v>
      </c>
      <c r="C780">
        <v>30</v>
      </c>
      <c r="D780" s="2">
        <v>44958</v>
      </c>
      <c r="E780" s="2">
        <v>44988.999305555553</v>
      </c>
      <c r="F780" t="s">
        <v>126</v>
      </c>
    </row>
    <row r="781" spans="1:6">
      <c r="A781" t="s">
        <v>7</v>
      </c>
      <c r="B781" t="s">
        <v>27</v>
      </c>
      <c r="C781">
        <v>30</v>
      </c>
      <c r="D781" s="2">
        <v>44958</v>
      </c>
      <c r="E781" s="2">
        <v>44988.999305555553</v>
      </c>
      <c r="F781" t="s">
        <v>126</v>
      </c>
    </row>
    <row r="782" spans="1:6">
      <c r="A782" t="s">
        <v>7</v>
      </c>
      <c r="B782" t="s">
        <v>27</v>
      </c>
      <c r="C782">
        <v>30</v>
      </c>
      <c r="D782" s="2">
        <v>44958</v>
      </c>
      <c r="E782" s="2">
        <v>44988.999305555553</v>
      </c>
      <c r="F782" t="s">
        <v>126</v>
      </c>
    </row>
    <row r="783" spans="1:6">
      <c r="A783" t="s">
        <v>7</v>
      </c>
      <c r="B783" t="s">
        <v>27</v>
      </c>
      <c r="C783">
        <v>30</v>
      </c>
      <c r="D783" s="2">
        <v>44958</v>
      </c>
      <c r="E783" s="2">
        <v>44988.999305555553</v>
      </c>
      <c r="F783" t="s">
        <v>126</v>
      </c>
    </row>
    <row r="784" spans="1:6">
      <c r="A784" t="s">
        <v>7</v>
      </c>
      <c r="B784" t="s">
        <v>27</v>
      </c>
      <c r="C784">
        <v>30</v>
      </c>
      <c r="D784" s="2">
        <v>44958</v>
      </c>
      <c r="E784" s="2">
        <v>44988.999305555553</v>
      </c>
      <c r="F784" t="s">
        <v>126</v>
      </c>
    </row>
    <row r="785" spans="1:6">
      <c r="A785" t="s">
        <v>7</v>
      </c>
      <c r="B785" t="s">
        <v>27</v>
      </c>
      <c r="C785">
        <v>30</v>
      </c>
      <c r="D785" s="2">
        <v>44958</v>
      </c>
      <c r="E785" s="2">
        <v>44988.999305555553</v>
      </c>
      <c r="F785" t="s">
        <v>126</v>
      </c>
    </row>
    <row r="786" spans="1:6">
      <c r="A786" t="s">
        <v>7</v>
      </c>
      <c r="B786" t="s">
        <v>27</v>
      </c>
      <c r="C786">
        <v>30</v>
      </c>
      <c r="D786" s="2">
        <v>44958</v>
      </c>
      <c r="E786" s="2">
        <v>44988.999305555553</v>
      </c>
      <c r="F786" t="s">
        <v>126</v>
      </c>
    </row>
    <row r="787" spans="1:6">
      <c r="A787" t="s">
        <v>1</v>
      </c>
      <c r="B787" t="s">
        <v>27</v>
      </c>
      <c r="C787">
        <v>30</v>
      </c>
      <c r="D787" s="2">
        <v>44958</v>
      </c>
      <c r="E787" s="2">
        <v>44988.999305555553</v>
      </c>
      <c r="F787" t="s">
        <v>126</v>
      </c>
    </row>
    <row r="788" spans="1:6">
      <c r="A788" t="s">
        <v>1</v>
      </c>
      <c r="B788" t="s">
        <v>27</v>
      </c>
      <c r="C788">
        <v>30</v>
      </c>
      <c r="D788" s="2">
        <v>44958</v>
      </c>
      <c r="E788" s="2">
        <v>44988.999305555553</v>
      </c>
      <c r="F788" t="s">
        <v>126</v>
      </c>
    </row>
    <row r="789" spans="1:6">
      <c r="A789" t="s">
        <v>1</v>
      </c>
      <c r="B789" t="s">
        <v>27</v>
      </c>
      <c r="C789">
        <v>30</v>
      </c>
      <c r="D789" s="2">
        <v>44958</v>
      </c>
      <c r="E789" s="2">
        <v>44988.999305555553</v>
      </c>
      <c r="F789" t="s">
        <v>126</v>
      </c>
    </row>
    <row r="790" spans="1:6">
      <c r="A790" t="s">
        <v>1</v>
      </c>
      <c r="B790" t="s">
        <v>27</v>
      </c>
      <c r="C790">
        <v>30</v>
      </c>
      <c r="D790" s="2">
        <v>44958</v>
      </c>
      <c r="E790" s="2">
        <v>44988.999305555553</v>
      </c>
      <c r="F790" t="s">
        <v>126</v>
      </c>
    </row>
    <row r="791" spans="1:6">
      <c r="A791" t="s">
        <v>1</v>
      </c>
      <c r="B791" t="s">
        <v>27</v>
      </c>
      <c r="C791">
        <v>30</v>
      </c>
      <c r="D791" s="2">
        <v>44958</v>
      </c>
      <c r="E791" s="2">
        <v>44988.999305555553</v>
      </c>
      <c r="F791" t="s">
        <v>126</v>
      </c>
    </row>
    <row r="792" spans="1:6">
      <c r="A792" t="s">
        <v>1</v>
      </c>
      <c r="B792" t="s">
        <v>27</v>
      </c>
      <c r="C792">
        <v>30</v>
      </c>
      <c r="D792" s="2">
        <v>44958</v>
      </c>
      <c r="E792" s="2">
        <v>44988.999305555553</v>
      </c>
      <c r="F792" t="s">
        <v>126</v>
      </c>
    </row>
    <row r="793" spans="1:6">
      <c r="A793" t="s">
        <v>1</v>
      </c>
      <c r="B793" t="s">
        <v>27</v>
      </c>
      <c r="C793">
        <v>30</v>
      </c>
      <c r="D793" s="2">
        <v>44958</v>
      </c>
      <c r="E793" s="2">
        <v>44988.999305555553</v>
      </c>
      <c r="F793" t="s">
        <v>126</v>
      </c>
    </row>
    <row r="794" spans="1:6">
      <c r="A794" t="s">
        <v>1</v>
      </c>
      <c r="B794" t="s">
        <v>27</v>
      </c>
      <c r="C794">
        <v>30</v>
      </c>
      <c r="D794" s="2">
        <v>44958</v>
      </c>
      <c r="E794" s="2">
        <v>44988.999305555553</v>
      </c>
      <c r="F794" t="s">
        <v>126</v>
      </c>
    </row>
    <row r="795" spans="1:6">
      <c r="A795" t="s">
        <v>1</v>
      </c>
      <c r="B795" t="s">
        <v>27</v>
      </c>
      <c r="C795">
        <v>30</v>
      </c>
      <c r="D795" s="2">
        <v>44958</v>
      </c>
      <c r="E795" s="2">
        <v>44988.999305555553</v>
      </c>
      <c r="F795" t="s">
        <v>126</v>
      </c>
    </row>
    <row r="796" spans="1:6">
      <c r="A796" t="s">
        <v>1</v>
      </c>
      <c r="B796" t="s">
        <v>27</v>
      </c>
      <c r="C796">
        <v>30</v>
      </c>
      <c r="D796" s="2">
        <v>44958</v>
      </c>
      <c r="E796" s="2">
        <v>44988.999305555553</v>
      </c>
      <c r="F796" t="s">
        <v>126</v>
      </c>
    </row>
    <row r="797" spans="1:6">
      <c r="A797" t="s">
        <v>1</v>
      </c>
      <c r="B797" t="s">
        <v>27</v>
      </c>
      <c r="C797">
        <v>30</v>
      </c>
      <c r="D797" s="2">
        <v>44958</v>
      </c>
      <c r="E797" s="2">
        <v>44988.999305555553</v>
      </c>
      <c r="F797" t="s">
        <v>126</v>
      </c>
    </row>
    <row r="798" spans="1:6">
      <c r="A798" t="s">
        <v>1</v>
      </c>
      <c r="B798" t="s">
        <v>27</v>
      </c>
      <c r="C798">
        <v>30</v>
      </c>
      <c r="D798" s="2">
        <v>44958</v>
      </c>
      <c r="E798" s="2">
        <v>44988.999305555553</v>
      </c>
      <c r="F798" t="s">
        <v>126</v>
      </c>
    </row>
    <row r="799" spans="1:6">
      <c r="A799" t="s">
        <v>1</v>
      </c>
      <c r="B799" t="s">
        <v>27</v>
      </c>
      <c r="C799">
        <v>30</v>
      </c>
      <c r="D799" s="2">
        <v>44958</v>
      </c>
      <c r="E799" s="2">
        <v>44988.999305555553</v>
      </c>
      <c r="F799" t="s">
        <v>126</v>
      </c>
    </row>
    <row r="800" spans="1:6">
      <c r="A800" t="s">
        <v>1</v>
      </c>
      <c r="B800" t="s">
        <v>27</v>
      </c>
      <c r="C800">
        <v>30</v>
      </c>
      <c r="D800" s="2">
        <v>44958</v>
      </c>
      <c r="E800" s="2">
        <v>44988.999305555553</v>
      </c>
      <c r="F800" t="s">
        <v>126</v>
      </c>
    </row>
    <row r="801" spans="1:6">
      <c r="A801" t="s">
        <v>6</v>
      </c>
      <c r="B801" t="s">
        <v>28</v>
      </c>
      <c r="C801">
        <v>30</v>
      </c>
      <c r="D801" s="2">
        <v>44958</v>
      </c>
      <c r="E801" s="2">
        <v>44988.999305555553</v>
      </c>
      <c r="F801" t="s">
        <v>126</v>
      </c>
    </row>
    <row r="802" spans="1:6">
      <c r="A802" t="s">
        <v>6</v>
      </c>
      <c r="B802" t="s">
        <v>28</v>
      </c>
      <c r="C802">
        <v>30</v>
      </c>
      <c r="D802" s="2">
        <v>44958</v>
      </c>
      <c r="E802" s="2">
        <v>44988.999305555553</v>
      </c>
      <c r="F802" t="s">
        <v>126</v>
      </c>
    </row>
    <row r="803" spans="1:6">
      <c r="A803" t="s">
        <v>6</v>
      </c>
      <c r="B803" t="s">
        <v>28</v>
      </c>
      <c r="C803">
        <v>30</v>
      </c>
      <c r="D803" s="2">
        <v>44958</v>
      </c>
      <c r="E803" s="2">
        <v>44988.999305555553</v>
      </c>
      <c r="F803" t="s">
        <v>126</v>
      </c>
    </row>
    <row r="804" spans="1:6">
      <c r="A804" t="s">
        <v>6</v>
      </c>
      <c r="B804" t="s">
        <v>28</v>
      </c>
      <c r="C804">
        <v>30</v>
      </c>
      <c r="D804" s="2">
        <v>44958</v>
      </c>
      <c r="E804" s="2">
        <v>44988.999305555553</v>
      </c>
      <c r="F804" t="s">
        <v>126</v>
      </c>
    </row>
    <row r="805" spans="1:6">
      <c r="A805" t="s">
        <v>6</v>
      </c>
      <c r="B805" t="s">
        <v>28</v>
      </c>
      <c r="C805">
        <v>30</v>
      </c>
      <c r="D805" s="2">
        <v>44958</v>
      </c>
      <c r="E805" s="2">
        <v>44988.999305555553</v>
      </c>
      <c r="F805" t="s">
        <v>126</v>
      </c>
    </row>
    <row r="806" spans="1:6">
      <c r="A806" t="s">
        <v>6</v>
      </c>
      <c r="B806" t="s">
        <v>28</v>
      </c>
      <c r="C806">
        <v>30</v>
      </c>
      <c r="D806" s="2">
        <v>44958</v>
      </c>
      <c r="E806" s="2">
        <v>44988.999305555553</v>
      </c>
      <c r="F806" t="s">
        <v>126</v>
      </c>
    </row>
    <row r="807" spans="1:6">
      <c r="A807" t="s">
        <v>6</v>
      </c>
      <c r="B807" t="s">
        <v>28</v>
      </c>
      <c r="C807">
        <v>30</v>
      </c>
      <c r="D807" s="2">
        <v>44958</v>
      </c>
      <c r="E807" s="2">
        <v>44988.999305555553</v>
      </c>
      <c r="F807" t="s">
        <v>126</v>
      </c>
    </row>
    <row r="808" spans="1:6">
      <c r="A808" t="s">
        <v>6</v>
      </c>
      <c r="B808" t="s">
        <v>28</v>
      </c>
      <c r="C808">
        <v>30</v>
      </c>
      <c r="D808" s="2">
        <v>44958</v>
      </c>
      <c r="E808" s="2">
        <v>44988.999305555553</v>
      </c>
      <c r="F808" t="s">
        <v>126</v>
      </c>
    </row>
    <row r="809" spans="1:6">
      <c r="A809" t="s">
        <v>5</v>
      </c>
      <c r="B809" t="s">
        <v>28</v>
      </c>
      <c r="C809">
        <v>30</v>
      </c>
      <c r="D809" s="2">
        <v>44958</v>
      </c>
      <c r="E809" s="2">
        <v>44988.999305555553</v>
      </c>
      <c r="F809" t="s">
        <v>126</v>
      </c>
    </row>
    <row r="810" spans="1:6">
      <c r="A810" t="s">
        <v>5</v>
      </c>
      <c r="B810" t="s">
        <v>28</v>
      </c>
      <c r="C810">
        <v>30</v>
      </c>
      <c r="D810" s="2">
        <v>44958</v>
      </c>
      <c r="E810" s="2">
        <v>44988.999305555553</v>
      </c>
      <c r="F810" t="s">
        <v>126</v>
      </c>
    </row>
    <row r="811" spans="1:6">
      <c r="A811" t="s">
        <v>5</v>
      </c>
      <c r="B811" t="s">
        <v>28</v>
      </c>
      <c r="C811">
        <v>30</v>
      </c>
      <c r="D811" s="2">
        <v>44958</v>
      </c>
      <c r="E811" s="2">
        <v>44988.999305555553</v>
      </c>
      <c r="F811" t="s">
        <v>126</v>
      </c>
    </row>
    <row r="812" spans="1:6">
      <c r="A812" t="s">
        <v>5</v>
      </c>
      <c r="B812" t="s">
        <v>28</v>
      </c>
      <c r="C812">
        <v>30</v>
      </c>
      <c r="D812" s="2">
        <v>44958</v>
      </c>
      <c r="E812" s="2">
        <v>44988.999305555553</v>
      </c>
      <c r="F812" t="s">
        <v>126</v>
      </c>
    </row>
    <row r="813" spans="1:6">
      <c r="A813" t="s">
        <v>5</v>
      </c>
      <c r="B813" t="s">
        <v>28</v>
      </c>
      <c r="C813">
        <v>30</v>
      </c>
      <c r="D813" s="2">
        <v>44958</v>
      </c>
      <c r="E813" s="2">
        <v>44988.999305555553</v>
      </c>
      <c r="F813" t="s">
        <v>126</v>
      </c>
    </row>
    <row r="814" spans="1:6">
      <c r="A814" t="s">
        <v>3</v>
      </c>
      <c r="B814" t="s">
        <v>28</v>
      </c>
      <c r="C814">
        <v>30</v>
      </c>
      <c r="D814" s="2">
        <v>44958</v>
      </c>
      <c r="E814" s="2">
        <v>44988.999305555553</v>
      </c>
      <c r="F814" t="s">
        <v>126</v>
      </c>
    </row>
    <row r="815" spans="1:6">
      <c r="A815" t="s">
        <v>3</v>
      </c>
      <c r="B815" t="s">
        <v>28</v>
      </c>
      <c r="C815">
        <v>30</v>
      </c>
      <c r="D815" s="2">
        <v>44958</v>
      </c>
      <c r="E815" s="2">
        <v>44988.999305555553</v>
      </c>
      <c r="F815" t="s">
        <v>126</v>
      </c>
    </row>
    <row r="816" spans="1:6">
      <c r="A816" t="s">
        <v>3</v>
      </c>
      <c r="B816" t="s">
        <v>28</v>
      </c>
      <c r="C816">
        <v>30</v>
      </c>
      <c r="D816" s="2">
        <v>44958</v>
      </c>
      <c r="E816" s="2">
        <v>44988.999305555553</v>
      </c>
      <c r="F816" t="s">
        <v>126</v>
      </c>
    </row>
    <row r="817" spans="1:6">
      <c r="A817" t="s">
        <v>3</v>
      </c>
      <c r="B817" t="s">
        <v>28</v>
      </c>
      <c r="C817">
        <v>30</v>
      </c>
      <c r="D817" s="2">
        <v>44958</v>
      </c>
      <c r="E817" s="2">
        <v>44988.999305555553</v>
      </c>
      <c r="F817" t="s">
        <v>126</v>
      </c>
    </row>
    <row r="818" spans="1:6">
      <c r="A818" t="s">
        <v>3</v>
      </c>
      <c r="B818" t="s">
        <v>28</v>
      </c>
      <c r="C818">
        <v>30</v>
      </c>
      <c r="D818" s="2">
        <v>44958</v>
      </c>
      <c r="E818" s="2">
        <v>44988.999305555553</v>
      </c>
      <c r="F818" t="s">
        <v>126</v>
      </c>
    </row>
    <row r="819" spans="1:6">
      <c r="A819" t="s">
        <v>2</v>
      </c>
      <c r="B819" t="s">
        <v>28</v>
      </c>
      <c r="C819">
        <v>30</v>
      </c>
      <c r="D819" s="2">
        <v>44958</v>
      </c>
      <c r="E819" s="2">
        <v>44988.999305555553</v>
      </c>
      <c r="F819" t="s">
        <v>126</v>
      </c>
    </row>
    <row r="820" spans="1:6">
      <c r="A820" t="s">
        <v>2</v>
      </c>
      <c r="B820" t="s">
        <v>28</v>
      </c>
      <c r="C820">
        <v>30</v>
      </c>
      <c r="D820" s="2">
        <v>44958</v>
      </c>
      <c r="E820" s="2">
        <v>44988.999305555553</v>
      </c>
      <c r="F820" t="s">
        <v>126</v>
      </c>
    </row>
    <row r="821" spans="1:6">
      <c r="A821" t="s">
        <v>2</v>
      </c>
      <c r="B821" t="s">
        <v>28</v>
      </c>
      <c r="C821">
        <v>30</v>
      </c>
      <c r="D821" s="2">
        <v>44958</v>
      </c>
      <c r="E821" s="2">
        <v>44988.999305555553</v>
      </c>
      <c r="F821" t="s">
        <v>126</v>
      </c>
    </row>
    <row r="822" spans="1:6">
      <c r="A822" t="s">
        <v>2</v>
      </c>
      <c r="B822" t="s">
        <v>28</v>
      </c>
      <c r="C822">
        <v>30</v>
      </c>
      <c r="D822" s="2">
        <v>44958</v>
      </c>
      <c r="E822" s="2">
        <v>44988.999305555553</v>
      </c>
      <c r="F822" t="s">
        <v>126</v>
      </c>
    </row>
    <row r="823" spans="1:6">
      <c r="A823" t="s">
        <v>2</v>
      </c>
      <c r="B823" t="s">
        <v>28</v>
      </c>
      <c r="C823">
        <v>30</v>
      </c>
      <c r="D823" s="2">
        <v>44958</v>
      </c>
      <c r="E823" s="2">
        <v>44988.999305555553</v>
      </c>
      <c r="F823" t="s">
        <v>126</v>
      </c>
    </row>
    <row r="824" spans="1:6">
      <c r="A824" t="s">
        <v>2</v>
      </c>
      <c r="B824" t="s">
        <v>28</v>
      </c>
      <c r="C824">
        <v>30</v>
      </c>
      <c r="D824" s="2">
        <v>44958</v>
      </c>
      <c r="E824" s="2">
        <v>44988.999305555553</v>
      </c>
      <c r="F824" t="s">
        <v>126</v>
      </c>
    </row>
    <row r="825" spans="1:6">
      <c r="A825" t="s">
        <v>4</v>
      </c>
      <c r="B825" t="s">
        <v>28</v>
      </c>
      <c r="C825">
        <v>30</v>
      </c>
      <c r="D825" s="2">
        <v>44958</v>
      </c>
      <c r="E825" s="2">
        <v>44988.999305555553</v>
      </c>
      <c r="F825" t="s">
        <v>126</v>
      </c>
    </row>
    <row r="826" spans="1:6">
      <c r="A826" t="s">
        <v>4</v>
      </c>
      <c r="B826" t="s">
        <v>28</v>
      </c>
      <c r="C826">
        <v>30</v>
      </c>
      <c r="D826" s="2">
        <v>44958</v>
      </c>
      <c r="E826" s="2">
        <v>44988.999305555553</v>
      </c>
      <c r="F826" t="s">
        <v>126</v>
      </c>
    </row>
    <row r="827" spans="1:6">
      <c r="A827" t="s">
        <v>4</v>
      </c>
      <c r="B827" t="s">
        <v>28</v>
      </c>
      <c r="C827">
        <v>30</v>
      </c>
      <c r="D827" s="2">
        <v>44958</v>
      </c>
      <c r="E827" s="2">
        <v>44988.999305555553</v>
      </c>
      <c r="F827" t="s">
        <v>126</v>
      </c>
    </row>
    <row r="828" spans="1:6">
      <c r="A828" t="s">
        <v>4</v>
      </c>
      <c r="B828" t="s">
        <v>28</v>
      </c>
      <c r="C828">
        <v>30</v>
      </c>
      <c r="D828" s="2">
        <v>44958</v>
      </c>
      <c r="E828" s="2">
        <v>44988.999305555553</v>
      </c>
      <c r="F828" t="s">
        <v>126</v>
      </c>
    </row>
    <row r="829" spans="1:6">
      <c r="A829" t="s">
        <v>4</v>
      </c>
      <c r="B829" t="s">
        <v>28</v>
      </c>
      <c r="C829">
        <v>30</v>
      </c>
      <c r="D829" s="2">
        <v>44958</v>
      </c>
      <c r="E829" s="2">
        <v>44988.999305555553</v>
      </c>
      <c r="F829" t="s">
        <v>126</v>
      </c>
    </row>
    <row r="830" spans="1:6">
      <c r="A830" t="s">
        <v>4</v>
      </c>
      <c r="B830" t="s">
        <v>28</v>
      </c>
      <c r="C830">
        <v>30</v>
      </c>
      <c r="D830" s="2">
        <v>44958</v>
      </c>
      <c r="E830" s="2">
        <v>44988.999305555553</v>
      </c>
      <c r="F830" t="s">
        <v>126</v>
      </c>
    </row>
    <row r="831" spans="1:6">
      <c r="A831" t="s">
        <v>4</v>
      </c>
      <c r="B831" t="s">
        <v>28</v>
      </c>
      <c r="C831">
        <v>30</v>
      </c>
      <c r="D831" s="2">
        <v>44958</v>
      </c>
      <c r="E831" s="2">
        <v>44988.999305555553</v>
      </c>
      <c r="F831" t="s">
        <v>126</v>
      </c>
    </row>
    <row r="832" spans="1:6">
      <c r="A832" t="s">
        <v>4</v>
      </c>
      <c r="B832" t="s">
        <v>28</v>
      </c>
      <c r="C832">
        <v>30</v>
      </c>
      <c r="D832" s="2">
        <v>44958</v>
      </c>
      <c r="E832" s="2">
        <v>44988.999305555553</v>
      </c>
      <c r="F832" t="s">
        <v>126</v>
      </c>
    </row>
    <row r="833" spans="1:6">
      <c r="A833" t="s">
        <v>7</v>
      </c>
      <c r="B833" t="s">
        <v>28</v>
      </c>
      <c r="C833">
        <v>30</v>
      </c>
      <c r="D833" s="2">
        <v>44958</v>
      </c>
      <c r="E833" s="2">
        <v>44988.999305555553</v>
      </c>
      <c r="F833" t="s">
        <v>126</v>
      </c>
    </row>
    <row r="834" spans="1:6">
      <c r="A834" t="s">
        <v>7</v>
      </c>
      <c r="B834" t="s">
        <v>28</v>
      </c>
      <c r="C834">
        <v>30</v>
      </c>
      <c r="D834" s="2">
        <v>44958</v>
      </c>
      <c r="E834" s="2">
        <v>44988.999305555553</v>
      </c>
      <c r="F834" t="s">
        <v>126</v>
      </c>
    </row>
    <row r="835" spans="1:6">
      <c r="A835" t="s">
        <v>7</v>
      </c>
      <c r="B835" t="s">
        <v>28</v>
      </c>
      <c r="C835">
        <v>30</v>
      </c>
      <c r="D835" s="2">
        <v>44958</v>
      </c>
      <c r="E835" s="2">
        <v>44988.999305555553</v>
      </c>
      <c r="F835" t="s">
        <v>126</v>
      </c>
    </row>
    <row r="836" spans="1:6">
      <c r="A836" t="s">
        <v>7</v>
      </c>
      <c r="B836" t="s">
        <v>28</v>
      </c>
      <c r="C836">
        <v>30</v>
      </c>
      <c r="D836" s="2">
        <v>44958</v>
      </c>
      <c r="E836" s="2">
        <v>44988.999305555553</v>
      </c>
      <c r="F836" t="s">
        <v>126</v>
      </c>
    </row>
    <row r="837" spans="1:6">
      <c r="A837" t="s">
        <v>7</v>
      </c>
      <c r="B837" t="s">
        <v>28</v>
      </c>
      <c r="C837">
        <v>30</v>
      </c>
      <c r="D837" s="2">
        <v>44958</v>
      </c>
      <c r="E837" s="2">
        <v>44988.999305555553</v>
      </c>
      <c r="F837" t="s">
        <v>126</v>
      </c>
    </row>
    <row r="838" spans="1:6">
      <c r="A838" t="s">
        <v>7</v>
      </c>
      <c r="B838" t="s">
        <v>28</v>
      </c>
      <c r="C838">
        <v>30</v>
      </c>
      <c r="D838" s="2">
        <v>44958</v>
      </c>
      <c r="E838" s="2">
        <v>44988.999305555553</v>
      </c>
      <c r="F838" t="s">
        <v>126</v>
      </c>
    </row>
    <row r="839" spans="1:6">
      <c r="A839" t="s">
        <v>7</v>
      </c>
      <c r="B839" t="s">
        <v>28</v>
      </c>
      <c r="C839">
        <v>30</v>
      </c>
      <c r="D839" s="2">
        <v>44958</v>
      </c>
      <c r="E839" s="2">
        <v>44988.999305555553</v>
      </c>
      <c r="F839" t="s">
        <v>126</v>
      </c>
    </row>
    <row r="840" spans="1:6">
      <c r="A840" t="s">
        <v>7</v>
      </c>
      <c r="B840" t="s">
        <v>28</v>
      </c>
      <c r="C840">
        <v>30</v>
      </c>
      <c r="D840" s="2">
        <v>44958</v>
      </c>
      <c r="E840" s="2">
        <v>44988.999305555553</v>
      </c>
      <c r="F840" t="s">
        <v>126</v>
      </c>
    </row>
    <row r="841" spans="1:6">
      <c r="A841" t="s">
        <v>7</v>
      </c>
      <c r="B841" t="s">
        <v>28</v>
      </c>
      <c r="C841">
        <v>30</v>
      </c>
      <c r="D841" s="2">
        <v>44958</v>
      </c>
      <c r="E841" s="2">
        <v>44988.999305555553</v>
      </c>
      <c r="F841" t="s">
        <v>126</v>
      </c>
    </row>
    <row r="842" spans="1:6">
      <c r="A842" t="s">
        <v>7</v>
      </c>
      <c r="B842" t="s">
        <v>28</v>
      </c>
      <c r="C842">
        <v>30</v>
      </c>
      <c r="D842" s="2">
        <v>44958</v>
      </c>
      <c r="E842" s="2">
        <v>44988.999305555553</v>
      </c>
      <c r="F842" t="s">
        <v>126</v>
      </c>
    </row>
    <row r="843" spans="1:6">
      <c r="A843" t="s">
        <v>7</v>
      </c>
      <c r="B843" t="s">
        <v>28</v>
      </c>
      <c r="C843">
        <v>30</v>
      </c>
      <c r="D843" s="2">
        <v>44958</v>
      </c>
      <c r="E843" s="2">
        <v>44988.999305555553</v>
      </c>
      <c r="F843" t="s">
        <v>126</v>
      </c>
    </row>
    <row r="844" spans="1:6">
      <c r="A844" t="s">
        <v>7</v>
      </c>
      <c r="B844" t="s">
        <v>28</v>
      </c>
      <c r="C844">
        <v>30</v>
      </c>
      <c r="D844" s="2">
        <v>44958</v>
      </c>
      <c r="E844" s="2">
        <v>44988.999305555553</v>
      </c>
      <c r="F844" t="s">
        <v>126</v>
      </c>
    </row>
    <row r="845" spans="1:6">
      <c r="A845" t="s">
        <v>7</v>
      </c>
      <c r="B845" t="s">
        <v>28</v>
      </c>
      <c r="C845">
        <v>30</v>
      </c>
      <c r="D845" s="2">
        <v>44958</v>
      </c>
      <c r="E845" s="2">
        <v>44988.999305555553</v>
      </c>
      <c r="F845" t="s">
        <v>126</v>
      </c>
    </row>
    <row r="846" spans="1:6">
      <c r="A846" t="s">
        <v>1</v>
      </c>
      <c r="B846" t="s">
        <v>28</v>
      </c>
      <c r="C846">
        <v>30</v>
      </c>
      <c r="D846" s="2">
        <v>44958</v>
      </c>
      <c r="E846" s="2">
        <v>44988.999305555553</v>
      </c>
      <c r="F846" t="s">
        <v>126</v>
      </c>
    </row>
    <row r="847" spans="1:6">
      <c r="A847" t="s">
        <v>1</v>
      </c>
      <c r="B847" t="s">
        <v>28</v>
      </c>
      <c r="C847">
        <v>30</v>
      </c>
      <c r="D847" s="2">
        <v>44958</v>
      </c>
      <c r="E847" s="2">
        <v>44988.999305555553</v>
      </c>
      <c r="F847" t="s">
        <v>126</v>
      </c>
    </row>
    <row r="848" spans="1:6">
      <c r="A848" t="s">
        <v>1</v>
      </c>
      <c r="B848" t="s">
        <v>28</v>
      </c>
      <c r="C848">
        <v>30</v>
      </c>
      <c r="D848" s="2">
        <v>44958</v>
      </c>
      <c r="E848" s="2">
        <v>44988.999305555553</v>
      </c>
      <c r="F848" t="s">
        <v>126</v>
      </c>
    </row>
    <row r="849" spans="1:6">
      <c r="A849" t="s">
        <v>1</v>
      </c>
      <c r="B849" t="s">
        <v>28</v>
      </c>
      <c r="C849">
        <v>30</v>
      </c>
      <c r="D849" s="2">
        <v>44958</v>
      </c>
      <c r="E849" s="2">
        <v>44988.999305555553</v>
      </c>
      <c r="F849" t="s">
        <v>126</v>
      </c>
    </row>
    <row r="850" spans="1:6">
      <c r="A850" t="s">
        <v>1</v>
      </c>
      <c r="B850" t="s">
        <v>28</v>
      </c>
      <c r="C850">
        <v>30</v>
      </c>
      <c r="D850" s="2">
        <v>44958</v>
      </c>
      <c r="E850" s="2">
        <v>44988.999305555553</v>
      </c>
      <c r="F850" t="s">
        <v>126</v>
      </c>
    </row>
    <row r="851" spans="1:6">
      <c r="A851" t="s">
        <v>1</v>
      </c>
      <c r="B851" t="s">
        <v>28</v>
      </c>
      <c r="C851">
        <v>30</v>
      </c>
      <c r="D851" s="2">
        <v>44958</v>
      </c>
      <c r="E851" s="2">
        <v>44988.999305555553</v>
      </c>
      <c r="F851" t="s">
        <v>126</v>
      </c>
    </row>
    <row r="852" spans="1:6">
      <c r="A852" t="s">
        <v>1</v>
      </c>
      <c r="B852" t="s">
        <v>28</v>
      </c>
      <c r="C852">
        <v>30</v>
      </c>
      <c r="D852" s="2">
        <v>44958</v>
      </c>
      <c r="E852" s="2">
        <v>44988.999305555553</v>
      </c>
      <c r="F852" t="s">
        <v>126</v>
      </c>
    </row>
    <row r="853" spans="1:6">
      <c r="A853" t="s">
        <v>1</v>
      </c>
      <c r="B853" t="s">
        <v>28</v>
      </c>
      <c r="C853">
        <v>30</v>
      </c>
      <c r="D853" s="2">
        <v>44958</v>
      </c>
      <c r="E853" s="2">
        <v>44988.999305555553</v>
      </c>
      <c r="F853" t="s">
        <v>126</v>
      </c>
    </row>
    <row r="854" spans="1:6">
      <c r="A854" t="s">
        <v>1</v>
      </c>
      <c r="B854" t="s">
        <v>28</v>
      </c>
      <c r="C854">
        <v>30</v>
      </c>
      <c r="D854" s="2">
        <v>44958</v>
      </c>
      <c r="E854" s="2">
        <v>44988.999305555553</v>
      </c>
      <c r="F854" t="s">
        <v>126</v>
      </c>
    </row>
    <row r="855" spans="1:6">
      <c r="A855" t="s">
        <v>1</v>
      </c>
      <c r="B855" t="s">
        <v>28</v>
      </c>
      <c r="C855">
        <v>30</v>
      </c>
      <c r="D855" s="2">
        <v>44958</v>
      </c>
      <c r="E855" s="2">
        <v>44988.999305555553</v>
      </c>
      <c r="F855" t="s">
        <v>126</v>
      </c>
    </row>
    <row r="856" spans="1:6">
      <c r="A856" t="s">
        <v>1</v>
      </c>
      <c r="B856" t="s">
        <v>28</v>
      </c>
      <c r="C856">
        <v>30</v>
      </c>
      <c r="D856" s="2">
        <v>44958</v>
      </c>
      <c r="E856" s="2">
        <v>44988.999305555553</v>
      </c>
      <c r="F856" t="s">
        <v>126</v>
      </c>
    </row>
    <row r="857" spans="1:6">
      <c r="A857" t="s">
        <v>6</v>
      </c>
      <c r="B857" t="s">
        <v>29</v>
      </c>
      <c r="C857">
        <v>30</v>
      </c>
      <c r="D857" s="2">
        <v>44958</v>
      </c>
      <c r="E857" s="2">
        <v>44988.999305555553</v>
      </c>
      <c r="F857" t="s">
        <v>126</v>
      </c>
    </row>
    <row r="858" spans="1:6">
      <c r="A858" t="s">
        <v>6</v>
      </c>
      <c r="B858" t="s">
        <v>29</v>
      </c>
      <c r="C858">
        <v>30</v>
      </c>
      <c r="D858" s="2">
        <v>44958</v>
      </c>
      <c r="E858" s="2">
        <v>44988.999305555553</v>
      </c>
      <c r="F858" t="s">
        <v>126</v>
      </c>
    </row>
    <row r="859" spans="1:6">
      <c r="A859" t="s">
        <v>6</v>
      </c>
      <c r="B859" t="s">
        <v>29</v>
      </c>
      <c r="C859">
        <v>30</v>
      </c>
      <c r="D859" s="2">
        <v>44958</v>
      </c>
      <c r="E859" s="2">
        <v>44988.999305555553</v>
      </c>
      <c r="F859" t="s">
        <v>126</v>
      </c>
    </row>
    <row r="860" spans="1:6">
      <c r="A860" t="s">
        <v>6</v>
      </c>
      <c r="B860" t="s">
        <v>29</v>
      </c>
      <c r="C860">
        <v>30</v>
      </c>
      <c r="D860" s="2">
        <v>44958</v>
      </c>
      <c r="E860" s="2">
        <v>44988.999305555553</v>
      </c>
      <c r="F860" t="s">
        <v>126</v>
      </c>
    </row>
    <row r="861" spans="1:6">
      <c r="A861" t="s">
        <v>6</v>
      </c>
      <c r="B861" t="s">
        <v>29</v>
      </c>
      <c r="C861">
        <v>30</v>
      </c>
      <c r="D861" s="2">
        <v>44958</v>
      </c>
      <c r="E861" s="2">
        <v>44988.999305555553</v>
      </c>
      <c r="F861" t="s">
        <v>126</v>
      </c>
    </row>
    <row r="862" spans="1:6">
      <c r="A862" t="s">
        <v>6</v>
      </c>
      <c r="B862" t="s">
        <v>29</v>
      </c>
      <c r="C862">
        <v>30</v>
      </c>
      <c r="D862" s="2">
        <v>44958</v>
      </c>
      <c r="E862" s="2">
        <v>44988.999305555553</v>
      </c>
      <c r="F862" t="s">
        <v>126</v>
      </c>
    </row>
    <row r="863" spans="1:6">
      <c r="A863" t="s">
        <v>6</v>
      </c>
      <c r="B863" t="s">
        <v>29</v>
      </c>
      <c r="C863">
        <v>30</v>
      </c>
      <c r="D863" s="2">
        <v>44958</v>
      </c>
      <c r="E863" s="2">
        <v>44988.999305555553</v>
      </c>
      <c r="F863" t="s">
        <v>126</v>
      </c>
    </row>
    <row r="864" spans="1:6">
      <c r="A864" t="s">
        <v>6</v>
      </c>
      <c r="B864" t="s">
        <v>29</v>
      </c>
      <c r="C864">
        <v>30</v>
      </c>
      <c r="D864" s="2">
        <v>44958</v>
      </c>
      <c r="E864" s="2">
        <v>44988.999305555553</v>
      </c>
      <c r="F864" t="s">
        <v>126</v>
      </c>
    </row>
    <row r="865" spans="1:6">
      <c r="A865" t="s">
        <v>6</v>
      </c>
      <c r="B865" t="s">
        <v>29</v>
      </c>
      <c r="C865">
        <v>30</v>
      </c>
      <c r="D865" s="2">
        <v>44958</v>
      </c>
      <c r="E865" s="2">
        <v>44988.999305555553</v>
      </c>
      <c r="F865" t="s">
        <v>126</v>
      </c>
    </row>
    <row r="866" spans="1:6">
      <c r="A866" t="s">
        <v>6</v>
      </c>
      <c r="B866" t="s">
        <v>29</v>
      </c>
      <c r="C866">
        <v>30</v>
      </c>
      <c r="D866" s="2">
        <v>44958</v>
      </c>
      <c r="E866" s="2">
        <v>44988.999305555553</v>
      </c>
      <c r="F866" t="s">
        <v>126</v>
      </c>
    </row>
    <row r="867" spans="1:6">
      <c r="A867" t="s">
        <v>6</v>
      </c>
      <c r="B867" t="s">
        <v>29</v>
      </c>
      <c r="C867">
        <v>30</v>
      </c>
      <c r="D867" s="2">
        <v>44958</v>
      </c>
      <c r="E867" s="2">
        <v>44988.999305555553</v>
      </c>
      <c r="F867" t="s">
        <v>126</v>
      </c>
    </row>
    <row r="868" spans="1:6">
      <c r="A868" t="s">
        <v>6</v>
      </c>
      <c r="B868" t="s">
        <v>29</v>
      </c>
      <c r="C868">
        <v>30</v>
      </c>
      <c r="D868" s="2">
        <v>44958</v>
      </c>
      <c r="E868" s="2">
        <v>44988.999305555553</v>
      </c>
      <c r="F868" t="s">
        <v>126</v>
      </c>
    </row>
    <row r="869" spans="1:6">
      <c r="A869" t="s">
        <v>6</v>
      </c>
      <c r="B869" t="s">
        <v>29</v>
      </c>
      <c r="C869">
        <v>30</v>
      </c>
      <c r="D869" s="2">
        <v>44958</v>
      </c>
      <c r="E869" s="2">
        <v>44988.999305555553</v>
      </c>
      <c r="F869" t="s">
        <v>126</v>
      </c>
    </row>
    <row r="870" spans="1:6">
      <c r="A870" t="s">
        <v>6</v>
      </c>
      <c r="B870" t="s">
        <v>29</v>
      </c>
      <c r="C870">
        <v>30</v>
      </c>
      <c r="D870" s="2">
        <v>44958</v>
      </c>
      <c r="E870" s="2">
        <v>44988.999305555553</v>
      </c>
      <c r="F870" t="s">
        <v>126</v>
      </c>
    </row>
    <row r="871" spans="1:6">
      <c r="A871" t="s">
        <v>5</v>
      </c>
      <c r="B871" t="s">
        <v>29</v>
      </c>
      <c r="C871">
        <v>30</v>
      </c>
      <c r="D871" s="2">
        <v>44958</v>
      </c>
      <c r="E871" s="2">
        <v>44988.999305555553</v>
      </c>
      <c r="F871" t="s">
        <v>126</v>
      </c>
    </row>
    <row r="872" spans="1:6">
      <c r="A872" t="s">
        <v>5</v>
      </c>
      <c r="B872" t="s">
        <v>29</v>
      </c>
      <c r="C872">
        <v>30</v>
      </c>
      <c r="D872" s="2">
        <v>44958</v>
      </c>
      <c r="E872" s="2">
        <v>44988.999305555553</v>
      </c>
      <c r="F872" t="s">
        <v>126</v>
      </c>
    </row>
    <row r="873" spans="1:6">
      <c r="A873" t="s">
        <v>5</v>
      </c>
      <c r="B873" t="s">
        <v>29</v>
      </c>
      <c r="C873">
        <v>30</v>
      </c>
      <c r="D873" s="2">
        <v>44958</v>
      </c>
      <c r="E873" s="2">
        <v>44988.999305555553</v>
      </c>
      <c r="F873" t="s">
        <v>126</v>
      </c>
    </row>
    <row r="874" spans="1:6">
      <c r="A874" t="s">
        <v>5</v>
      </c>
      <c r="B874" t="s">
        <v>29</v>
      </c>
      <c r="C874">
        <v>30</v>
      </c>
      <c r="D874" s="2">
        <v>44958</v>
      </c>
      <c r="E874" s="2">
        <v>44988.999305555553</v>
      </c>
      <c r="F874" t="s">
        <v>126</v>
      </c>
    </row>
    <row r="875" spans="1:6">
      <c r="A875" t="s">
        <v>5</v>
      </c>
      <c r="B875" t="s">
        <v>29</v>
      </c>
      <c r="C875">
        <v>30</v>
      </c>
      <c r="D875" s="2">
        <v>44958</v>
      </c>
      <c r="E875" s="2">
        <v>44988.999305555553</v>
      </c>
      <c r="F875" t="s">
        <v>126</v>
      </c>
    </row>
    <row r="876" spans="1:6">
      <c r="A876" t="s">
        <v>5</v>
      </c>
      <c r="B876" t="s">
        <v>29</v>
      </c>
      <c r="C876">
        <v>30</v>
      </c>
      <c r="D876" s="2">
        <v>44958</v>
      </c>
      <c r="E876" s="2">
        <v>44988.999305555553</v>
      </c>
      <c r="F876" t="s">
        <v>126</v>
      </c>
    </row>
    <row r="877" spans="1:6">
      <c r="A877" t="s">
        <v>5</v>
      </c>
      <c r="B877" t="s">
        <v>29</v>
      </c>
      <c r="C877">
        <v>30</v>
      </c>
      <c r="D877" s="2">
        <v>44958</v>
      </c>
      <c r="E877" s="2">
        <v>44988.999305555553</v>
      </c>
      <c r="F877" t="s">
        <v>126</v>
      </c>
    </row>
    <row r="878" spans="1:6">
      <c r="A878" t="s">
        <v>5</v>
      </c>
      <c r="B878" t="s">
        <v>29</v>
      </c>
      <c r="C878">
        <v>30</v>
      </c>
      <c r="D878" s="2">
        <v>44958</v>
      </c>
      <c r="E878" s="2">
        <v>44988.999305555553</v>
      </c>
      <c r="F878" t="s">
        <v>126</v>
      </c>
    </row>
    <row r="879" spans="1:6">
      <c r="A879" t="s">
        <v>5</v>
      </c>
      <c r="B879" t="s">
        <v>29</v>
      </c>
      <c r="C879">
        <v>30</v>
      </c>
      <c r="D879" s="2">
        <v>44958</v>
      </c>
      <c r="E879" s="2">
        <v>44988.999305555553</v>
      </c>
      <c r="F879" t="s">
        <v>126</v>
      </c>
    </row>
    <row r="880" spans="1:6">
      <c r="A880" t="s">
        <v>5</v>
      </c>
      <c r="B880" t="s">
        <v>29</v>
      </c>
      <c r="C880">
        <v>30</v>
      </c>
      <c r="D880" s="2">
        <v>44958</v>
      </c>
      <c r="E880" s="2">
        <v>44988.999305555553</v>
      </c>
      <c r="F880" t="s">
        <v>126</v>
      </c>
    </row>
    <row r="881" spans="1:6">
      <c r="A881" t="s">
        <v>5</v>
      </c>
      <c r="B881" t="s">
        <v>29</v>
      </c>
      <c r="C881">
        <v>30</v>
      </c>
      <c r="D881" s="2">
        <v>44958</v>
      </c>
      <c r="E881" s="2">
        <v>44988.999305555553</v>
      </c>
      <c r="F881" t="s">
        <v>126</v>
      </c>
    </row>
    <row r="882" spans="1:6">
      <c r="A882" t="s">
        <v>3</v>
      </c>
      <c r="B882" t="s">
        <v>29</v>
      </c>
      <c r="C882">
        <v>30</v>
      </c>
      <c r="D882" s="2">
        <v>44958</v>
      </c>
      <c r="E882" s="2">
        <v>44988.999305555553</v>
      </c>
      <c r="F882" t="s">
        <v>126</v>
      </c>
    </row>
    <row r="883" spans="1:6">
      <c r="A883" t="s">
        <v>3</v>
      </c>
      <c r="B883" t="s">
        <v>29</v>
      </c>
      <c r="C883">
        <v>30</v>
      </c>
      <c r="D883" s="2">
        <v>44958</v>
      </c>
      <c r="E883" s="2">
        <v>44988.999305555553</v>
      </c>
      <c r="F883" t="s">
        <v>126</v>
      </c>
    </row>
    <row r="884" spans="1:6">
      <c r="A884" t="s">
        <v>3</v>
      </c>
      <c r="B884" t="s">
        <v>29</v>
      </c>
      <c r="C884">
        <v>30</v>
      </c>
      <c r="D884" s="2">
        <v>44958</v>
      </c>
      <c r="E884" s="2">
        <v>44988.999305555553</v>
      </c>
      <c r="F884" t="s">
        <v>126</v>
      </c>
    </row>
    <row r="885" spans="1:6">
      <c r="A885" t="s">
        <v>3</v>
      </c>
      <c r="B885" t="s">
        <v>29</v>
      </c>
      <c r="C885">
        <v>30</v>
      </c>
      <c r="D885" s="2">
        <v>44958</v>
      </c>
      <c r="E885" s="2">
        <v>44988.999305555553</v>
      </c>
      <c r="F885" t="s">
        <v>126</v>
      </c>
    </row>
    <row r="886" spans="1:6">
      <c r="A886" t="s">
        <v>3</v>
      </c>
      <c r="B886" t="s">
        <v>29</v>
      </c>
      <c r="C886">
        <v>30</v>
      </c>
      <c r="D886" s="2">
        <v>44958</v>
      </c>
      <c r="E886" s="2">
        <v>44988.999305555553</v>
      </c>
      <c r="F886" t="s">
        <v>126</v>
      </c>
    </row>
    <row r="887" spans="1:6">
      <c r="A887" t="s">
        <v>3</v>
      </c>
      <c r="B887" t="s">
        <v>29</v>
      </c>
      <c r="C887">
        <v>30</v>
      </c>
      <c r="D887" s="2">
        <v>44958</v>
      </c>
      <c r="E887" s="2">
        <v>44988.999305555553</v>
      </c>
      <c r="F887" t="s">
        <v>126</v>
      </c>
    </row>
    <row r="888" spans="1:6">
      <c r="A888" t="s">
        <v>3</v>
      </c>
      <c r="B888" t="s">
        <v>29</v>
      </c>
      <c r="C888">
        <v>30</v>
      </c>
      <c r="D888" s="2">
        <v>44958</v>
      </c>
      <c r="E888" s="2">
        <v>44988.999305555553</v>
      </c>
      <c r="F888" t="s">
        <v>126</v>
      </c>
    </row>
    <row r="889" spans="1:6">
      <c r="A889" t="s">
        <v>3</v>
      </c>
      <c r="B889" t="s">
        <v>29</v>
      </c>
      <c r="C889">
        <v>30</v>
      </c>
      <c r="D889" s="2">
        <v>44958</v>
      </c>
      <c r="E889" s="2">
        <v>44988.999305555553</v>
      </c>
      <c r="F889" t="s">
        <v>126</v>
      </c>
    </row>
    <row r="890" spans="1:6">
      <c r="A890" t="s">
        <v>3</v>
      </c>
      <c r="B890" t="s">
        <v>29</v>
      </c>
      <c r="C890">
        <v>30</v>
      </c>
      <c r="D890" s="2">
        <v>44958</v>
      </c>
      <c r="E890" s="2">
        <v>44988.999305555553</v>
      </c>
      <c r="F890" t="s">
        <v>126</v>
      </c>
    </row>
    <row r="891" spans="1:6">
      <c r="A891" t="s">
        <v>2</v>
      </c>
      <c r="B891" t="s">
        <v>29</v>
      </c>
      <c r="C891">
        <v>30</v>
      </c>
      <c r="D891" s="2">
        <v>44958</v>
      </c>
      <c r="E891" s="2">
        <v>44988.999305555553</v>
      </c>
      <c r="F891" t="s">
        <v>126</v>
      </c>
    </row>
    <row r="892" spans="1:6">
      <c r="A892" t="s">
        <v>2</v>
      </c>
      <c r="B892" t="s">
        <v>29</v>
      </c>
      <c r="C892">
        <v>30</v>
      </c>
      <c r="D892" s="2">
        <v>44958</v>
      </c>
      <c r="E892" s="2">
        <v>44988.999305555553</v>
      </c>
      <c r="F892" t="s">
        <v>126</v>
      </c>
    </row>
    <row r="893" spans="1:6">
      <c r="A893" t="s">
        <v>2</v>
      </c>
      <c r="B893" t="s">
        <v>29</v>
      </c>
      <c r="C893">
        <v>30</v>
      </c>
      <c r="D893" s="2">
        <v>44958</v>
      </c>
      <c r="E893" s="2">
        <v>44988.999305555553</v>
      </c>
      <c r="F893" t="s">
        <v>126</v>
      </c>
    </row>
    <row r="894" spans="1:6">
      <c r="A894" t="s">
        <v>2</v>
      </c>
      <c r="B894" t="s">
        <v>29</v>
      </c>
      <c r="C894">
        <v>30</v>
      </c>
      <c r="D894" s="2">
        <v>44958</v>
      </c>
      <c r="E894" s="2">
        <v>44988.999305555553</v>
      </c>
      <c r="F894" t="s">
        <v>126</v>
      </c>
    </row>
    <row r="895" spans="1:6">
      <c r="A895" t="s">
        <v>2</v>
      </c>
      <c r="B895" t="s">
        <v>29</v>
      </c>
      <c r="C895">
        <v>30</v>
      </c>
      <c r="D895" s="2">
        <v>44958</v>
      </c>
      <c r="E895" s="2">
        <v>44988.999305555553</v>
      </c>
      <c r="F895" t="s">
        <v>126</v>
      </c>
    </row>
    <row r="896" spans="1:6">
      <c r="A896" t="s">
        <v>2</v>
      </c>
      <c r="B896" t="s">
        <v>29</v>
      </c>
      <c r="C896">
        <v>30</v>
      </c>
      <c r="D896" s="2">
        <v>44958</v>
      </c>
      <c r="E896" s="2">
        <v>44988.999305555553</v>
      </c>
      <c r="F896" t="s">
        <v>126</v>
      </c>
    </row>
    <row r="897" spans="1:6">
      <c r="A897" t="s">
        <v>2</v>
      </c>
      <c r="B897" t="s">
        <v>29</v>
      </c>
      <c r="C897">
        <v>30</v>
      </c>
      <c r="D897" s="2">
        <v>44958</v>
      </c>
      <c r="E897" s="2">
        <v>44988.999305555553</v>
      </c>
      <c r="F897" t="s">
        <v>126</v>
      </c>
    </row>
    <row r="898" spans="1:6">
      <c r="A898" t="s">
        <v>2</v>
      </c>
      <c r="B898" t="s">
        <v>29</v>
      </c>
      <c r="C898">
        <v>30</v>
      </c>
      <c r="D898" s="2">
        <v>44958</v>
      </c>
      <c r="E898" s="2">
        <v>44988.999305555553</v>
      </c>
      <c r="F898" t="s">
        <v>126</v>
      </c>
    </row>
    <row r="899" spans="1:6">
      <c r="A899" t="s">
        <v>2</v>
      </c>
      <c r="B899" t="s">
        <v>29</v>
      </c>
      <c r="C899">
        <v>30</v>
      </c>
      <c r="D899" s="2">
        <v>44958</v>
      </c>
      <c r="E899" s="2">
        <v>44988.999305555553</v>
      </c>
      <c r="F899" t="s">
        <v>126</v>
      </c>
    </row>
    <row r="900" spans="1:6">
      <c r="A900" t="s">
        <v>2</v>
      </c>
      <c r="B900" t="s">
        <v>29</v>
      </c>
      <c r="C900">
        <v>30</v>
      </c>
      <c r="D900" s="2">
        <v>44958</v>
      </c>
      <c r="E900" s="2">
        <v>44988.999305555553</v>
      </c>
      <c r="F900" t="s">
        <v>126</v>
      </c>
    </row>
    <row r="901" spans="1:6">
      <c r="A901" t="s">
        <v>2</v>
      </c>
      <c r="B901" t="s">
        <v>29</v>
      </c>
      <c r="C901">
        <v>30</v>
      </c>
      <c r="D901" s="2">
        <v>44958</v>
      </c>
      <c r="E901" s="2">
        <v>44988.999305555553</v>
      </c>
      <c r="F901" t="s">
        <v>126</v>
      </c>
    </row>
    <row r="902" spans="1:6">
      <c r="A902" t="s">
        <v>2</v>
      </c>
      <c r="B902" t="s">
        <v>29</v>
      </c>
      <c r="C902">
        <v>30</v>
      </c>
      <c r="D902" s="2">
        <v>44958</v>
      </c>
      <c r="E902" s="2">
        <v>44988.999305555553</v>
      </c>
      <c r="F902" t="s">
        <v>126</v>
      </c>
    </row>
    <row r="903" spans="1:6">
      <c r="A903" t="s">
        <v>2</v>
      </c>
      <c r="B903" t="s">
        <v>29</v>
      </c>
      <c r="C903">
        <v>30</v>
      </c>
      <c r="D903" s="2">
        <v>44958</v>
      </c>
      <c r="E903" s="2">
        <v>44988.999305555553</v>
      </c>
      <c r="F903" t="s">
        <v>126</v>
      </c>
    </row>
    <row r="904" spans="1:6">
      <c r="A904" t="s">
        <v>2</v>
      </c>
      <c r="B904" t="s">
        <v>29</v>
      </c>
      <c r="C904">
        <v>30</v>
      </c>
      <c r="D904" s="2">
        <v>44958</v>
      </c>
      <c r="E904" s="2">
        <v>44988.999305555553</v>
      </c>
      <c r="F904" t="s">
        <v>126</v>
      </c>
    </row>
    <row r="905" spans="1:6">
      <c r="A905" t="s">
        <v>2</v>
      </c>
      <c r="B905" t="s">
        <v>29</v>
      </c>
      <c r="C905">
        <v>30</v>
      </c>
      <c r="D905" s="2">
        <v>44958</v>
      </c>
      <c r="E905" s="2">
        <v>44988.999305555553</v>
      </c>
      <c r="F905" t="s">
        <v>126</v>
      </c>
    </row>
    <row r="906" spans="1:6">
      <c r="A906" t="s">
        <v>4</v>
      </c>
      <c r="B906" t="s">
        <v>29</v>
      </c>
      <c r="C906">
        <v>30</v>
      </c>
      <c r="D906" s="2">
        <v>44958</v>
      </c>
      <c r="E906" s="2">
        <v>44988.999305555553</v>
      </c>
      <c r="F906" t="s">
        <v>126</v>
      </c>
    </row>
    <row r="907" spans="1:6">
      <c r="A907" t="s">
        <v>4</v>
      </c>
      <c r="B907" t="s">
        <v>29</v>
      </c>
      <c r="C907">
        <v>30</v>
      </c>
      <c r="D907" s="2">
        <v>44958</v>
      </c>
      <c r="E907" s="2">
        <v>44988.999305555553</v>
      </c>
      <c r="F907" t="s">
        <v>126</v>
      </c>
    </row>
    <row r="908" spans="1:6">
      <c r="A908" t="s">
        <v>4</v>
      </c>
      <c r="B908" t="s">
        <v>29</v>
      </c>
      <c r="C908">
        <v>30</v>
      </c>
      <c r="D908" s="2">
        <v>44958</v>
      </c>
      <c r="E908" s="2">
        <v>44988.999305555553</v>
      </c>
      <c r="F908" t="s">
        <v>126</v>
      </c>
    </row>
    <row r="909" spans="1:6">
      <c r="A909" t="s">
        <v>4</v>
      </c>
      <c r="B909" t="s">
        <v>29</v>
      </c>
      <c r="C909">
        <v>30</v>
      </c>
      <c r="D909" s="2">
        <v>44958</v>
      </c>
      <c r="E909" s="2">
        <v>44988.999305555553</v>
      </c>
      <c r="F909" t="s">
        <v>126</v>
      </c>
    </row>
    <row r="910" spans="1:6">
      <c r="A910" t="s">
        <v>4</v>
      </c>
      <c r="B910" t="s">
        <v>29</v>
      </c>
      <c r="C910">
        <v>30</v>
      </c>
      <c r="D910" s="2">
        <v>44958</v>
      </c>
      <c r="E910" s="2">
        <v>44988.999305555553</v>
      </c>
      <c r="F910" t="s">
        <v>126</v>
      </c>
    </row>
    <row r="911" spans="1:6">
      <c r="A911" t="s">
        <v>4</v>
      </c>
      <c r="B911" t="s">
        <v>29</v>
      </c>
      <c r="C911">
        <v>30</v>
      </c>
      <c r="D911" s="2">
        <v>44958</v>
      </c>
      <c r="E911" s="2">
        <v>44988.999305555553</v>
      </c>
      <c r="F911" t="s">
        <v>126</v>
      </c>
    </row>
    <row r="912" spans="1:6">
      <c r="A912" t="s">
        <v>4</v>
      </c>
      <c r="B912" t="s">
        <v>29</v>
      </c>
      <c r="C912">
        <v>30</v>
      </c>
      <c r="D912" s="2">
        <v>44958</v>
      </c>
      <c r="E912" s="2">
        <v>44988.999305555553</v>
      </c>
      <c r="F912" t="s">
        <v>126</v>
      </c>
    </row>
    <row r="913" spans="1:6">
      <c r="A913" t="s">
        <v>7</v>
      </c>
      <c r="B913" t="s">
        <v>29</v>
      </c>
      <c r="C913">
        <v>30</v>
      </c>
      <c r="D913" s="2">
        <v>44958</v>
      </c>
      <c r="E913" s="2">
        <v>44988.999305555553</v>
      </c>
      <c r="F913" t="s">
        <v>126</v>
      </c>
    </row>
    <row r="914" spans="1:6">
      <c r="A914" t="s">
        <v>7</v>
      </c>
      <c r="B914" t="s">
        <v>29</v>
      </c>
      <c r="C914">
        <v>30</v>
      </c>
      <c r="D914" s="2">
        <v>44958</v>
      </c>
      <c r="E914" s="2">
        <v>44988.999305555553</v>
      </c>
      <c r="F914" t="s">
        <v>126</v>
      </c>
    </row>
    <row r="915" spans="1:6">
      <c r="A915" t="s">
        <v>7</v>
      </c>
      <c r="B915" t="s">
        <v>29</v>
      </c>
      <c r="C915">
        <v>30</v>
      </c>
      <c r="D915" s="2">
        <v>44958</v>
      </c>
      <c r="E915" s="2">
        <v>44988.999305555553</v>
      </c>
      <c r="F915" t="s">
        <v>126</v>
      </c>
    </row>
    <row r="916" spans="1:6">
      <c r="A916" t="s">
        <v>1</v>
      </c>
      <c r="B916" t="s">
        <v>29</v>
      </c>
      <c r="C916">
        <v>30</v>
      </c>
      <c r="D916" s="2">
        <v>44958</v>
      </c>
      <c r="E916" s="2">
        <v>44988.999305555553</v>
      </c>
      <c r="F916" t="s">
        <v>126</v>
      </c>
    </row>
    <row r="917" spans="1:6">
      <c r="A917" t="s">
        <v>1</v>
      </c>
      <c r="B917" t="s">
        <v>29</v>
      </c>
      <c r="C917">
        <v>30</v>
      </c>
      <c r="D917" s="2">
        <v>44958</v>
      </c>
      <c r="E917" s="2">
        <v>44988.999305555553</v>
      </c>
      <c r="F917" t="s">
        <v>126</v>
      </c>
    </row>
    <row r="918" spans="1:6">
      <c r="A918" t="s">
        <v>1</v>
      </c>
      <c r="B918" t="s">
        <v>29</v>
      </c>
      <c r="C918">
        <v>30</v>
      </c>
      <c r="D918" s="2">
        <v>44958</v>
      </c>
      <c r="E918" s="2">
        <v>44988.999305555553</v>
      </c>
      <c r="F918" t="s">
        <v>126</v>
      </c>
    </row>
    <row r="919" spans="1:6">
      <c r="A919" t="s">
        <v>1</v>
      </c>
      <c r="B919" t="s">
        <v>29</v>
      </c>
      <c r="C919">
        <v>30</v>
      </c>
      <c r="D919" s="2">
        <v>44958</v>
      </c>
      <c r="E919" s="2">
        <v>44988.999305555553</v>
      </c>
      <c r="F919" t="s">
        <v>126</v>
      </c>
    </row>
    <row r="920" spans="1:6">
      <c r="A920" t="s">
        <v>1</v>
      </c>
      <c r="B920" t="s">
        <v>29</v>
      </c>
      <c r="C920">
        <v>30</v>
      </c>
      <c r="D920" s="2">
        <v>44958</v>
      </c>
      <c r="E920" s="2">
        <v>44988.999305555553</v>
      </c>
      <c r="F920" t="s">
        <v>126</v>
      </c>
    </row>
    <row r="921" spans="1:6">
      <c r="A921" t="s">
        <v>1</v>
      </c>
      <c r="B921" t="s">
        <v>29</v>
      </c>
      <c r="C921">
        <v>30</v>
      </c>
      <c r="D921" s="2">
        <v>44958</v>
      </c>
      <c r="E921" s="2">
        <v>44988.999305555553</v>
      </c>
      <c r="F921" t="s">
        <v>126</v>
      </c>
    </row>
    <row r="922" spans="1:6">
      <c r="A922" t="s">
        <v>1</v>
      </c>
      <c r="B922" t="s">
        <v>29</v>
      </c>
      <c r="C922">
        <v>30</v>
      </c>
      <c r="D922" s="2">
        <v>44958</v>
      </c>
      <c r="E922" s="2">
        <v>44988.999305555553</v>
      </c>
      <c r="F922" t="s">
        <v>126</v>
      </c>
    </row>
    <row r="923" spans="1:6">
      <c r="A923" t="s">
        <v>1</v>
      </c>
      <c r="B923" t="s">
        <v>29</v>
      </c>
      <c r="C923">
        <v>30</v>
      </c>
      <c r="D923" s="2">
        <v>44958</v>
      </c>
      <c r="E923" s="2">
        <v>44988.999305555553</v>
      </c>
      <c r="F923" t="s">
        <v>126</v>
      </c>
    </row>
    <row r="924" spans="1:6">
      <c r="A924" t="s">
        <v>1</v>
      </c>
      <c r="B924" t="s">
        <v>29</v>
      </c>
      <c r="C924">
        <v>30</v>
      </c>
      <c r="D924" s="2">
        <v>44958</v>
      </c>
      <c r="E924" s="2">
        <v>44988.999305555553</v>
      </c>
      <c r="F924" t="s">
        <v>126</v>
      </c>
    </row>
    <row r="925" spans="1:6">
      <c r="A925" t="s">
        <v>1</v>
      </c>
      <c r="B925" t="s">
        <v>29</v>
      </c>
      <c r="C925">
        <v>30</v>
      </c>
      <c r="D925" s="2">
        <v>44958</v>
      </c>
      <c r="E925" s="2">
        <v>44988.999305555553</v>
      </c>
      <c r="F925" t="s">
        <v>126</v>
      </c>
    </row>
    <row r="926" spans="1:6">
      <c r="A926" t="s">
        <v>6</v>
      </c>
      <c r="B926" t="s">
        <v>34</v>
      </c>
      <c r="C926">
        <v>30</v>
      </c>
      <c r="D926" s="2">
        <v>44958</v>
      </c>
      <c r="E926" s="2">
        <v>44988.999305555553</v>
      </c>
      <c r="F926" t="s">
        <v>126</v>
      </c>
    </row>
    <row r="927" spans="1:6">
      <c r="A927" t="s">
        <v>6</v>
      </c>
      <c r="B927" t="s">
        <v>34</v>
      </c>
      <c r="C927">
        <v>30</v>
      </c>
      <c r="D927" s="2">
        <v>44958</v>
      </c>
      <c r="E927" s="2">
        <v>44988.999305555553</v>
      </c>
      <c r="F927" t="s">
        <v>126</v>
      </c>
    </row>
    <row r="928" spans="1:6">
      <c r="A928" t="s">
        <v>6</v>
      </c>
      <c r="B928" t="s">
        <v>34</v>
      </c>
      <c r="C928">
        <v>30</v>
      </c>
      <c r="D928" s="2">
        <v>44958</v>
      </c>
      <c r="E928" s="2">
        <v>44988.999305555553</v>
      </c>
      <c r="F928" t="s">
        <v>126</v>
      </c>
    </row>
    <row r="929" spans="1:6">
      <c r="A929" t="s">
        <v>6</v>
      </c>
      <c r="B929" t="s">
        <v>34</v>
      </c>
      <c r="C929">
        <v>30</v>
      </c>
      <c r="D929" s="2">
        <v>44958</v>
      </c>
      <c r="E929" s="2">
        <v>44988.999305555553</v>
      </c>
      <c r="F929" t="s">
        <v>126</v>
      </c>
    </row>
    <row r="930" spans="1:6">
      <c r="A930" t="s">
        <v>6</v>
      </c>
      <c r="B930" t="s">
        <v>34</v>
      </c>
      <c r="C930">
        <v>30</v>
      </c>
      <c r="D930" s="2">
        <v>44958</v>
      </c>
      <c r="E930" s="2">
        <v>44988.999305555553</v>
      </c>
      <c r="F930" t="s">
        <v>126</v>
      </c>
    </row>
    <row r="931" spans="1:6">
      <c r="A931" t="s">
        <v>6</v>
      </c>
      <c r="B931" t="s">
        <v>34</v>
      </c>
      <c r="C931">
        <v>30</v>
      </c>
      <c r="D931" s="2">
        <v>44958</v>
      </c>
      <c r="E931" s="2">
        <v>44988.999305555553</v>
      </c>
      <c r="F931" t="s">
        <v>126</v>
      </c>
    </row>
    <row r="932" spans="1:6">
      <c r="A932" t="s">
        <v>6</v>
      </c>
      <c r="B932" t="s">
        <v>34</v>
      </c>
      <c r="C932">
        <v>30</v>
      </c>
      <c r="D932" s="2">
        <v>44958</v>
      </c>
      <c r="E932" s="2">
        <v>44988.999305555553</v>
      </c>
      <c r="F932" t="s">
        <v>126</v>
      </c>
    </row>
    <row r="933" spans="1:6">
      <c r="A933" t="s">
        <v>6</v>
      </c>
      <c r="B933" t="s">
        <v>34</v>
      </c>
      <c r="C933">
        <v>30</v>
      </c>
      <c r="D933" s="2">
        <v>44958</v>
      </c>
      <c r="E933" s="2">
        <v>44988.999305555553</v>
      </c>
      <c r="F933" t="s">
        <v>126</v>
      </c>
    </row>
    <row r="934" spans="1:6">
      <c r="A934" t="s">
        <v>6</v>
      </c>
      <c r="B934" t="s">
        <v>34</v>
      </c>
      <c r="C934">
        <v>30</v>
      </c>
      <c r="D934" s="2">
        <v>44958</v>
      </c>
      <c r="E934" s="2">
        <v>44988.999305555553</v>
      </c>
      <c r="F934" t="s">
        <v>126</v>
      </c>
    </row>
    <row r="935" spans="1:6">
      <c r="A935" t="s">
        <v>6</v>
      </c>
      <c r="B935" t="s">
        <v>34</v>
      </c>
      <c r="C935">
        <v>30</v>
      </c>
      <c r="D935" s="2">
        <v>44958</v>
      </c>
      <c r="E935" s="2">
        <v>44988.999305555553</v>
      </c>
      <c r="F935" t="s">
        <v>126</v>
      </c>
    </row>
    <row r="936" spans="1:6">
      <c r="A936" t="s">
        <v>6</v>
      </c>
      <c r="B936" t="s">
        <v>34</v>
      </c>
      <c r="C936">
        <v>30</v>
      </c>
      <c r="D936" s="2">
        <v>44958</v>
      </c>
      <c r="E936" s="2">
        <v>44988.999305555553</v>
      </c>
      <c r="F936" t="s">
        <v>126</v>
      </c>
    </row>
    <row r="937" spans="1:6">
      <c r="A937" t="s">
        <v>6</v>
      </c>
      <c r="B937" t="s">
        <v>34</v>
      </c>
      <c r="C937">
        <v>30</v>
      </c>
      <c r="D937" s="2">
        <v>44958</v>
      </c>
      <c r="E937" s="2">
        <v>44988.999305555553</v>
      </c>
      <c r="F937" t="s">
        <v>126</v>
      </c>
    </row>
    <row r="938" spans="1:6">
      <c r="A938" t="s">
        <v>5</v>
      </c>
      <c r="B938" t="s">
        <v>34</v>
      </c>
      <c r="C938">
        <v>30</v>
      </c>
      <c r="D938" s="2">
        <v>44958</v>
      </c>
      <c r="E938" s="2">
        <v>44988.999305555553</v>
      </c>
      <c r="F938" t="s">
        <v>126</v>
      </c>
    </row>
    <row r="939" spans="1:6">
      <c r="A939" t="s">
        <v>5</v>
      </c>
      <c r="B939" t="s">
        <v>34</v>
      </c>
      <c r="C939">
        <v>30</v>
      </c>
      <c r="D939" s="2">
        <v>44958</v>
      </c>
      <c r="E939" s="2">
        <v>44988.999305555553</v>
      </c>
      <c r="F939" t="s">
        <v>126</v>
      </c>
    </row>
    <row r="940" spans="1:6">
      <c r="A940" t="s">
        <v>5</v>
      </c>
      <c r="B940" t="s">
        <v>34</v>
      </c>
      <c r="C940">
        <v>30</v>
      </c>
      <c r="D940" s="2">
        <v>44958</v>
      </c>
      <c r="E940" s="2">
        <v>44988.999305555553</v>
      </c>
      <c r="F940" t="s">
        <v>126</v>
      </c>
    </row>
    <row r="941" spans="1:6">
      <c r="A941" t="s">
        <v>5</v>
      </c>
      <c r="B941" t="s">
        <v>34</v>
      </c>
      <c r="C941">
        <v>30</v>
      </c>
      <c r="D941" s="2">
        <v>44958</v>
      </c>
      <c r="E941" s="2">
        <v>44988.999305555553</v>
      </c>
      <c r="F941" t="s">
        <v>126</v>
      </c>
    </row>
    <row r="942" spans="1:6">
      <c r="A942" t="s">
        <v>5</v>
      </c>
      <c r="B942" t="s">
        <v>34</v>
      </c>
      <c r="C942">
        <v>30</v>
      </c>
      <c r="D942" s="2">
        <v>44958</v>
      </c>
      <c r="E942" s="2">
        <v>44988.999305555553</v>
      </c>
      <c r="F942" t="s">
        <v>126</v>
      </c>
    </row>
    <row r="943" spans="1:6">
      <c r="A943" t="s">
        <v>5</v>
      </c>
      <c r="B943" t="s">
        <v>34</v>
      </c>
      <c r="C943">
        <v>30</v>
      </c>
      <c r="D943" s="2">
        <v>44958</v>
      </c>
      <c r="E943" s="2">
        <v>44988.999305555553</v>
      </c>
      <c r="F943" t="s">
        <v>126</v>
      </c>
    </row>
    <row r="944" spans="1:6">
      <c r="A944" t="s">
        <v>5</v>
      </c>
      <c r="B944" t="s">
        <v>34</v>
      </c>
      <c r="C944">
        <v>30</v>
      </c>
      <c r="D944" s="2">
        <v>44958</v>
      </c>
      <c r="E944" s="2">
        <v>44988.999305555553</v>
      </c>
      <c r="F944" t="s">
        <v>126</v>
      </c>
    </row>
    <row r="945" spans="1:6">
      <c r="A945" t="s">
        <v>5</v>
      </c>
      <c r="B945" t="s">
        <v>34</v>
      </c>
      <c r="C945">
        <v>30</v>
      </c>
      <c r="D945" s="2">
        <v>44958</v>
      </c>
      <c r="E945" s="2">
        <v>44988.999305555553</v>
      </c>
      <c r="F945" t="s">
        <v>126</v>
      </c>
    </row>
    <row r="946" spans="1:6">
      <c r="A946" t="s">
        <v>3</v>
      </c>
      <c r="B946" t="s">
        <v>34</v>
      </c>
      <c r="C946">
        <v>30</v>
      </c>
      <c r="D946" s="2">
        <v>44958</v>
      </c>
      <c r="E946" s="2">
        <v>44988.999305555553</v>
      </c>
      <c r="F946" t="s">
        <v>126</v>
      </c>
    </row>
    <row r="947" spans="1:6">
      <c r="A947" t="s">
        <v>3</v>
      </c>
      <c r="B947" t="s">
        <v>34</v>
      </c>
      <c r="C947">
        <v>30</v>
      </c>
      <c r="D947" s="2">
        <v>44958</v>
      </c>
      <c r="E947" s="2">
        <v>44988.999305555553</v>
      </c>
      <c r="F947" t="s">
        <v>126</v>
      </c>
    </row>
    <row r="948" spans="1:6">
      <c r="A948" t="s">
        <v>3</v>
      </c>
      <c r="B948" t="s">
        <v>34</v>
      </c>
      <c r="C948">
        <v>30</v>
      </c>
      <c r="D948" s="2">
        <v>44958</v>
      </c>
      <c r="E948" s="2">
        <v>44988.999305555553</v>
      </c>
      <c r="F948" t="s">
        <v>126</v>
      </c>
    </row>
    <row r="949" spans="1:6">
      <c r="A949" t="s">
        <v>3</v>
      </c>
      <c r="B949" t="s">
        <v>34</v>
      </c>
      <c r="C949">
        <v>30</v>
      </c>
      <c r="D949" s="2">
        <v>44958</v>
      </c>
      <c r="E949" s="2">
        <v>44988.999305555553</v>
      </c>
      <c r="F949" t="s">
        <v>126</v>
      </c>
    </row>
    <row r="950" spans="1:6">
      <c r="A950" t="s">
        <v>3</v>
      </c>
      <c r="B950" t="s">
        <v>34</v>
      </c>
      <c r="C950">
        <v>30</v>
      </c>
      <c r="D950" s="2">
        <v>44958</v>
      </c>
      <c r="E950" s="2">
        <v>44988.999305555553</v>
      </c>
      <c r="F950" t="s">
        <v>126</v>
      </c>
    </row>
    <row r="951" spans="1:6">
      <c r="A951" t="s">
        <v>3</v>
      </c>
      <c r="B951" t="s">
        <v>34</v>
      </c>
      <c r="C951">
        <v>30</v>
      </c>
      <c r="D951" s="2">
        <v>44958</v>
      </c>
      <c r="E951" s="2">
        <v>44988.999305555553</v>
      </c>
      <c r="F951" t="s">
        <v>126</v>
      </c>
    </row>
    <row r="952" spans="1:6">
      <c r="A952" t="s">
        <v>3</v>
      </c>
      <c r="B952" t="s">
        <v>34</v>
      </c>
      <c r="C952">
        <v>30</v>
      </c>
      <c r="D952" s="2">
        <v>44958</v>
      </c>
      <c r="E952" s="2">
        <v>44988.999305555553</v>
      </c>
      <c r="F952" t="s">
        <v>126</v>
      </c>
    </row>
    <row r="953" spans="1:6">
      <c r="A953" t="s">
        <v>3</v>
      </c>
      <c r="B953" t="s">
        <v>34</v>
      </c>
      <c r="C953">
        <v>30</v>
      </c>
      <c r="D953" s="2">
        <v>44958</v>
      </c>
      <c r="E953" s="2">
        <v>44988.999305555553</v>
      </c>
      <c r="F953" t="s">
        <v>126</v>
      </c>
    </row>
    <row r="954" spans="1:6">
      <c r="A954" t="s">
        <v>3</v>
      </c>
      <c r="B954" t="s">
        <v>34</v>
      </c>
      <c r="C954">
        <v>30</v>
      </c>
      <c r="D954" s="2">
        <v>44958</v>
      </c>
      <c r="E954" s="2">
        <v>44988.999305555553</v>
      </c>
      <c r="F954" t="s">
        <v>126</v>
      </c>
    </row>
    <row r="955" spans="1:6">
      <c r="A955" t="s">
        <v>3</v>
      </c>
      <c r="B955" t="s">
        <v>34</v>
      </c>
      <c r="C955">
        <v>30</v>
      </c>
      <c r="D955" s="2">
        <v>44958</v>
      </c>
      <c r="E955" s="2">
        <v>44988.999305555553</v>
      </c>
      <c r="F955" t="s">
        <v>126</v>
      </c>
    </row>
    <row r="956" spans="1:6">
      <c r="A956" t="s">
        <v>3</v>
      </c>
      <c r="B956" t="s">
        <v>34</v>
      </c>
      <c r="C956">
        <v>30</v>
      </c>
      <c r="D956" s="2">
        <v>44958</v>
      </c>
      <c r="E956" s="2">
        <v>44988.999305555553</v>
      </c>
      <c r="F956" t="s">
        <v>126</v>
      </c>
    </row>
    <row r="957" spans="1:6">
      <c r="A957" t="s">
        <v>3</v>
      </c>
      <c r="B957" t="s">
        <v>34</v>
      </c>
      <c r="C957">
        <v>30</v>
      </c>
      <c r="D957" s="2">
        <v>44958</v>
      </c>
      <c r="E957" s="2">
        <v>44988.999305555553</v>
      </c>
      <c r="F957" t="s">
        <v>126</v>
      </c>
    </row>
    <row r="958" spans="1:6">
      <c r="A958" t="s">
        <v>3</v>
      </c>
      <c r="B958" t="s">
        <v>34</v>
      </c>
      <c r="C958">
        <v>30</v>
      </c>
      <c r="D958" s="2">
        <v>44958</v>
      </c>
      <c r="E958" s="2">
        <v>44988.999305555553</v>
      </c>
      <c r="F958" t="s">
        <v>126</v>
      </c>
    </row>
    <row r="959" spans="1:6">
      <c r="A959" t="s">
        <v>2</v>
      </c>
      <c r="B959" t="s">
        <v>34</v>
      </c>
      <c r="C959">
        <v>30</v>
      </c>
      <c r="D959" s="2">
        <v>44958</v>
      </c>
      <c r="E959" s="2">
        <v>44988.999305555553</v>
      </c>
      <c r="F959" t="s">
        <v>126</v>
      </c>
    </row>
    <row r="960" spans="1:6">
      <c r="A960" t="s">
        <v>2</v>
      </c>
      <c r="B960" t="s">
        <v>34</v>
      </c>
      <c r="C960">
        <v>30</v>
      </c>
      <c r="D960" s="2">
        <v>44958</v>
      </c>
      <c r="E960" s="2">
        <v>44988.999305555553</v>
      </c>
      <c r="F960" t="s">
        <v>126</v>
      </c>
    </row>
    <row r="961" spans="1:6">
      <c r="A961" t="s">
        <v>2</v>
      </c>
      <c r="B961" t="s">
        <v>34</v>
      </c>
      <c r="C961">
        <v>30</v>
      </c>
      <c r="D961" s="2">
        <v>44958</v>
      </c>
      <c r="E961" s="2">
        <v>44988.999305555553</v>
      </c>
      <c r="F961" t="s">
        <v>126</v>
      </c>
    </row>
    <row r="962" spans="1:6">
      <c r="A962" t="s">
        <v>2</v>
      </c>
      <c r="B962" t="s">
        <v>34</v>
      </c>
      <c r="C962">
        <v>30</v>
      </c>
      <c r="D962" s="2">
        <v>44958</v>
      </c>
      <c r="E962" s="2">
        <v>44988.999305555553</v>
      </c>
      <c r="F962" t="s">
        <v>126</v>
      </c>
    </row>
    <row r="963" spans="1:6">
      <c r="A963" t="s">
        <v>2</v>
      </c>
      <c r="B963" t="s">
        <v>34</v>
      </c>
      <c r="C963">
        <v>30</v>
      </c>
      <c r="D963" s="2">
        <v>44958</v>
      </c>
      <c r="E963" s="2">
        <v>44988.999305555553</v>
      </c>
      <c r="F963" t="s">
        <v>126</v>
      </c>
    </row>
    <row r="964" spans="1:6">
      <c r="A964" t="s">
        <v>2</v>
      </c>
      <c r="B964" t="s">
        <v>34</v>
      </c>
      <c r="C964">
        <v>30</v>
      </c>
      <c r="D964" s="2">
        <v>44958</v>
      </c>
      <c r="E964" s="2">
        <v>44988.999305555553</v>
      </c>
      <c r="F964" t="s">
        <v>126</v>
      </c>
    </row>
    <row r="965" spans="1:6">
      <c r="A965" t="s">
        <v>2</v>
      </c>
      <c r="B965" t="s">
        <v>34</v>
      </c>
      <c r="C965">
        <v>30</v>
      </c>
      <c r="D965" s="2">
        <v>44958</v>
      </c>
      <c r="E965" s="2">
        <v>44988.999305555553</v>
      </c>
      <c r="F965" t="s">
        <v>126</v>
      </c>
    </row>
    <row r="966" spans="1:6">
      <c r="A966" t="s">
        <v>2</v>
      </c>
      <c r="B966" t="s">
        <v>34</v>
      </c>
      <c r="C966">
        <v>30</v>
      </c>
      <c r="D966" s="2">
        <v>44958</v>
      </c>
      <c r="E966" s="2">
        <v>44988.999305555553</v>
      </c>
      <c r="F966" t="s">
        <v>126</v>
      </c>
    </row>
    <row r="967" spans="1:6">
      <c r="A967" t="s">
        <v>2</v>
      </c>
      <c r="B967" t="s">
        <v>34</v>
      </c>
      <c r="C967">
        <v>30</v>
      </c>
      <c r="D967" s="2">
        <v>44958</v>
      </c>
      <c r="E967" s="2">
        <v>44988.999305555553</v>
      </c>
      <c r="F967" t="s">
        <v>126</v>
      </c>
    </row>
    <row r="968" spans="1:6">
      <c r="A968" t="s">
        <v>2</v>
      </c>
      <c r="B968" t="s">
        <v>34</v>
      </c>
      <c r="C968">
        <v>30</v>
      </c>
      <c r="D968" s="2">
        <v>44958</v>
      </c>
      <c r="E968" s="2">
        <v>44988.999305555553</v>
      </c>
      <c r="F968" t="s">
        <v>126</v>
      </c>
    </row>
    <row r="969" spans="1:6">
      <c r="A969" t="s">
        <v>2</v>
      </c>
      <c r="B969" t="s">
        <v>34</v>
      </c>
      <c r="C969">
        <v>30</v>
      </c>
      <c r="D969" s="2">
        <v>44958</v>
      </c>
      <c r="E969" s="2">
        <v>44988.999305555553</v>
      </c>
      <c r="F969" t="s">
        <v>126</v>
      </c>
    </row>
    <row r="970" spans="1:6">
      <c r="A970" t="s">
        <v>2</v>
      </c>
      <c r="B970" t="s">
        <v>34</v>
      </c>
      <c r="C970">
        <v>30</v>
      </c>
      <c r="D970" s="2">
        <v>44958</v>
      </c>
      <c r="E970" s="2">
        <v>44988.999305555553</v>
      </c>
      <c r="F970" t="s">
        <v>126</v>
      </c>
    </row>
    <row r="971" spans="1:6">
      <c r="A971" t="s">
        <v>2</v>
      </c>
      <c r="B971" t="s">
        <v>34</v>
      </c>
      <c r="C971">
        <v>30</v>
      </c>
      <c r="D971" s="2">
        <v>44958</v>
      </c>
      <c r="E971" s="2">
        <v>44988.999305555553</v>
      </c>
      <c r="F971" t="s">
        <v>126</v>
      </c>
    </row>
    <row r="972" spans="1:6">
      <c r="A972" t="s">
        <v>2</v>
      </c>
      <c r="B972" t="s">
        <v>34</v>
      </c>
      <c r="C972">
        <v>30</v>
      </c>
      <c r="D972" s="2">
        <v>44958</v>
      </c>
      <c r="E972" s="2">
        <v>44988.999305555553</v>
      </c>
      <c r="F972" t="s">
        <v>126</v>
      </c>
    </row>
    <row r="973" spans="1:6">
      <c r="A973" t="s">
        <v>4</v>
      </c>
      <c r="B973" t="s">
        <v>34</v>
      </c>
      <c r="C973">
        <v>30</v>
      </c>
      <c r="D973" s="2">
        <v>44958</v>
      </c>
      <c r="E973" s="2">
        <v>44988.999305555553</v>
      </c>
      <c r="F973" t="s">
        <v>126</v>
      </c>
    </row>
    <row r="974" spans="1:6">
      <c r="A974" t="s">
        <v>4</v>
      </c>
      <c r="B974" t="s">
        <v>34</v>
      </c>
      <c r="C974">
        <v>30</v>
      </c>
      <c r="D974" s="2">
        <v>44958</v>
      </c>
      <c r="E974" s="2">
        <v>44988.999305555553</v>
      </c>
      <c r="F974" t="s">
        <v>126</v>
      </c>
    </row>
    <row r="975" spans="1:6">
      <c r="A975" t="s">
        <v>4</v>
      </c>
      <c r="B975" t="s">
        <v>34</v>
      </c>
      <c r="C975">
        <v>30</v>
      </c>
      <c r="D975" s="2">
        <v>44958</v>
      </c>
      <c r="E975" s="2">
        <v>44988.999305555553</v>
      </c>
      <c r="F975" t="s">
        <v>126</v>
      </c>
    </row>
    <row r="976" spans="1:6">
      <c r="A976" t="s">
        <v>4</v>
      </c>
      <c r="B976" t="s">
        <v>34</v>
      </c>
      <c r="C976">
        <v>30</v>
      </c>
      <c r="D976" s="2">
        <v>44958</v>
      </c>
      <c r="E976" s="2">
        <v>44988.999305555553</v>
      </c>
      <c r="F976" t="s">
        <v>126</v>
      </c>
    </row>
    <row r="977" spans="1:6">
      <c r="A977" t="s">
        <v>4</v>
      </c>
      <c r="B977" t="s">
        <v>34</v>
      </c>
      <c r="C977">
        <v>30</v>
      </c>
      <c r="D977" s="2">
        <v>44958</v>
      </c>
      <c r="E977" s="2">
        <v>44988.999305555553</v>
      </c>
      <c r="F977" t="s">
        <v>126</v>
      </c>
    </row>
    <row r="978" spans="1:6">
      <c r="A978" t="s">
        <v>4</v>
      </c>
      <c r="B978" t="s">
        <v>34</v>
      </c>
      <c r="C978">
        <v>30</v>
      </c>
      <c r="D978" s="2">
        <v>44958</v>
      </c>
      <c r="E978" s="2">
        <v>44988.999305555553</v>
      </c>
      <c r="F978" t="s">
        <v>126</v>
      </c>
    </row>
    <row r="979" spans="1:6">
      <c r="A979" t="s">
        <v>4</v>
      </c>
      <c r="B979" t="s">
        <v>34</v>
      </c>
      <c r="C979">
        <v>30</v>
      </c>
      <c r="D979" s="2">
        <v>44958</v>
      </c>
      <c r="E979" s="2">
        <v>44988.999305555553</v>
      </c>
      <c r="F979" t="s">
        <v>126</v>
      </c>
    </row>
    <row r="980" spans="1:6">
      <c r="A980" t="s">
        <v>7</v>
      </c>
      <c r="B980" t="s">
        <v>34</v>
      </c>
      <c r="C980">
        <v>30</v>
      </c>
      <c r="D980" s="2">
        <v>44958</v>
      </c>
      <c r="E980" s="2">
        <v>44988.999305555553</v>
      </c>
      <c r="F980" t="s">
        <v>126</v>
      </c>
    </row>
    <row r="981" spans="1:6">
      <c r="A981" t="s">
        <v>7</v>
      </c>
      <c r="B981" t="s">
        <v>34</v>
      </c>
      <c r="C981">
        <v>30</v>
      </c>
      <c r="D981" s="2">
        <v>44958</v>
      </c>
      <c r="E981" s="2">
        <v>44988.999305555553</v>
      </c>
      <c r="F981" t="s">
        <v>126</v>
      </c>
    </row>
    <row r="982" spans="1:6">
      <c r="A982" t="s">
        <v>7</v>
      </c>
      <c r="B982" t="s">
        <v>34</v>
      </c>
      <c r="C982">
        <v>30</v>
      </c>
      <c r="D982" s="2">
        <v>44958</v>
      </c>
      <c r="E982" s="2">
        <v>44988.999305555553</v>
      </c>
      <c r="F982" t="s">
        <v>126</v>
      </c>
    </row>
    <row r="983" spans="1:6">
      <c r="A983" t="s">
        <v>7</v>
      </c>
      <c r="B983" t="s">
        <v>34</v>
      </c>
      <c r="C983">
        <v>30</v>
      </c>
      <c r="D983" s="2">
        <v>44958</v>
      </c>
      <c r="E983" s="2">
        <v>44988.999305555553</v>
      </c>
      <c r="F983" t="s">
        <v>126</v>
      </c>
    </row>
    <row r="984" spans="1:6">
      <c r="A984" t="s">
        <v>7</v>
      </c>
      <c r="B984" t="s">
        <v>34</v>
      </c>
      <c r="C984">
        <v>30</v>
      </c>
      <c r="D984" s="2">
        <v>44958</v>
      </c>
      <c r="E984" s="2">
        <v>44988.999305555553</v>
      </c>
      <c r="F984" t="s">
        <v>126</v>
      </c>
    </row>
    <row r="985" spans="1:6">
      <c r="A985" t="s">
        <v>7</v>
      </c>
      <c r="B985" t="s">
        <v>34</v>
      </c>
      <c r="C985">
        <v>30</v>
      </c>
      <c r="D985" s="2">
        <v>44958</v>
      </c>
      <c r="E985" s="2">
        <v>44988.999305555553</v>
      </c>
      <c r="F985" t="s">
        <v>126</v>
      </c>
    </row>
    <row r="986" spans="1:6">
      <c r="A986" t="s">
        <v>1</v>
      </c>
      <c r="B986" t="s">
        <v>34</v>
      </c>
      <c r="C986">
        <v>30</v>
      </c>
      <c r="D986" s="2">
        <v>44958</v>
      </c>
      <c r="E986" s="2">
        <v>44988.999305555553</v>
      </c>
      <c r="F986" t="s">
        <v>126</v>
      </c>
    </row>
    <row r="987" spans="1:6">
      <c r="A987" t="s">
        <v>1</v>
      </c>
      <c r="B987" t="s">
        <v>34</v>
      </c>
      <c r="C987">
        <v>30</v>
      </c>
      <c r="D987" s="2">
        <v>44958</v>
      </c>
      <c r="E987" s="2">
        <v>44988.999305555553</v>
      </c>
      <c r="F987" t="s">
        <v>126</v>
      </c>
    </row>
    <row r="988" spans="1:6">
      <c r="A988" t="s">
        <v>1</v>
      </c>
      <c r="B988" t="s">
        <v>34</v>
      </c>
      <c r="C988">
        <v>30</v>
      </c>
      <c r="D988" s="2">
        <v>44958</v>
      </c>
      <c r="E988" s="2">
        <v>44988.999305555553</v>
      </c>
      <c r="F988" t="s">
        <v>126</v>
      </c>
    </row>
    <row r="989" spans="1:6">
      <c r="A989" t="s">
        <v>1</v>
      </c>
      <c r="B989" t="s">
        <v>34</v>
      </c>
      <c r="C989">
        <v>30</v>
      </c>
      <c r="D989" s="2">
        <v>44958</v>
      </c>
      <c r="E989" s="2">
        <v>44988.999305555553</v>
      </c>
      <c r="F989" t="s">
        <v>126</v>
      </c>
    </row>
    <row r="990" spans="1:6">
      <c r="A990" t="s">
        <v>1</v>
      </c>
      <c r="B990" t="s">
        <v>34</v>
      </c>
      <c r="C990">
        <v>30</v>
      </c>
      <c r="D990" s="2">
        <v>44958</v>
      </c>
      <c r="E990" s="2">
        <v>44988.999305555553</v>
      </c>
      <c r="F990" t="s">
        <v>126</v>
      </c>
    </row>
    <row r="991" spans="1:6">
      <c r="A991" t="s">
        <v>1</v>
      </c>
      <c r="B991" t="s">
        <v>34</v>
      </c>
      <c r="C991">
        <v>30</v>
      </c>
      <c r="D991" s="2">
        <v>44958</v>
      </c>
      <c r="E991" s="2">
        <v>44988.999305555553</v>
      </c>
      <c r="F991" t="s">
        <v>126</v>
      </c>
    </row>
    <row r="992" spans="1:6">
      <c r="A992" t="s">
        <v>1</v>
      </c>
      <c r="B992" t="s">
        <v>34</v>
      </c>
      <c r="C992">
        <v>30</v>
      </c>
      <c r="D992" s="2">
        <v>44958</v>
      </c>
      <c r="E992" s="2">
        <v>44988.999305555553</v>
      </c>
      <c r="F992" t="s">
        <v>126</v>
      </c>
    </row>
    <row r="993" spans="1:6">
      <c r="A993" t="s">
        <v>1</v>
      </c>
      <c r="B993" t="s">
        <v>34</v>
      </c>
      <c r="C993">
        <v>30</v>
      </c>
      <c r="D993" s="2">
        <v>44958</v>
      </c>
      <c r="E993" s="2">
        <v>44988.999305555553</v>
      </c>
      <c r="F993" t="s">
        <v>126</v>
      </c>
    </row>
    <row r="994" spans="1:6">
      <c r="A994" t="s">
        <v>1</v>
      </c>
      <c r="B994" t="s">
        <v>34</v>
      </c>
      <c r="C994">
        <v>30</v>
      </c>
      <c r="D994" s="2">
        <v>44958</v>
      </c>
      <c r="E994" s="2">
        <v>44988.999305555553</v>
      </c>
      <c r="F994" t="s">
        <v>126</v>
      </c>
    </row>
    <row r="995" spans="1:6">
      <c r="A995" t="s">
        <v>1</v>
      </c>
      <c r="B995" t="s">
        <v>34</v>
      </c>
      <c r="C995">
        <v>30</v>
      </c>
      <c r="D995" s="2">
        <v>44958</v>
      </c>
      <c r="E995" s="2">
        <v>44988.999305555553</v>
      </c>
      <c r="F995" t="s">
        <v>126</v>
      </c>
    </row>
    <row r="996" spans="1:6">
      <c r="A996" t="s">
        <v>1</v>
      </c>
      <c r="B996" t="s">
        <v>34</v>
      </c>
      <c r="C996">
        <v>30</v>
      </c>
      <c r="D996" s="2">
        <v>44958</v>
      </c>
      <c r="E996" s="2">
        <v>44988.999305555553</v>
      </c>
      <c r="F996" t="s">
        <v>126</v>
      </c>
    </row>
    <row r="997" spans="1:6">
      <c r="A997" t="s">
        <v>1</v>
      </c>
      <c r="B997" t="s">
        <v>34</v>
      </c>
      <c r="C997">
        <v>30</v>
      </c>
      <c r="D997" s="2">
        <v>44958</v>
      </c>
      <c r="E997" s="2">
        <v>44988.999305555553</v>
      </c>
      <c r="F997" t="s">
        <v>126</v>
      </c>
    </row>
    <row r="998" spans="1:6">
      <c r="A998" t="s">
        <v>1</v>
      </c>
      <c r="B998" t="s">
        <v>34</v>
      </c>
      <c r="C998">
        <v>30</v>
      </c>
      <c r="D998" s="2">
        <v>44958</v>
      </c>
      <c r="E998" s="2">
        <v>44988.999305555553</v>
      </c>
      <c r="F998" t="s">
        <v>126</v>
      </c>
    </row>
    <row r="999" spans="1:6">
      <c r="A999" t="s">
        <v>1</v>
      </c>
      <c r="B999" t="s">
        <v>34</v>
      </c>
      <c r="C999">
        <v>30</v>
      </c>
      <c r="D999" s="2">
        <v>44958</v>
      </c>
      <c r="E999" s="2">
        <v>44988.999305555553</v>
      </c>
      <c r="F999" t="s">
        <v>126</v>
      </c>
    </row>
    <row r="1000" spans="1:6">
      <c r="A1000" t="s">
        <v>1</v>
      </c>
      <c r="B1000" t="s">
        <v>34</v>
      </c>
      <c r="C1000">
        <v>30</v>
      </c>
      <c r="D1000" s="2">
        <v>44958</v>
      </c>
      <c r="E1000" s="2">
        <v>44988.999305555553</v>
      </c>
      <c r="F1000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CD2B-18FC-4B15-B459-E489D8AE6FC2}">
  <dimension ref="A1:L26"/>
  <sheetViews>
    <sheetView workbookViewId="0">
      <selection activeCell="A24" sqref="A24"/>
    </sheetView>
  </sheetViews>
  <sheetFormatPr defaultColWidth="11.42578125" defaultRowHeight="15"/>
  <cols>
    <col min="1" max="1" width="22.42578125" bestFit="1" customWidth="1"/>
    <col min="2" max="2" width="6.85546875" bestFit="1" customWidth="1"/>
    <col min="3" max="3" width="8.140625" bestFit="1" customWidth="1"/>
    <col min="4" max="4" width="5.5703125" bestFit="1" customWidth="1"/>
    <col min="5" max="5" width="4.28515625" bestFit="1" customWidth="1"/>
    <col min="6" max="6" width="10.140625" customWidth="1"/>
    <col min="7" max="7" width="4.7109375" customWidth="1"/>
    <col min="8" max="8" width="17.140625" bestFit="1" customWidth="1"/>
    <col min="11" max="11" width="17.42578125" customWidth="1"/>
    <col min="12" max="12" width="32.28515625" bestFit="1" customWidth="1"/>
  </cols>
  <sheetData>
    <row r="1" spans="1:12">
      <c r="B1" s="73" t="s">
        <v>127</v>
      </c>
      <c r="C1" s="73"/>
      <c r="D1" s="73"/>
      <c r="E1" s="73"/>
      <c r="F1" s="73"/>
    </row>
    <row r="2" spans="1:12">
      <c r="A2" s="8" t="s">
        <v>128</v>
      </c>
      <c r="B2" s="8" t="s">
        <v>36</v>
      </c>
      <c r="C2" s="8" t="s">
        <v>38</v>
      </c>
      <c r="D2" s="8" t="s">
        <v>17</v>
      </c>
      <c r="E2" s="8" t="s">
        <v>129</v>
      </c>
      <c r="F2" s="8" t="s">
        <v>42</v>
      </c>
      <c r="H2" s="8" t="s">
        <v>130</v>
      </c>
      <c r="J2" s="11" t="s">
        <v>31</v>
      </c>
      <c r="K2" s="11" t="s">
        <v>32</v>
      </c>
      <c r="L2" s="12" t="s">
        <v>131</v>
      </c>
    </row>
    <row r="3" spans="1:12">
      <c r="A3" s="9" t="s">
        <v>132</v>
      </c>
      <c r="B3" s="9">
        <v>28</v>
      </c>
      <c r="C3" s="9">
        <v>28</v>
      </c>
      <c r="D3" s="9">
        <v>28</v>
      </c>
      <c r="E3" s="9"/>
      <c r="F3" s="9"/>
      <c r="H3" s="9">
        <f>+SUM(B3:F3)</f>
        <v>84</v>
      </c>
      <c r="J3" s="9" t="s">
        <v>36</v>
      </c>
      <c r="K3" s="9">
        <v>60</v>
      </c>
      <c r="L3" s="9">
        <v>120</v>
      </c>
    </row>
    <row r="4" spans="1:12">
      <c r="A4" s="9" t="s">
        <v>133</v>
      </c>
      <c r="B4" s="9">
        <v>28</v>
      </c>
      <c r="C4" s="9">
        <v>28</v>
      </c>
      <c r="D4" s="9">
        <v>28</v>
      </c>
      <c r="E4" s="9"/>
      <c r="F4" s="9"/>
      <c r="H4" s="9">
        <f t="shared" ref="H4:H24" si="0">+SUM(B4:F4)</f>
        <v>84</v>
      </c>
      <c r="J4" s="9" t="s">
        <v>38</v>
      </c>
      <c r="K4" s="9">
        <v>90</v>
      </c>
      <c r="L4" s="9">
        <f>2*90</f>
        <v>180</v>
      </c>
    </row>
    <row r="5" spans="1:12">
      <c r="A5" s="9" t="s">
        <v>134</v>
      </c>
      <c r="B5" s="9">
        <v>28</v>
      </c>
      <c r="C5" s="9">
        <v>28</v>
      </c>
      <c r="D5" s="9">
        <v>28</v>
      </c>
      <c r="E5" s="9"/>
      <c r="F5" s="9"/>
      <c r="H5" s="9">
        <f t="shared" si="0"/>
        <v>84</v>
      </c>
      <c r="J5" s="9" t="s">
        <v>17</v>
      </c>
      <c r="K5" s="9">
        <v>120</v>
      </c>
      <c r="L5" s="9">
        <v>240</v>
      </c>
    </row>
    <row r="6" spans="1:12">
      <c r="A6" s="9" t="s">
        <v>135</v>
      </c>
      <c r="B6" s="9"/>
      <c r="C6" s="9"/>
      <c r="D6" s="9"/>
      <c r="E6" s="9">
        <v>30</v>
      </c>
      <c r="F6" s="9"/>
      <c r="H6" s="9">
        <f t="shared" ref="H6:H15" si="1">+SUM(B6:F6)</f>
        <v>30</v>
      </c>
      <c r="J6" s="9" t="s">
        <v>45</v>
      </c>
      <c r="K6" s="9">
        <v>30</v>
      </c>
      <c r="L6" s="9">
        <v>60</v>
      </c>
    </row>
    <row r="7" spans="1:12">
      <c r="A7" s="9" t="s">
        <v>136</v>
      </c>
      <c r="B7" s="9"/>
      <c r="C7" s="9"/>
      <c r="D7" s="9"/>
      <c r="E7" s="9"/>
      <c r="F7" s="9">
        <v>15</v>
      </c>
      <c r="H7" s="9">
        <f t="shared" si="1"/>
        <v>15</v>
      </c>
      <c r="J7" s="9" t="s">
        <v>42</v>
      </c>
      <c r="K7" s="9">
        <v>60</v>
      </c>
      <c r="L7" s="9">
        <v>120</v>
      </c>
    </row>
    <row r="8" spans="1:12">
      <c r="A8" s="9" t="s">
        <v>137</v>
      </c>
      <c r="B8" s="9"/>
      <c r="C8" s="9"/>
      <c r="D8" s="9"/>
      <c r="E8" s="9">
        <v>30</v>
      </c>
      <c r="F8" s="9"/>
      <c r="H8" s="9">
        <f t="shared" si="1"/>
        <v>30</v>
      </c>
    </row>
    <row r="9" spans="1:12">
      <c r="A9" s="9" t="s">
        <v>138</v>
      </c>
      <c r="B9" s="9"/>
      <c r="C9" s="9"/>
      <c r="D9" s="9"/>
      <c r="E9" s="9"/>
      <c r="F9" s="9">
        <v>15</v>
      </c>
      <c r="H9" s="9">
        <f t="shared" si="1"/>
        <v>15</v>
      </c>
    </row>
    <row r="10" spans="1:12">
      <c r="A10" s="13" t="s">
        <v>139</v>
      </c>
      <c r="B10" s="9"/>
      <c r="C10" s="9"/>
      <c r="D10" s="9"/>
      <c r="E10" s="9">
        <v>30</v>
      </c>
      <c r="F10" s="9"/>
      <c r="H10" s="9">
        <f t="shared" si="1"/>
        <v>30</v>
      </c>
      <c r="J10" t="e" cm="1">
        <f t="array" aca="1" ref="J10" ca="1">_xludf.SUM</f>
        <v>#NAME?</v>
      </c>
    </row>
    <row r="11" spans="1:12">
      <c r="A11" s="9" t="s">
        <v>140</v>
      </c>
      <c r="B11" s="9"/>
      <c r="C11" s="9"/>
      <c r="D11" s="9"/>
      <c r="E11" s="9"/>
      <c r="F11" s="9">
        <v>15</v>
      </c>
      <c r="H11" s="9">
        <f t="shared" si="1"/>
        <v>15</v>
      </c>
    </row>
    <row r="12" spans="1:12">
      <c r="A12" s="9" t="s">
        <v>141</v>
      </c>
      <c r="B12" s="9"/>
      <c r="C12" s="9"/>
      <c r="D12" s="9"/>
      <c r="E12" s="9">
        <v>30</v>
      </c>
      <c r="F12" s="9"/>
      <c r="H12" s="9">
        <f t="shared" si="1"/>
        <v>30</v>
      </c>
    </row>
    <row r="13" spans="1:12">
      <c r="A13" s="9" t="s">
        <v>142</v>
      </c>
      <c r="B13" s="9"/>
      <c r="C13" s="9"/>
      <c r="D13" s="9"/>
      <c r="E13" s="9"/>
      <c r="F13" s="9">
        <v>15</v>
      </c>
      <c r="H13" s="9">
        <f t="shared" si="1"/>
        <v>15</v>
      </c>
    </row>
    <row r="14" spans="1:12">
      <c r="A14" s="13" t="s">
        <v>143</v>
      </c>
      <c r="B14" s="9"/>
      <c r="C14" s="9"/>
      <c r="D14" s="9"/>
      <c r="E14" s="9">
        <v>30</v>
      </c>
      <c r="F14" s="9"/>
      <c r="H14" s="9">
        <f t="shared" si="1"/>
        <v>30</v>
      </c>
    </row>
    <row r="15" spans="1:12">
      <c r="A15" s="9" t="s">
        <v>144</v>
      </c>
      <c r="B15" s="9"/>
      <c r="C15" s="9"/>
      <c r="D15" s="9"/>
      <c r="E15" s="9">
        <v>30</v>
      </c>
      <c r="F15" s="9"/>
      <c r="H15" s="9">
        <f t="shared" si="1"/>
        <v>30</v>
      </c>
    </row>
    <row r="16" spans="1:12">
      <c r="A16" s="9" t="s">
        <v>145</v>
      </c>
      <c r="B16" s="9"/>
      <c r="C16" s="9"/>
      <c r="D16" s="9"/>
      <c r="E16" s="9"/>
      <c r="F16" s="9">
        <v>15</v>
      </c>
      <c r="H16" s="9">
        <f t="shared" si="0"/>
        <v>15</v>
      </c>
    </row>
    <row r="17" spans="1:8">
      <c r="A17" s="9" t="s">
        <v>146</v>
      </c>
      <c r="B17" s="9"/>
      <c r="C17" s="9"/>
      <c r="D17" s="9"/>
      <c r="E17" s="9">
        <v>30</v>
      </c>
      <c r="F17" s="9"/>
      <c r="H17" s="9">
        <f t="shared" si="0"/>
        <v>30</v>
      </c>
    </row>
    <row r="18" spans="1:8">
      <c r="A18" s="9" t="s">
        <v>147</v>
      </c>
      <c r="B18" s="9"/>
      <c r="C18" s="9"/>
      <c r="D18" s="9"/>
      <c r="E18" s="9"/>
      <c r="F18" s="9">
        <v>15</v>
      </c>
      <c r="H18" s="9">
        <f t="shared" si="0"/>
        <v>15</v>
      </c>
    </row>
    <row r="19" spans="1:8">
      <c r="A19" s="9" t="s">
        <v>148</v>
      </c>
      <c r="B19" s="9"/>
      <c r="C19" s="9"/>
      <c r="D19" s="9"/>
      <c r="E19" s="9">
        <v>30</v>
      </c>
      <c r="F19" s="9"/>
      <c r="H19" s="9">
        <f t="shared" si="0"/>
        <v>30</v>
      </c>
    </row>
    <row r="20" spans="1:8">
      <c r="A20" s="9" t="s">
        <v>149</v>
      </c>
      <c r="B20" s="9"/>
      <c r="C20" s="9"/>
      <c r="D20" s="9"/>
      <c r="E20" s="9"/>
      <c r="F20" s="9">
        <v>15</v>
      </c>
      <c r="H20" s="9">
        <f t="shared" si="0"/>
        <v>15</v>
      </c>
    </row>
    <row r="21" spans="1:8">
      <c r="A21" s="9" t="s">
        <v>150</v>
      </c>
      <c r="B21" s="9"/>
      <c r="C21" s="9"/>
      <c r="D21" s="9"/>
      <c r="E21" s="9">
        <v>30</v>
      </c>
      <c r="F21" s="9"/>
      <c r="H21" s="9">
        <f t="shared" si="0"/>
        <v>30</v>
      </c>
    </row>
    <row r="22" spans="1:8">
      <c r="A22" s="9" t="s">
        <v>151</v>
      </c>
      <c r="B22" s="9"/>
      <c r="C22" s="9"/>
      <c r="D22" s="9"/>
      <c r="E22" s="9"/>
      <c r="F22" s="9">
        <v>15</v>
      </c>
      <c r="H22" s="9">
        <f t="shared" si="0"/>
        <v>15</v>
      </c>
    </row>
    <row r="23" spans="1:8">
      <c r="A23" s="9" t="s">
        <v>152</v>
      </c>
      <c r="B23" s="9"/>
      <c r="C23" s="9"/>
      <c r="D23" s="9"/>
      <c r="E23" s="9">
        <v>30</v>
      </c>
      <c r="F23" s="9"/>
      <c r="H23" s="9">
        <f t="shared" si="0"/>
        <v>30</v>
      </c>
    </row>
    <row r="24" spans="1:8">
      <c r="A24" s="9" t="s">
        <v>153</v>
      </c>
      <c r="B24" s="9"/>
      <c r="C24" s="9"/>
      <c r="D24" s="9"/>
      <c r="E24" s="9"/>
      <c r="F24" s="9">
        <v>15</v>
      </c>
      <c r="H24" s="9">
        <f t="shared" si="0"/>
        <v>15</v>
      </c>
    </row>
    <row r="26" spans="1:8">
      <c r="A26" s="8" t="s">
        <v>154</v>
      </c>
      <c r="B26" s="9">
        <f>+SUM(B3:B24)</f>
        <v>84</v>
      </c>
      <c r="C26" s="9">
        <f t="shared" ref="C26:F26" si="2">+SUM(C3:C24)</f>
        <v>84</v>
      </c>
      <c r="D26" s="9">
        <f t="shared" si="2"/>
        <v>84</v>
      </c>
      <c r="E26" s="9">
        <f t="shared" si="2"/>
        <v>300</v>
      </c>
      <c r="F26" s="9">
        <f t="shared" si="2"/>
        <v>135</v>
      </c>
      <c r="H26" s="10">
        <f t="shared" ref="H26" si="3">+SUM(B26:F26)</f>
        <v>687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C6D7-6F08-4C6B-8EF7-65DAC6563730}">
  <sheetPr filterMode="1"/>
  <dimension ref="A1:M99"/>
  <sheetViews>
    <sheetView workbookViewId="0">
      <selection activeCell="B102" sqref="B102"/>
    </sheetView>
  </sheetViews>
  <sheetFormatPr defaultColWidth="11.42578125" defaultRowHeight="15"/>
  <cols>
    <col min="1" max="1" width="22.5703125" bestFit="1" customWidth="1"/>
    <col min="4" max="4" width="22.7109375" customWidth="1"/>
    <col min="5" max="5" width="21.140625" customWidth="1"/>
    <col min="6" max="6" width="11" bestFit="1" customWidth="1"/>
    <col min="11" max="11" width="22.140625" customWidth="1"/>
  </cols>
  <sheetData>
    <row r="1" spans="1:13" ht="27.75">
      <c r="A1" s="18" t="s">
        <v>128</v>
      </c>
      <c r="B1" s="18" t="s">
        <v>155</v>
      </c>
      <c r="C1" s="18" t="s">
        <v>31</v>
      </c>
      <c r="D1" s="19" t="s">
        <v>156</v>
      </c>
      <c r="E1" s="18" t="s">
        <v>103</v>
      </c>
      <c r="F1" s="18" t="s">
        <v>104</v>
      </c>
      <c r="H1" s="18" t="s">
        <v>128</v>
      </c>
      <c r="I1" s="18" t="s">
        <v>155</v>
      </c>
      <c r="J1" s="18" t="s">
        <v>31</v>
      </c>
      <c r="K1" s="19" t="s">
        <v>156</v>
      </c>
      <c r="L1" s="18" t="s">
        <v>103</v>
      </c>
      <c r="M1" s="18" t="s">
        <v>104</v>
      </c>
    </row>
    <row r="2" spans="1:13" hidden="1">
      <c r="A2" s="13" t="s">
        <v>132</v>
      </c>
      <c r="B2" s="14" t="s">
        <v>157</v>
      </c>
      <c r="C2" s="15" t="s">
        <v>17</v>
      </c>
      <c r="D2" s="16">
        <v>20</v>
      </c>
      <c r="E2" s="9" t="s">
        <v>7</v>
      </c>
      <c r="F2" s="14" t="s">
        <v>158</v>
      </c>
      <c r="H2" s="23" t="s">
        <v>132</v>
      </c>
      <c r="I2" s="14" t="s">
        <v>157</v>
      </c>
      <c r="J2" s="24" t="s">
        <v>17</v>
      </c>
      <c r="K2" s="25">
        <v>20</v>
      </c>
      <c r="L2" s="9" t="s">
        <v>7</v>
      </c>
      <c r="M2" s="14" t="s">
        <v>158</v>
      </c>
    </row>
    <row r="3" spans="1:13" hidden="1">
      <c r="A3" s="13" t="s">
        <v>132</v>
      </c>
      <c r="B3" s="14" t="s">
        <v>157</v>
      </c>
      <c r="C3" s="15" t="s">
        <v>17</v>
      </c>
      <c r="D3" s="16">
        <v>22</v>
      </c>
      <c r="E3" s="14" t="s">
        <v>6</v>
      </c>
      <c r="F3" s="14" t="s">
        <v>158</v>
      </c>
    </row>
    <row r="4" spans="1:13" hidden="1">
      <c r="A4" s="13" t="s">
        <v>132</v>
      </c>
      <c r="B4" s="14" t="s">
        <v>157</v>
      </c>
      <c r="C4" s="15" t="s">
        <v>17</v>
      </c>
      <c r="D4" s="16">
        <v>24</v>
      </c>
      <c r="E4" s="14" t="s">
        <v>4</v>
      </c>
      <c r="F4" s="14" t="s">
        <v>158</v>
      </c>
      <c r="H4" t="s">
        <v>159</v>
      </c>
    </row>
    <row r="5" spans="1:13" hidden="1">
      <c r="A5" s="13" t="s">
        <v>132</v>
      </c>
      <c r="B5" s="14" t="s">
        <v>157</v>
      </c>
      <c r="C5" s="15" t="s">
        <v>17</v>
      </c>
      <c r="D5" s="16">
        <v>28</v>
      </c>
      <c r="E5" s="14" t="s">
        <v>1</v>
      </c>
      <c r="F5" s="14" t="s">
        <v>158</v>
      </c>
    </row>
    <row r="6" spans="1:13" hidden="1">
      <c r="A6" s="13" t="s">
        <v>132</v>
      </c>
      <c r="B6" s="14" t="s">
        <v>157</v>
      </c>
      <c r="C6" s="15" t="s">
        <v>17</v>
      </c>
      <c r="D6" s="16">
        <v>18</v>
      </c>
      <c r="E6" s="14" t="s">
        <v>5</v>
      </c>
      <c r="F6" s="14" t="s">
        <v>158</v>
      </c>
    </row>
    <row r="7" spans="1:13">
      <c r="A7" s="13" t="s">
        <v>132</v>
      </c>
      <c r="B7" s="14" t="s">
        <v>157</v>
      </c>
      <c r="C7" s="15" t="s">
        <v>17</v>
      </c>
      <c r="D7" s="16">
        <v>30</v>
      </c>
      <c r="E7" s="14" t="s">
        <v>2</v>
      </c>
      <c r="F7" s="14" t="s">
        <v>158</v>
      </c>
      <c r="G7" t="s">
        <v>17</v>
      </c>
      <c r="H7" s="29">
        <f>AVERAGE(D2:D22)</f>
        <v>24</v>
      </c>
    </row>
    <row r="8" spans="1:13" hidden="1">
      <c r="A8" s="13" t="s">
        <v>132</v>
      </c>
      <c r="B8" s="14" t="s">
        <v>157</v>
      </c>
      <c r="C8" s="15" t="s">
        <v>17</v>
      </c>
      <c r="D8" s="16">
        <v>26</v>
      </c>
      <c r="E8" s="14" t="s">
        <v>3</v>
      </c>
      <c r="F8" s="14" t="s">
        <v>158</v>
      </c>
      <c r="G8" t="s">
        <v>39</v>
      </c>
      <c r="H8" s="29">
        <f>AVERAGE(D23:D43)</f>
        <v>24</v>
      </c>
    </row>
    <row r="9" spans="1:13" hidden="1">
      <c r="A9" s="13" t="s">
        <v>133</v>
      </c>
      <c r="B9" s="14" t="s">
        <v>157</v>
      </c>
      <c r="C9" s="15" t="s">
        <v>17</v>
      </c>
      <c r="D9" s="16">
        <v>26</v>
      </c>
      <c r="E9" s="9" t="s">
        <v>7</v>
      </c>
      <c r="F9" s="14" t="s">
        <v>158</v>
      </c>
      <c r="G9" t="s">
        <v>160</v>
      </c>
      <c r="H9" s="29">
        <f>AVERAGE(D44:D64)</f>
        <v>24</v>
      </c>
    </row>
    <row r="10" spans="1:13" hidden="1">
      <c r="A10" s="13" t="s">
        <v>133</v>
      </c>
      <c r="B10" s="14" t="s">
        <v>157</v>
      </c>
      <c r="C10" s="15" t="s">
        <v>17</v>
      </c>
      <c r="D10" s="16">
        <v>30</v>
      </c>
      <c r="E10" s="14" t="s">
        <v>6</v>
      </c>
      <c r="F10" s="14" t="s">
        <v>158</v>
      </c>
      <c r="G10" t="s">
        <v>45</v>
      </c>
      <c r="H10" s="29">
        <f>AVERAGE(D65:D66,D71,D73:D75,D77,D79,D81,D83,D85,D87,D89,D91,D93)</f>
        <v>231.33333333333334</v>
      </c>
    </row>
    <row r="11" spans="1:13" hidden="1">
      <c r="A11" s="13" t="s">
        <v>133</v>
      </c>
      <c r="B11" s="14" t="s">
        <v>157</v>
      </c>
      <c r="C11" s="15" t="s">
        <v>17</v>
      </c>
      <c r="D11" s="16">
        <v>18</v>
      </c>
      <c r="E11" s="14" t="s">
        <v>4</v>
      </c>
      <c r="F11" s="14" t="s">
        <v>158</v>
      </c>
      <c r="G11" t="s">
        <v>42</v>
      </c>
      <c r="H11" s="29">
        <f>AVERAGE(D67:D70,D72,D76,D78,D80,D82,D84,D86,D88,D90,D92,D94)</f>
        <v>197.33333333333334</v>
      </c>
    </row>
    <row r="12" spans="1:13" hidden="1">
      <c r="A12" s="13" t="s">
        <v>133</v>
      </c>
      <c r="B12" s="14" t="s">
        <v>157</v>
      </c>
      <c r="C12" s="15" t="s">
        <v>17</v>
      </c>
      <c r="D12" s="16">
        <v>28</v>
      </c>
      <c r="E12" s="14" t="s">
        <v>1</v>
      </c>
      <c r="F12" s="14" t="s">
        <v>158</v>
      </c>
    </row>
    <row r="13" spans="1:13" hidden="1">
      <c r="A13" s="13" t="s">
        <v>133</v>
      </c>
      <c r="B13" s="14" t="s">
        <v>157</v>
      </c>
      <c r="C13" s="15" t="s">
        <v>17</v>
      </c>
      <c r="D13" s="16">
        <v>24</v>
      </c>
      <c r="E13" s="14" t="s">
        <v>5</v>
      </c>
      <c r="F13" s="14" t="s">
        <v>158</v>
      </c>
    </row>
    <row r="14" spans="1:13">
      <c r="A14" s="13" t="s">
        <v>133</v>
      </c>
      <c r="B14" s="14" t="s">
        <v>157</v>
      </c>
      <c r="C14" s="15" t="s">
        <v>17</v>
      </c>
      <c r="D14" s="16">
        <v>22</v>
      </c>
      <c r="E14" s="14" t="s">
        <v>2</v>
      </c>
      <c r="F14" s="14" t="s">
        <v>158</v>
      </c>
    </row>
    <row r="15" spans="1:13" hidden="1">
      <c r="A15" s="13" t="s">
        <v>133</v>
      </c>
      <c r="B15" s="14" t="s">
        <v>157</v>
      </c>
      <c r="C15" s="15" t="s">
        <v>17</v>
      </c>
      <c r="D15" s="16">
        <v>20</v>
      </c>
      <c r="E15" s="14" t="s">
        <v>3</v>
      </c>
      <c r="F15" s="14" t="s">
        <v>158</v>
      </c>
    </row>
    <row r="16" spans="1:13" hidden="1">
      <c r="A16" s="13" t="s">
        <v>134</v>
      </c>
      <c r="B16" s="14" t="s">
        <v>157</v>
      </c>
      <c r="C16" s="15" t="s">
        <v>17</v>
      </c>
      <c r="D16" s="16">
        <v>28</v>
      </c>
      <c r="E16" s="9" t="s">
        <v>7</v>
      </c>
      <c r="F16" s="14" t="s">
        <v>158</v>
      </c>
    </row>
    <row r="17" spans="1:12" hidden="1">
      <c r="A17" s="13" t="s">
        <v>134</v>
      </c>
      <c r="B17" s="14" t="s">
        <v>157</v>
      </c>
      <c r="C17" s="15" t="s">
        <v>17</v>
      </c>
      <c r="D17" s="16">
        <v>24</v>
      </c>
      <c r="E17" s="14" t="s">
        <v>6</v>
      </c>
      <c r="F17" s="14" t="s">
        <v>158</v>
      </c>
    </row>
    <row r="18" spans="1:12" hidden="1">
      <c r="A18" s="13" t="s">
        <v>134</v>
      </c>
      <c r="B18" s="14" t="s">
        <v>157</v>
      </c>
      <c r="C18" s="15" t="s">
        <v>17</v>
      </c>
      <c r="D18" s="16">
        <v>22</v>
      </c>
      <c r="E18" s="14" t="s">
        <v>4</v>
      </c>
      <c r="F18" s="14" t="s">
        <v>158</v>
      </c>
    </row>
    <row r="19" spans="1:12" hidden="1">
      <c r="A19" s="13" t="s">
        <v>134</v>
      </c>
      <c r="B19" s="14" t="s">
        <v>157</v>
      </c>
      <c r="C19" s="15" t="s">
        <v>17</v>
      </c>
      <c r="D19" s="16">
        <v>20</v>
      </c>
      <c r="E19" s="14" t="s">
        <v>1</v>
      </c>
      <c r="F19" s="14" t="s">
        <v>158</v>
      </c>
    </row>
    <row r="20" spans="1:12" hidden="1">
      <c r="A20" s="13" t="s">
        <v>134</v>
      </c>
      <c r="B20" s="14" t="s">
        <v>157</v>
      </c>
      <c r="C20" s="15" t="s">
        <v>17</v>
      </c>
      <c r="D20" s="16">
        <v>18</v>
      </c>
      <c r="E20" s="14" t="s">
        <v>5</v>
      </c>
      <c r="F20" s="14" t="s">
        <v>158</v>
      </c>
      <c r="H20" s="23" t="s">
        <v>132</v>
      </c>
      <c r="I20" s="23" t="s">
        <v>133</v>
      </c>
      <c r="J20" s="23" t="s">
        <v>134</v>
      </c>
      <c r="K20" s="9" t="s">
        <v>137</v>
      </c>
      <c r="L20" s="9"/>
    </row>
    <row r="21" spans="1:12">
      <c r="A21" s="13" t="s">
        <v>134</v>
      </c>
      <c r="B21" s="14" t="s">
        <v>157</v>
      </c>
      <c r="C21" s="15" t="s">
        <v>17</v>
      </c>
      <c r="D21" s="16">
        <v>30</v>
      </c>
      <c r="E21" s="14" t="s">
        <v>2</v>
      </c>
      <c r="F21" s="14" t="s">
        <v>158</v>
      </c>
      <c r="H21" s="23" t="s">
        <v>133</v>
      </c>
      <c r="K21" s="9" t="s">
        <v>138</v>
      </c>
      <c r="L21" s="9" t="s">
        <v>138</v>
      </c>
    </row>
    <row r="22" spans="1:12" hidden="1">
      <c r="A22" s="13" t="s">
        <v>134</v>
      </c>
      <c r="B22" s="14" t="s">
        <v>157</v>
      </c>
      <c r="C22" s="15" t="s">
        <v>17</v>
      </c>
      <c r="D22" s="16">
        <v>26</v>
      </c>
      <c r="E22" s="14" t="s">
        <v>3</v>
      </c>
      <c r="F22" s="14" t="s">
        <v>158</v>
      </c>
      <c r="H22" s="23" t="s">
        <v>134</v>
      </c>
      <c r="K22" s="14" t="s">
        <v>151</v>
      </c>
      <c r="L22" s="14" t="s">
        <v>151</v>
      </c>
    </row>
    <row r="23" spans="1:12" hidden="1">
      <c r="A23" s="13" t="s">
        <v>132</v>
      </c>
      <c r="B23" s="14" t="s">
        <v>161</v>
      </c>
      <c r="C23" s="15" t="s">
        <v>39</v>
      </c>
      <c r="D23" s="16">
        <v>20</v>
      </c>
      <c r="E23" s="9" t="s">
        <v>7</v>
      </c>
      <c r="F23" s="14" t="s">
        <v>158</v>
      </c>
      <c r="K23" s="14" t="s">
        <v>150</v>
      </c>
      <c r="L23" s="14" t="s">
        <v>150</v>
      </c>
    </row>
    <row r="24" spans="1:12" hidden="1">
      <c r="A24" s="13" t="s">
        <v>132</v>
      </c>
      <c r="B24" s="14" t="s">
        <v>161</v>
      </c>
      <c r="C24" s="15" t="s">
        <v>39</v>
      </c>
      <c r="D24" s="16">
        <v>22</v>
      </c>
      <c r="E24" s="14" t="s">
        <v>6</v>
      </c>
      <c r="F24" s="14" t="s">
        <v>158</v>
      </c>
    </row>
    <row r="25" spans="1:12" hidden="1">
      <c r="A25" s="13" t="s">
        <v>132</v>
      </c>
      <c r="B25" s="14" t="s">
        <v>161</v>
      </c>
      <c r="C25" s="15" t="s">
        <v>39</v>
      </c>
      <c r="D25" s="16">
        <v>24</v>
      </c>
      <c r="E25" s="14" t="s">
        <v>4</v>
      </c>
      <c r="F25" s="14" t="s">
        <v>158</v>
      </c>
    </row>
    <row r="26" spans="1:12" hidden="1">
      <c r="A26" s="13" t="s">
        <v>132</v>
      </c>
      <c r="B26" s="14" t="s">
        <v>161</v>
      </c>
      <c r="C26" s="15" t="s">
        <v>39</v>
      </c>
      <c r="D26" s="16">
        <v>28</v>
      </c>
      <c r="E26" s="14" t="s">
        <v>1</v>
      </c>
      <c r="F26" s="14" t="s">
        <v>158</v>
      </c>
    </row>
    <row r="27" spans="1:12" hidden="1">
      <c r="A27" s="13" t="s">
        <v>132</v>
      </c>
      <c r="B27" s="14" t="s">
        <v>161</v>
      </c>
      <c r="C27" s="15" t="s">
        <v>39</v>
      </c>
      <c r="D27" s="16">
        <v>18</v>
      </c>
      <c r="E27" s="14" t="s">
        <v>5</v>
      </c>
      <c r="F27" s="14" t="s">
        <v>158</v>
      </c>
      <c r="H27">
        <v>4</v>
      </c>
      <c r="I27">
        <v>4</v>
      </c>
      <c r="J27">
        <v>2</v>
      </c>
    </row>
    <row r="28" spans="1:12">
      <c r="A28" s="13" t="s">
        <v>132</v>
      </c>
      <c r="B28" s="14" t="s">
        <v>161</v>
      </c>
      <c r="C28" s="15" t="s">
        <v>39</v>
      </c>
      <c r="D28" s="16">
        <v>30</v>
      </c>
      <c r="E28" s="14" t="s">
        <v>2</v>
      </c>
      <c r="F28" s="14" t="s">
        <v>158</v>
      </c>
    </row>
    <row r="29" spans="1:12" hidden="1">
      <c r="A29" s="13" t="s">
        <v>132</v>
      </c>
      <c r="B29" s="14" t="s">
        <v>161</v>
      </c>
      <c r="C29" s="15" t="s">
        <v>39</v>
      </c>
      <c r="D29" s="16">
        <v>26</v>
      </c>
      <c r="E29" s="14" t="s">
        <v>3</v>
      </c>
      <c r="F29" s="14" t="s">
        <v>158</v>
      </c>
    </row>
    <row r="30" spans="1:12" hidden="1">
      <c r="A30" s="13" t="s">
        <v>133</v>
      </c>
      <c r="B30" s="14" t="s">
        <v>161</v>
      </c>
      <c r="C30" s="15" t="s">
        <v>39</v>
      </c>
      <c r="D30" s="16">
        <v>26</v>
      </c>
      <c r="E30" s="9" t="s">
        <v>7</v>
      </c>
      <c r="F30" s="14" t="s">
        <v>158</v>
      </c>
    </row>
    <row r="31" spans="1:12" hidden="1">
      <c r="A31" s="13" t="s">
        <v>133</v>
      </c>
      <c r="B31" s="14" t="s">
        <v>161</v>
      </c>
      <c r="C31" s="15" t="s">
        <v>39</v>
      </c>
      <c r="D31" s="16">
        <v>30</v>
      </c>
      <c r="E31" s="14" t="s">
        <v>6</v>
      </c>
      <c r="F31" s="14" t="s">
        <v>158</v>
      </c>
    </row>
    <row r="32" spans="1:12" hidden="1">
      <c r="A32" s="13" t="s">
        <v>133</v>
      </c>
      <c r="B32" s="14" t="s">
        <v>161</v>
      </c>
      <c r="C32" s="15" t="s">
        <v>39</v>
      </c>
      <c r="D32" s="16">
        <v>18</v>
      </c>
      <c r="E32" s="14" t="s">
        <v>4</v>
      </c>
      <c r="F32" s="14" t="s">
        <v>158</v>
      </c>
    </row>
    <row r="33" spans="1:10" hidden="1">
      <c r="A33" s="13" t="s">
        <v>133</v>
      </c>
      <c r="B33" s="14" t="s">
        <v>161</v>
      </c>
      <c r="C33" s="15" t="s">
        <v>39</v>
      </c>
      <c r="D33" s="16">
        <v>28</v>
      </c>
      <c r="E33" s="14" t="s">
        <v>1</v>
      </c>
      <c r="F33" s="14" t="s">
        <v>158</v>
      </c>
    </row>
    <row r="34" spans="1:10" hidden="1">
      <c r="A34" s="13" t="s">
        <v>133</v>
      </c>
      <c r="B34" s="14" t="s">
        <v>161</v>
      </c>
      <c r="C34" s="15" t="s">
        <v>39</v>
      </c>
      <c r="D34" s="16">
        <v>24</v>
      </c>
      <c r="E34" s="14" t="s">
        <v>5</v>
      </c>
      <c r="F34" s="14" t="s">
        <v>158</v>
      </c>
      <c r="H34">
        <v>1</v>
      </c>
      <c r="I34">
        <v>4</v>
      </c>
      <c r="J34">
        <v>5</v>
      </c>
    </row>
    <row r="35" spans="1:10">
      <c r="A35" s="13" t="s">
        <v>133</v>
      </c>
      <c r="B35" s="14" t="s">
        <v>161</v>
      </c>
      <c r="C35" s="15" t="s">
        <v>39</v>
      </c>
      <c r="D35" s="16">
        <v>22</v>
      </c>
      <c r="E35" s="14" t="s">
        <v>2</v>
      </c>
      <c r="F35" s="14" t="s">
        <v>158</v>
      </c>
    </row>
    <row r="36" spans="1:10" hidden="1">
      <c r="A36" s="13" t="s">
        <v>133</v>
      </c>
      <c r="B36" s="14" t="s">
        <v>161</v>
      </c>
      <c r="C36" s="15" t="s">
        <v>39</v>
      </c>
      <c r="D36" s="16">
        <v>20</v>
      </c>
      <c r="E36" s="14" t="s">
        <v>3</v>
      </c>
      <c r="F36" s="14" t="s">
        <v>158</v>
      </c>
    </row>
    <row r="37" spans="1:10" hidden="1">
      <c r="A37" s="13" t="s">
        <v>134</v>
      </c>
      <c r="B37" s="14" t="s">
        <v>161</v>
      </c>
      <c r="C37" s="15" t="s">
        <v>39</v>
      </c>
      <c r="D37" s="16">
        <v>28</v>
      </c>
      <c r="E37" s="9" t="s">
        <v>7</v>
      </c>
      <c r="F37" s="14" t="s">
        <v>158</v>
      </c>
    </row>
    <row r="38" spans="1:10" hidden="1">
      <c r="A38" s="13" t="s">
        <v>134</v>
      </c>
      <c r="B38" s="14" t="s">
        <v>161</v>
      </c>
      <c r="C38" s="15" t="s">
        <v>39</v>
      </c>
      <c r="D38" s="16">
        <v>24</v>
      </c>
      <c r="E38" s="14" t="s">
        <v>6</v>
      </c>
      <c r="F38" s="14" t="s">
        <v>158</v>
      </c>
    </row>
    <row r="39" spans="1:10" hidden="1">
      <c r="A39" s="13" t="s">
        <v>134</v>
      </c>
      <c r="B39" s="14" t="s">
        <v>161</v>
      </c>
      <c r="C39" s="15" t="s">
        <v>39</v>
      </c>
      <c r="D39" s="16">
        <v>22</v>
      </c>
      <c r="E39" s="14" t="s">
        <v>4</v>
      </c>
      <c r="F39" s="14" t="s">
        <v>158</v>
      </c>
    </row>
    <row r="40" spans="1:10" hidden="1">
      <c r="A40" s="13" t="s">
        <v>134</v>
      </c>
      <c r="B40" s="14" t="s">
        <v>161</v>
      </c>
      <c r="C40" s="15" t="s">
        <v>39</v>
      </c>
      <c r="D40" s="16">
        <v>20</v>
      </c>
      <c r="E40" s="14" t="s">
        <v>1</v>
      </c>
      <c r="F40" s="14" t="s">
        <v>158</v>
      </c>
    </row>
    <row r="41" spans="1:10" hidden="1">
      <c r="A41" s="13" t="s">
        <v>134</v>
      </c>
      <c r="B41" s="14" t="s">
        <v>161</v>
      </c>
      <c r="C41" s="15" t="s">
        <v>39</v>
      </c>
      <c r="D41" s="16">
        <v>18</v>
      </c>
      <c r="E41" s="14" t="s">
        <v>5</v>
      </c>
      <c r="F41" s="14" t="s">
        <v>158</v>
      </c>
      <c r="H41">
        <v>4</v>
      </c>
      <c r="I41">
        <v>2</v>
      </c>
      <c r="J41">
        <v>4</v>
      </c>
    </row>
    <row r="42" spans="1:10">
      <c r="A42" s="13" t="s">
        <v>134</v>
      </c>
      <c r="B42" s="14" t="s">
        <v>161</v>
      </c>
      <c r="C42" s="15" t="s">
        <v>39</v>
      </c>
      <c r="D42" s="16">
        <v>30</v>
      </c>
      <c r="E42" s="14" t="s">
        <v>2</v>
      </c>
      <c r="F42" s="14" t="s">
        <v>158</v>
      </c>
    </row>
    <row r="43" spans="1:10" hidden="1">
      <c r="A43" s="13" t="s">
        <v>134</v>
      </c>
      <c r="B43" s="14" t="s">
        <v>161</v>
      </c>
      <c r="C43" s="15" t="s">
        <v>39</v>
      </c>
      <c r="D43" s="16">
        <v>26</v>
      </c>
      <c r="E43" s="14" t="s">
        <v>3</v>
      </c>
      <c r="F43" s="14" t="s">
        <v>158</v>
      </c>
    </row>
    <row r="44" spans="1:10" hidden="1">
      <c r="A44" s="13" t="s">
        <v>132</v>
      </c>
      <c r="B44" s="14" t="s">
        <v>162</v>
      </c>
      <c r="C44" s="15" t="s">
        <v>13</v>
      </c>
      <c r="D44" s="16">
        <v>20</v>
      </c>
      <c r="E44" s="9" t="s">
        <v>7</v>
      </c>
      <c r="F44" s="14" t="s">
        <v>158</v>
      </c>
    </row>
    <row r="45" spans="1:10" hidden="1">
      <c r="A45" s="13" t="s">
        <v>132</v>
      </c>
      <c r="B45" s="14" t="s">
        <v>162</v>
      </c>
      <c r="C45" s="15" t="s">
        <v>13</v>
      </c>
      <c r="D45" s="16">
        <v>22</v>
      </c>
      <c r="E45" s="14" t="s">
        <v>6</v>
      </c>
      <c r="F45" s="14" t="s">
        <v>158</v>
      </c>
    </row>
    <row r="46" spans="1:10" hidden="1">
      <c r="A46" s="13" t="s">
        <v>132</v>
      </c>
      <c r="B46" s="14" t="s">
        <v>162</v>
      </c>
      <c r="C46" s="15" t="s">
        <v>13</v>
      </c>
      <c r="D46" s="16">
        <v>24</v>
      </c>
      <c r="E46" s="14" t="s">
        <v>4</v>
      </c>
      <c r="F46" s="14" t="s">
        <v>158</v>
      </c>
    </row>
    <row r="47" spans="1:10" hidden="1">
      <c r="A47" s="13" t="s">
        <v>132</v>
      </c>
      <c r="B47" s="14" t="s">
        <v>162</v>
      </c>
      <c r="C47" s="15" t="s">
        <v>13</v>
      </c>
      <c r="D47" s="16">
        <v>28</v>
      </c>
      <c r="E47" s="14" t="s">
        <v>1</v>
      </c>
      <c r="F47" s="14" t="s">
        <v>158</v>
      </c>
    </row>
    <row r="48" spans="1:10" hidden="1">
      <c r="A48" s="13" t="s">
        <v>132</v>
      </c>
      <c r="B48" s="14" t="s">
        <v>162</v>
      </c>
      <c r="C48" s="15" t="s">
        <v>13</v>
      </c>
      <c r="D48" s="16">
        <v>18</v>
      </c>
      <c r="E48" s="14" t="s">
        <v>5</v>
      </c>
      <c r="F48" s="14" t="s">
        <v>158</v>
      </c>
      <c r="H48">
        <v>6</v>
      </c>
      <c r="I48">
        <v>4</v>
      </c>
    </row>
    <row r="49" spans="1:9">
      <c r="A49" s="13" t="s">
        <v>132</v>
      </c>
      <c r="B49" s="14" t="s">
        <v>162</v>
      </c>
      <c r="C49" s="15" t="s">
        <v>13</v>
      </c>
      <c r="D49" s="16">
        <v>30</v>
      </c>
      <c r="E49" s="14" t="s">
        <v>2</v>
      </c>
      <c r="F49" s="14" t="s">
        <v>158</v>
      </c>
    </row>
    <row r="50" spans="1:9" hidden="1">
      <c r="A50" s="13" t="s">
        <v>132</v>
      </c>
      <c r="B50" s="14" t="s">
        <v>162</v>
      </c>
      <c r="C50" s="15" t="s">
        <v>13</v>
      </c>
      <c r="D50" s="16">
        <v>26</v>
      </c>
      <c r="E50" s="14" t="s">
        <v>3</v>
      </c>
      <c r="F50" s="14" t="s">
        <v>158</v>
      </c>
    </row>
    <row r="51" spans="1:9" hidden="1">
      <c r="A51" s="13" t="s">
        <v>133</v>
      </c>
      <c r="B51" s="14" t="s">
        <v>162</v>
      </c>
      <c r="C51" s="15" t="s">
        <v>13</v>
      </c>
      <c r="D51" s="16">
        <v>26</v>
      </c>
      <c r="E51" s="9" t="s">
        <v>7</v>
      </c>
      <c r="F51" s="14" t="s">
        <v>158</v>
      </c>
    </row>
    <row r="52" spans="1:9" hidden="1">
      <c r="A52" s="13" t="s">
        <v>133</v>
      </c>
      <c r="B52" s="14" t="s">
        <v>162</v>
      </c>
      <c r="C52" s="15" t="s">
        <v>13</v>
      </c>
      <c r="D52" s="16">
        <v>30</v>
      </c>
      <c r="E52" s="14" t="s">
        <v>6</v>
      </c>
      <c r="F52" s="14" t="s">
        <v>158</v>
      </c>
    </row>
    <row r="53" spans="1:9" hidden="1">
      <c r="A53" s="13" t="s">
        <v>133</v>
      </c>
      <c r="B53" s="14" t="s">
        <v>162</v>
      </c>
      <c r="C53" s="15" t="s">
        <v>13</v>
      </c>
      <c r="D53" s="16">
        <v>18</v>
      </c>
      <c r="E53" s="14" t="s">
        <v>4</v>
      </c>
      <c r="F53" s="14" t="s">
        <v>158</v>
      </c>
    </row>
    <row r="54" spans="1:9" hidden="1">
      <c r="A54" s="13" t="s">
        <v>133</v>
      </c>
      <c r="B54" s="14" t="s">
        <v>162</v>
      </c>
      <c r="C54" s="15" t="s">
        <v>13</v>
      </c>
      <c r="D54" s="16">
        <v>28</v>
      </c>
      <c r="E54" s="14" t="s">
        <v>1</v>
      </c>
      <c r="F54" s="14" t="s">
        <v>158</v>
      </c>
    </row>
    <row r="55" spans="1:9" hidden="1">
      <c r="A55" s="13" t="s">
        <v>133</v>
      </c>
      <c r="B55" s="14" t="s">
        <v>162</v>
      </c>
      <c r="C55" s="15" t="s">
        <v>13</v>
      </c>
      <c r="D55" s="16">
        <v>24</v>
      </c>
      <c r="E55" s="14" t="s">
        <v>5</v>
      </c>
      <c r="F55" s="14" t="s">
        <v>158</v>
      </c>
      <c r="H55">
        <v>9</v>
      </c>
      <c r="I55">
        <v>4</v>
      </c>
    </row>
    <row r="56" spans="1:9">
      <c r="A56" s="13" t="s">
        <v>133</v>
      </c>
      <c r="B56" s="14" t="s">
        <v>162</v>
      </c>
      <c r="C56" s="15" t="s">
        <v>13</v>
      </c>
      <c r="D56" s="16">
        <v>22</v>
      </c>
      <c r="E56" s="14" t="s">
        <v>2</v>
      </c>
      <c r="F56" s="14" t="s">
        <v>158</v>
      </c>
    </row>
    <row r="57" spans="1:9" hidden="1">
      <c r="A57" s="13" t="s">
        <v>133</v>
      </c>
      <c r="B57" s="14" t="s">
        <v>162</v>
      </c>
      <c r="C57" s="15" t="s">
        <v>13</v>
      </c>
      <c r="D57" s="16">
        <v>20</v>
      </c>
      <c r="E57" s="14" t="s">
        <v>3</v>
      </c>
      <c r="F57" s="14" t="s">
        <v>158</v>
      </c>
    </row>
    <row r="58" spans="1:9" hidden="1">
      <c r="A58" s="13" t="s">
        <v>134</v>
      </c>
      <c r="B58" s="14" t="s">
        <v>162</v>
      </c>
      <c r="C58" s="15" t="s">
        <v>13</v>
      </c>
      <c r="D58" s="16">
        <v>28</v>
      </c>
      <c r="E58" s="9" t="s">
        <v>7</v>
      </c>
      <c r="F58" s="14" t="s">
        <v>158</v>
      </c>
    </row>
    <row r="59" spans="1:9" hidden="1">
      <c r="A59" s="13" t="s">
        <v>134</v>
      </c>
      <c r="B59" s="14" t="s">
        <v>162</v>
      </c>
      <c r="C59" s="15" t="s">
        <v>13</v>
      </c>
      <c r="D59" s="16">
        <v>24</v>
      </c>
      <c r="E59" s="14" t="s">
        <v>6</v>
      </c>
      <c r="F59" s="14" t="s">
        <v>158</v>
      </c>
    </row>
    <row r="60" spans="1:9" hidden="1">
      <c r="A60" s="13" t="s">
        <v>134</v>
      </c>
      <c r="B60" s="14" t="s">
        <v>162</v>
      </c>
      <c r="C60" s="15" t="s">
        <v>13</v>
      </c>
      <c r="D60" s="16">
        <v>22</v>
      </c>
      <c r="E60" s="14" t="s">
        <v>4</v>
      </c>
      <c r="F60" s="14" t="s">
        <v>158</v>
      </c>
    </row>
    <row r="61" spans="1:9" hidden="1">
      <c r="A61" s="13" t="s">
        <v>134</v>
      </c>
      <c r="B61" s="14" t="s">
        <v>162</v>
      </c>
      <c r="C61" s="15" t="s">
        <v>13</v>
      </c>
      <c r="D61" s="16">
        <v>20</v>
      </c>
      <c r="E61" s="14" t="s">
        <v>1</v>
      </c>
      <c r="F61" s="14" t="s">
        <v>158</v>
      </c>
    </row>
    <row r="62" spans="1:9" hidden="1">
      <c r="A62" s="13" t="s">
        <v>134</v>
      </c>
      <c r="B62" s="14" t="s">
        <v>162</v>
      </c>
      <c r="C62" s="15" t="s">
        <v>13</v>
      </c>
      <c r="D62" s="16">
        <v>18</v>
      </c>
      <c r="E62" s="14" t="s">
        <v>5</v>
      </c>
      <c r="F62" s="14" t="s">
        <v>158</v>
      </c>
    </row>
    <row r="63" spans="1:9">
      <c r="A63" s="13" t="s">
        <v>134</v>
      </c>
      <c r="B63" s="14" t="s">
        <v>162</v>
      </c>
      <c r="C63" s="15" t="s">
        <v>13</v>
      </c>
      <c r="D63" s="16">
        <v>30</v>
      </c>
      <c r="E63" s="14" t="s">
        <v>2</v>
      </c>
      <c r="F63" s="14" t="s">
        <v>158</v>
      </c>
    </row>
    <row r="64" spans="1:9" hidden="1">
      <c r="A64" s="13" t="s">
        <v>134</v>
      </c>
      <c r="B64" s="14" t="s">
        <v>162</v>
      </c>
      <c r="C64" s="15" t="s">
        <v>13</v>
      </c>
      <c r="D64" s="16">
        <v>26</v>
      </c>
      <c r="E64" s="14" t="s">
        <v>3</v>
      </c>
      <c r="F64" s="14" t="s">
        <v>158</v>
      </c>
    </row>
    <row r="65" spans="1:6">
      <c r="A65" s="9" t="s">
        <v>144</v>
      </c>
      <c r="B65" s="13" t="s">
        <v>163</v>
      </c>
      <c r="C65" s="15" t="s">
        <v>45</v>
      </c>
      <c r="D65" s="17">
        <v>250</v>
      </c>
      <c r="E65" s="15" t="s">
        <v>2</v>
      </c>
      <c r="F65" s="14" t="s">
        <v>158</v>
      </c>
    </row>
    <row r="66" spans="1:6" hidden="1">
      <c r="A66" s="9" t="s">
        <v>144</v>
      </c>
      <c r="B66" s="13" t="s">
        <v>163</v>
      </c>
      <c r="C66" s="15" t="s">
        <v>45</v>
      </c>
      <c r="D66" s="17">
        <v>260</v>
      </c>
      <c r="E66" s="15" t="s">
        <v>3</v>
      </c>
      <c r="F66" s="14" t="s">
        <v>158</v>
      </c>
    </row>
    <row r="67" spans="1:6">
      <c r="A67" s="9" t="s">
        <v>145</v>
      </c>
      <c r="B67" s="13" t="s">
        <v>164</v>
      </c>
      <c r="C67" s="15" t="s">
        <v>42</v>
      </c>
      <c r="D67" s="17">
        <v>200</v>
      </c>
      <c r="E67" s="15" t="s">
        <v>2</v>
      </c>
      <c r="F67" s="14" t="s">
        <v>158</v>
      </c>
    </row>
    <row r="68" spans="1:6" hidden="1">
      <c r="A68" s="9" t="s">
        <v>145</v>
      </c>
      <c r="B68" s="13" t="s">
        <v>164</v>
      </c>
      <c r="C68" s="15" t="s">
        <v>42</v>
      </c>
      <c r="D68" s="17">
        <v>240</v>
      </c>
      <c r="E68" s="15" t="s">
        <v>3</v>
      </c>
      <c r="F68" s="14" t="s">
        <v>158</v>
      </c>
    </row>
    <row r="69" spans="1:6" hidden="1">
      <c r="A69" s="9" t="s">
        <v>140</v>
      </c>
      <c r="B69" s="13" t="s">
        <v>164</v>
      </c>
      <c r="C69" s="15" t="s">
        <v>42</v>
      </c>
      <c r="D69" s="17">
        <v>230</v>
      </c>
      <c r="E69" s="9" t="s">
        <v>3</v>
      </c>
      <c r="F69" s="14" t="s">
        <v>158</v>
      </c>
    </row>
    <row r="70" spans="1:6">
      <c r="A70" s="9" t="s">
        <v>140</v>
      </c>
      <c r="B70" s="13" t="s">
        <v>164</v>
      </c>
      <c r="C70" s="15" t="s">
        <v>42</v>
      </c>
      <c r="D70" s="17">
        <v>190</v>
      </c>
      <c r="E70" s="9" t="s">
        <v>2</v>
      </c>
      <c r="F70" s="14" t="s">
        <v>158</v>
      </c>
    </row>
    <row r="71" spans="1:6">
      <c r="A71" s="9" t="s">
        <v>150</v>
      </c>
      <c r="B71" s="13" t="s">
        <v>163</v>
      </c>
      <c r="C71" s="15" t="s">
        <v>45</v>
      </c>
      <c r="D71" s="17">
        <v>230</v>
      </c>
      <c r="E71" s="14" t="s">
        <v>2</v>
      </c>
      <c r="F71" s="14" t="s">
        <v>158</v>
      </c>
    </row>
    <row r="72" spans="1:6">
      <c r="A72" s="9" t="s">
        <v>151</v>
      </c>
      <c r="B72" s="13" t="s">
        <v>164</v>
      </c>
      <c r="C72" s="15" t="s">
        <v>42</v>
      </c>
      <c r="D72" s="17">
        <v>170</v>
      </c>
      <c r="E72" s="14" t="s">
        <v>2</v>
      </c>
      <c r="F72" s="14" t="s">
        <v>158</v>
      </c>
    </row>
    <row r="73" spans="1:6">
      <c r="A73" s="13" t="s">
        <v>143</v>
      </c>
      <c r="B73" s="13" t="s">
        <v>163</v>
      </c>
      <c r="C73" s="15" t="s">
        <v>45</v>
      </c>
      <c r="D73" s="17">
        <v>270</v>
      </c>
      <c r="E73" s="15" t="s">
        <v>2</v>
      </c>
      <c r="F73" s="14" t="s">
        <v>158</v>
      </c>
    </row>
    <row r="74" spans="1:6" hidden="1">
      <c r="A74" s="13" t="s">
        <v>139</v>
      </c>
      <c r="B74" s="13" t="s">
        <v>163</v>
      </c>
      <c r="C74" s="15" t="s">
        <v>45</v>
      </c>
      <c r="D74" s="17">
        <v>250</v>
      </c>
      <c r="E74" s="15" t="s">
        <v>3</v>
      </c>
      <c r="F74" s="14" t="s">
        <v>158</v>
      </c>
    </row>
    <row r="75" spans="1:6" hidden="1">
      <c r="A75" s="9" t="s">
        <v>135</v>
      </c>
      <c r="B75" s="13" t="s">
        <v>163</v>
      </c>
      <c r="C75" s="15" t="s">
        <v>45</v>
      </c>
      <c r="D75" s="17">
        <v>220</v>
      </c>
      <c r="E75" s="14" t="s">
        <v>6</v>
      </c>
      <c r="F75" s="14" t="s">
        <v>158</v>
      </c>
    </row>
    <row r="76" spans="1:6" hidden="1">
      <c r="A76" s="9" t="s">
        <v>136</v>
      </c>
      <c r="B76" s="13" t="s">
        <v>164</v>
      </c>
      <c r="C76" s="15" t="s">
        <v>42</v>
      </c>
      <c r="D76" s="17">
        <v>240</v>
      </c>
      <c r="E76" s="14" t="s">
        <v>6</v>
      </c>
      <c r="F76" s="14" t="s">
        <v>158</v>
      </c>
    </row>
    <row r="77" spans="1:6" hidden="1">
      <c r="A77" s="9" t="s">
        <v>146</v>
      </c>
      <c r="B77" s="13" t="s">
        <v>163</v>
      </c>
      <c r="C77" s="15" t="s">
        <v>45</v>
      </c>
      <c r="D77" s="17">
        <v>220</v>
      </c>
      <c r="E77" s="14" t="s">
        <v>4</v>
      </c>
      <c r="F77" s="14" t="s">
        <v>158</v>
      </c>
    </row>
    <row r="78" spans="1:6" hidden="1">
      <c r="A78" s="9" t="s">
        <v>147</v>
      </c>
      <c r="B78" s="13" t="s">
        <v>164</v>
      </c>
      <c r="C78" s="15" t="s">
        <v>42</v>
      </c>
      <c r="D78" s="17">
        <v>170</v>
      </c>
      <c r="E78" s="14" t="s">
        <v>4</v>
      </c>
      <c r="F78" s="14" t="s">
        <v>158</v>
      </c>
    </row>
    <row r="79" spans="1:6" hidden="1">
      <c r="A79" s="9" t="s">
        <v>148</v>
      </c>
      <c r="B79" s="13" t="s">
        <v>163</v>
      </c>
      <c r="C79" s="15" t="s">
        <v>45</v>
      </c>
      <c r="D79" s="17">
        <v>220</v>
      </c>
      <c r="E79" s="9" t="s">
        <v>7</v>
      </c>
      <c r="F79" s="14" t="s">
        <v>158</v>
      </c>
    </row>
    <row r="80" spans="1:6" hidden="1">
      <c r="A80" s="9" t="s">
        <v>149</v>
      </c>
      <c r="B80" s="13" t="s">
        <v>164</v>
      </c>
      <c r="C80" s="15" t="s">
        <v>42</v>
      </c>
      <c r="D80" s="17">
        <v>170</v>
      </c>
      <c r="E80" s="9" t="s">
        <v>7</v>
      </c>
      <c r="F80" s="14" t="s">
        <v>158</v>
      </c>
    </row>
    <row r="81" spans="1:6" hidden="1">
      <c r="A81" s="9" t="s">
        <v>152</v>
      </c>
      <c r="B81" s="13" t="s">
        <v>163</v>
      </c>
      <c r="C81" s="15" t="s">
        <v>45</v>
      </c>
      <c r="D81" s="17">
        <v>220</v>
      </c>
      <c r="E81" s="14" t="s">
        <v>1</v>
      </c>
      <c r="F81" s="14" t="s">
        <v>158</v>
      </c>
    </row>
    <row r="82" spans="1:6" hidden="1">
      <c r="A82" s="9" t="s">
        <v>153</v>
      </c>
      <c r="B82" s="13" t="s">
        <v>164</v>
      </c>
      <c r="C82" s="15" t="s">
        <v>42</v>
      </c>
      <c r="D82" s="17">
        <v>190</v>
      </c>
      <c r="E82" s="14" t="s">
        <v>1</v>
      </c>
      <c r="F82" s="14" t="s">
        <v>158</v>
      </c>
    </row>
    <row r="83" spans="1:6" hidden="1">
      <c r="A83" s="9" t="s">
        <v>137</v>
      </c>
      <c r="B83" s="13" t="s">
        <v>163</v>
      </c>
      <c r="C83" s="15" t="s">
        <v>45</v>
      </c>
      <c r="D83" s="17">
        <v>220</v>
      </c>
      <c r="E83" s="14" t="s">
        <v>5</v>
      </c>
      <c r="F83" s="14" t="s">
        <v>158</v>
      </c>
    </row>
    <row r="84" spans="1:6" hidden="1">
      <c r="A84" s="9" t="s">
        <v>138</v>
      </c>
      <c r="B84" s="13" t="s">
        <v>164</v>
      </c>
      <c r="C84" s="15" t="s">
        <v>42</v>
      </c>
      <c r="D84" s="17">
        <v>240</v>
      </c>
      <c r="E84" s="14" t="s">
        <v>5</v>
      </c>
      <c r="F84" s="14" t="s">
        <v>158</v>
      </c>
    </row>
    <row r="85" spans="1:6" hidden="1">
      <c r="A85" s="9" t="s">
        <v>141</v>
      </c>
      <c r="B85" s="13" t="s">
        <v>163</v>
      </c>
      <c r="C85" s="15" t="s">
        <v>45</v>
      </c>
      <c r="D85" s="17">
        <v>180</v>
      </c>
      <c r="E85" s="14" t="s">
        <v>6</v>
      </c>
      <c r="F85" s="14" t="s">
        <v>158</v>
      </c>
    </row>
    <row r="86" spans="1:6" hidden="1">
      <c r="A86" s="9" t="s">
        <v>142</v>
      </c>
      <c r="B86" s="13" t="s">
        <v>164</v>
      </c>
      <c r="C86" s="15" t="s">
        <v>42</v>
      </c>
      <c r="D86" s="17">
        <v>150</v>
      </c>
      <c r="E86" s="14" t="s">
        <v>6</v>
      </c>
      <c r="F86" s="14" t="s">
        <v>158</v>
      </c>
    </row>
    <row r="87" spans="1:6" hidden="1">
      <c r="A87" s="14" t="s">
        <v>151</v>
      </c>
      <c r="B87" s="13" t="s">
        <v>163</v>
      </c>
      <c r="C87" s="15" t="s">
        <v>45</v>
      </c>
      <c r="D87" s="17">
        <v>230</v>
      </c>
      <c r="E87" s="14" t="s">
        <v>5</v>
      </c>
      <c r="F87" s="14" t="s">
        <v>158</v>
      </c>
    </row>
    <row r="88" spans="1:6" hidden="1">
      <c r="A88" s="14" t="s">
        <v>150</v>
      </c>
      <c r="B88" s="13" t="s">
        <v>164</v>
      </c>
      <c r="C88" s="15" t="s">
        <v>42</v>
      </c>
      <c r="D88" s="17">
        <v>260</v>
      </c>
      <c r="E88" s="14" t="s">
        <v>5</v>
      </c>
      <c r="F88" s="14" t="s">
        <v>158</v>
      </c>
    </row>
    <row r="89" spans="1:6" hidden="1">
      <c r="A89" s="14" t="s">
        <v>144</v>
      </c>
      <c r="B89" s="13" t="s">
        <v>163</v>
      </c>
      <c r="C89" s="15" t="s">
        <v>45</v>
      </c>
      <c r="D89" s="17">
        <v>230</v>
      </c>
      <c r="E89" s="14" t="s">
        <v>4</v>
      </c>
      <c r="F89" s="14" t="s">
        <v>158</v>
      </c>
    </row>
    <row r="90" spans="1:6" hidden="1">
      <c r="A90" s="14" t="s">
        <v>145</v>
      </c>
      <c r="B90" s="13" t="s">
        <v>164</v>
      </c>
      <c r="C90" s="15" t="s">
        <v>42</v>
      </c>
      <c r="D90" s="17">
        <v>190</v>
      </c>
      <c r="E90" s="14" t="s">
        <v>4</v>
      </c>
      <c r="F90" s="14" t="s">
        <v>158</v>
      </c>
    </row>
    <row r="91" spans="1:6" hidden="1">
      <c r="A91" s="14" t="s">
        <v>135</v>
      </c>
      <c r="B91" s="13" t="s">
        <v>163</v>
      </c>
      <c r="C91" s="15" t="s">
        <v>45</v>
      </c>
      <c r="D91" s="17">
        <v>230</v>
      </c>
      <c r="E91" s="9" t="s">
        <v>7</v>
      </c>
      <c r="F91" s="14" t="s">
        <v>158</v>
      </c>
    </row>
    <row r="92" spans="1:6" hidden="1">
      <c r="A92" s="14" t="s">
        <v>136</v>
      </c>
      <c r="B92" s="13" t="s">
        <v>164</v>
      </c>
      <c r="C92" s="15" t="s">
        <v>42</v>
      </c>
      <c r="D92" s="17">
        <v>180</v>
      </c>
      <c r="E92" s="9" t="s">
        <v>7</v>
      </c>
      <c r="F92" s="14" t="s">
        <v>158</v>
      </c>
    </row>
    <row r="93" spans="1:6" hidden="1">
      <c r="A93" s="14" t="s">
        <v>143</v>
      </c>
      <c r="B93" s="13" t="s">
        <v>163</v>
      </c>
      <c r="C93" s="15" t="s">
        <v>45</v>
      </c>
      <c r="D93" s="17">
        <v>240</v>
      </c>
      <c r="E93" s="14" t="s">
        <v>1</v>
      </c>
      <c r="F93" s="14" t="s">
        <v>158</v>
      </c>
    </row>
    <row r="94" spans="1:6" hidden="1">
      <c r="A94" s="9" t="s">
        <v>142</v>
      </c>
      <c r="B94" s="13" t="s">
        <v>164</v>
      </c>
      <c r="C94" s="15" t="s">
        <v>42</v>
      </c>
      <c r="D94" s="17">
        <v>140</v>
      </c>
      <c r="E94" s="14" t="s">
        <v>1</v>
      </c>
      <c r="F94" s="14" t="s">
        <v>158</v>
      </c>
    </row>
    <row r="99" spans="8:10">
      <c r="H99">
        <f>SUM(H27:H98)</f>
        <v>24</v>
      </c>
      <c r="I99">
        <f>SUM(I27:I98)</f>
        <v>18</v>
      </c>
      <c r="J99">
        <f>SUM(J27:J98)</f>
        <v>11</v>
      </c>
    </row>
  </sheetData>
  <autoFilter ref="A1:M94" xr:uid="{FFC6C6D7-6F08-4C6B-8EF7-65DAC6563730}">
    <filterColumn colId="4">
      <filters>
        <filter val="Pta_Monterrey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76F4-BA2D-41EC-8049-71FF44B3DFCF}">
  <dimension ref="A1:K34"/>
  <sheetViews>
    <sheetView workbookViewId="0">
      <selection activeCell="B10" sqref="B10"/>
    </sheetView>
  </sheetViews>
  <sheetFormatPr defaultColWidth="11.42578125" defaultRowHeight="15"/>
  <cols>
    <col min="1" max="1" width="17.28515625" bestFit="1" customWidth="1"/>
    <col min="2" max="2" width="13.140625" bestFit="1" customWidth="1"/>
    <col min="3" max="4" width="15.42578125" bestFit="1" customWidth="1"/>
    <col min="5" max="10" width="12.7109375" bestFit="1" customWidth="1"/>
    <col min="11" max="11" width="12.28515625" bestFit="1" customWidth="1"/>
  </cols>
  <sheetData>
    <row r="1" spans="1:11">
      <c r="A1" t="s">
        <v>165</v>
      </c>
      <c r="B1" t="s">
        <v>166</v>
      </c>
      <c r="C1" s="3" t="s">
        <v>167</v>
      </c>
      <c r="D1" s="3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 spans="1:11">
      <c r="A2" t="s">
        <v>176</v>
      </c>
      <c r="B2" t="s">
        <v>177</v>
      </c>
      <c r="C2" s="3">
        <v>0</v>
      </c>
      <c r="D2" s="3">
        <v>0.99930555555555556</v>
      </c>
      <c r="E2" s="2"/>
      <c r="F2" s="2"/>
      <c r="G2" s="2"/>
      <c r="H2" s="2"/>
      <c r="I2" s="2"/>
      <c r="J2" s="2"/>
      <c r="K2" t="s">
        <v>178</v>
      </c>
    </row>
    <row r="3" spans="1:11">
      <c r="A3" t="s">
        <v>176</v>
      </c>
      <c r="B3" t="s">
        <v>179</v>
      </c>
      <c r="C3" s="3">
        <v>0.33333333333333331</v>
      </c>
      <c r="D3" s="3">
        <v>0.99930555555555556</v>
      </c>
      <c r="E3" s="2"/>
      <c r="F3" s="2"/>
      <c r="G3" s="2"/>
      <c r="H3" s="2"/>
      <c r="I3" s="2"/>
      <c r="J3" s="2"/>
      <c r="K3" t="s">
        <v>178</v>
      </c>
    </row>
    <row r="4" spans="1:11">
      <c r="A4" t="s">
        <v>176</v>
      </c>
      <c r="B4" t="s">
        <v>180</v>
      </c>
      <c r="C4" s="3">
        <v>0</v>
      </c>
      <c r="D4" s="3">
        <v>0.99930555555555556</v>
      </c>
      <c r="E4" s="2"/>
      <c r="F4" s="2"/>
      <c r="G4" s="2"/>
      <c r="H4" s="2"/>
      <c r="I4" s="2"/>
      <c r="J4" s="2"/>
      <c r="K4" t="s">
        <v>178</v>
      </c>
    </row>
    <row r="5" spans="1:11">
      <c r="A5" t="s">
        <v>176</v>
      </c>
      <c r="B5" t="s">
        <v>181</v>
      </c>
      <c r="C5" s="3">
        <v>0</v>
      </c>
      <c r="D5" s="3">
        <v>0.54166666666666663</v>
      </c>
      <c r="E5" s="2"/>
      <c r="F5" s="2"/>
      <c r="G5" s="2"/>
      <c r="H5" s="2"/>
      <c r="I5" s="2"/>
      <c r="J5" s="2"/>
      <c r="K5" t="s">
        <v>178</v>
      </c>
    </row>
    <row r="6" spans="1:11">
      <c r="A6" t="s">
        <v>176</v>
      </c>
      <c r="B6" t="s">
        <v>182</v>
      </c>
      <c r="C6" s="3">
        <v>0</v>
      </c>
      <c r="D6" s="3">
        <v>0.99930555555555556</v>
      </c>
      <c r="E6" s="2"/>
      <c r="F6" s="2"/>
      <c r="G6" s="2"/>
      <c r="H6" s="2"/>
      <c r="I6" s="2"/>
      <c r="J6" s="2"/>
      <c r="K6" t="s">
        <v>178</v>
      </c>
    </row>
    <row r="7" spans="1:11">
      <c r="A7" t="s">
        <v>176</v>
      </c>
      <c r="B7" t="s">
        <v>183</v>
      </c>
      <c r="C7" s="3">
        <v>0</v>
      </c>
      <c r="D7" s="3">
        <v>0.99930555555555556</v>
      </c>
      <c r="E7" s="2"/>
      <c r="F7" s="2"/>
      <c r="G7" s="2"/>
      <c r="H7" s="2"/>
      <c r="I7" s="2"/>
      <c r="J7" s="2"/>
      <c r="K7" t="s">
        <v>178</v>
      </c>
    </row>
    <row r="8" spans="1:11">
      <c r="A8" t="s">
        <v>176</v>
      </c>
      <c r="B8" t="s">
        <v>184</v>
      </c>
      <c r="C8" s="3">
        <v>0</v>
      </c>
      <c r="D8" s="3">
        <v>0.99930555555555556</v>
      </c>
      <c r="E8" s="2"/>
      <c r="F8" s="2"/>
      <c r="G8" s="2"/>
      <c r="H8" s="2"/>
      <c r="I8" s="2"/>
      <c r="J8" s="2"/>
      <c r="K8" t="s">
        <v>178</v>
      </c>
    </row>
    <row r="9" spans="1:11">
      <c r="A9" t="s">
        <v>185</v>
      </c>
      <c r="B9" t="s">
        <v>177</v>
      </c>
      <c r="C9" s="3">
        <v>0</v>
      </c>
      <c r="D9" s="3">
        <v>0.99930555555555556</v>
      </c>
      <c r="E9" s="2"/>
      <c r="F9" s="2"/>
      <c r="G9" s="2"/>
      <c r="H9" s="2"/>
      <c r="I9" s="2"/>
      <c r="J9" s="2"/>
      <c r="K9" t="s">
        <v>178</v>
      </c>
    </row>
    <row r="10" spans="1:11">
      <c r="A10" t="s">
        <v>185</v>
      </c>
      <c r="B10" t="s">
        <v>179</v>
      </c>
      <c r="C10" s="3">
        <v>0.29166666666666669</v>
      </c>
      <c r="D10" s="3">
        <v>0.99930555555555556</v>
      </c>
      <c r="E10" s="2"/>
      <c r="F10" s="2"/>
      <c r="G10" s="2"/>
      <c r="H10" s="2"/>
      <c r="I10" s="2"/>
      <c r="J10" s="2"/>
      <c r="K10" t="s">
        <v>178</v>
      </c>
    </row>
    <row r="11" spans="1:11">
      <c r="A11" t="s">
        <v>185</v>
      </c>
      <c r="B11" t="s">
        <v>180</v>
      </c>
      <c r="C11" s="3">
        <v>0</v>
      </c>
      <c r="D11" s="3">
        <v>0.99930555555555556</v>
      </c>
      <c r="E11" s="2"/>
      <c r="F11" s="2"/>
      <c r="G11" s="2"/>
      <c r="H11" s="2"/>
      <c r="I11" s="2"/>
      <c r="J11" s="2"/>
      <c r="K11" t="s">
        <v>178</v>
      </c>
    </row>
    <row r="12" spans="1:11">
      <c r="A12" t="s">
        <v>185</v>
      </c>
      <c r="B12" t="s">
        <v>181</v>
      </c>
      <c r="C12" s="3">
        <v>0</v>
      </c>
      <c r="D12" s="3">
        <v>0.20833333333333334</v>
      </c>
      <c r="E12" s="2"/>
      <c r="F12" s="2"/>
      <c r="G12" s="2"/>
      <c r="H12" s="2"/>
      <c r="I12" s="2"/>
      <c r="J12" s="2"/>
      <c r="K12" t="s">
        <v>178</v>
      </c>
    </row>
    <row r="13" spans="1:11">
      <c r="A13" t="s">
        <v>185</v>
      </c>
      <c r="B13" t="s">
        <v>182</v>
      </c>
      <c r="C13" s="3">
        <v>0</v>
      </c>
      <c r="D13" s="3">
        <v>0.99930555555555556</v>
      </c>
      <c r="E13" s="2"/>
      <c r="F13" s="2"/>
      <c r="G13" s="2"/>
      <c r="H13" s="2"/>
      <c r="I13" s="2"/>
      <c r="J13" s="2"/>
      <c r="K13" t="s">
        <v>178</v>
      </c>
    </row>
    <row r="14" spans="1:11">
      <c r="A14" t="s">
        <v>185</v>
      </c>
      <c r="B14" t="s">
        <v>183</v>
      </c>
      <c r="C14" s="3">
        <v>0</v>
      </c>
      <c r="D14" s="3">
        <v>0.99930555555555556</v>
      </c>
      <c r="E14" s="2"/>
      <c r="F14" s="2"/>
      <c r="G14" s="2"/>
      <c r="H14" s="2"/>
      <c r="I14" s="2"/>
      <c r="J14" s="2"/>
      <c r="K14" t="s">
        <v>178</v>
      </c>
    </row>
    <row r="15" spans="1:11">
      <c r="A15" t="s">
        <v>185</v>
      </c>
      <c r="B15" t="s">
        <v>184</v>
      </c>
      <c r="C15" s="3">
        <v>0</v>
      </c>
      <c r="D15" s="3">
        <v>0.99930555555555556</v>
      </c>
      <c r="E15" s="2"/>
      <c r="F15" s="2"/>
      <c r="G15" s="2"/>
      <c r="H15" s="2"/>
      <c r="I15" s="2"/>
      <c r="J15" s="2"/>
      <c r="K15" t="s">
        <v>178</v>
      </c>
    </row>
    <row r="16" spans="1:11">
      <c r="A16" t="s">
        <v>186</v>
      </c>
      <c r="B16" t="s">
        <v>177</v>
      </c>
      <c r="C16" s="3">
        <v>0.35416666666666669</v>
      </c>
      <c r="D16" s="3">
        <v>0.72916666666666663</v>
      </c>
      <c r="E16" s="2"/>
      <c r="F16" s="2"/>
      <c r="G16" s="2"/>
      <c r="H16" s="2"/>
      <c r="I16" s="2"/>
      <c r="J16" s="2"/>
      <c r="K16" t="s">
        <v>178</v>
      </c>
    </row>
    <row r="17" spans="1:11">
      <c r="A17" t="s">
        <v>186</v>
      </c>
      <c r="B17" t="s">
        <v>179</v>
      </c>
      <c r="C17" s="3">
        <v>0.35416666666666669</v>
      </c>
      <c r="D17" s="3">
        <v>0.72916666666666663</v>
      </c>
      <c r="E17" s="2"/>
      <c r="F17" s="2"/>
      <c r="G17" s="2"/>
      <c r="H17" s="2"/>
      <c r="I17" s="2"/>
      <c r="J17" s="2"/>
      <c r="K17" t="s">
        <v>178</v>
      </c>
    </row>
    <row r="18" spans="1:11">
      <c r="A18" t="s">
        <v>186</v>
      </c>
      <c r="B18" t="s">
        <v>180</v>
      </c>
      <c r="C18" s="3">
        <v>0.35416666666666669</v>
      </c>
      <c r="D18" s="3">
        <v>0.58333333333333337</v>
      </c>
      <c r="E18" s="2"/>
      <c r="F18" s="2"/>
      <c r="G18" s="2"/>
      <c r="H18" s="2"/>
      <c r="I18" s="2"/>
      <c r="J18" s="2"/>
      <c r="K18" t="s">
        <v>178</v>
      </c>
    </row>
    <row r="19" spans="1:11">
      <c r="A19" t="s">
        <v>186</v>
      </c>
      <c r="B19" t="s">
        <v>182</v>
      </c>
      <c r="C19" s="3">
        <v>0.35416666666666669</v>
      </c>
      <c r="D19" s="3">
        <v>0.72916666666666663</v>
      </c>
      <c r="E19" s="2"/>
      <c r="F19" s="2"/>
      <c r="G19" s="2"/>
      <c r="H19" s="2"/>
      <c r="I19" s="2"/>
      <c r="J19" s="2"/>
      <c r="K19" t="s">
        <v>178</v>
      </c>
    </row>
    <row r="20" spans="1:11">
      <c r="A20" t="s">
        <v>186</v>
      </c>
      <c r="B20" t="s">
        <v>183</v>
      </c>
      <c r="C20" s="3">
        <v>0.35416666666666669</v>
      </c>
      <c r="D20" s="3">
        <v>0.72916666666666663</v>
      </c>
      <c r="E20" s="2"/>
      <c r="F20" s="2"/>
      <c r="G20" s="2"/>
      <c r="H20" s="2"/>
      <c r="I20" s="2"/>
      <c r="J20" s="2"/>
      <c r="K20" t="s">
        <v>178</v>
      </c>
    </row>
    <row r="21" spans="1:11">
      <c r="A21" t="s">
        <v>186</v>
      </c>
      <c r="B21" t="s">
        <v>184</v>
      </c>
      <c r="C21" s="3">
        <v>0.35416666666666669</v>
      </c>
      <c r="D21" s="3">
        <v>0.72916666666666663</v>
      </c>
      <c r="E21" s="2"/>
      <c r="F21" s="2"/>
      <c r="G21" s="2"/>
      <c r="H21" s="2"/>
      <c r="I21" s="2"/>
      <c r="J21" s="2"/>
      <c r="K21" t="s">
        <v>178</v>
      </c>
    </row>
    <row r="22" spans="1:11">
      <c r="A22" t="s">
        <v>187</v>
      </c>
      <c r="B22" t="s">
        <v>177</v>
      </c>
      <c r="C22" s="3">
        <v>0</v>
      </c>
      <c r="D22" s="3">
        <v>0.99930555555555556</v>
      </c>
      <c r="E22" s="2"/>
      <c r="F22" s="2"/>
      <c r="G22" s="2"/>
      <c r="H22" s="2"/>
      <c r="I22" s="2"/>
      <c r="J22" s="2"/>
      <c r="K22" t="s">
        <v>178</v>
      </c>
    </row>
    <row r="23" spans="1:11">
      <c r="A23" t="s">
        <v>187</v>
      </c>
      <c r="B23" t="s">
        <v>179</v>
      </c>
      <c r="C23" s="3">
        <v>0</v>
      </c>
      <c r="D23" s="3">
        <v>0.99930555555555556</v>
      </c>
      <c r="E23" s="2"/>
      <c r="F23" s="2"/>
      <c r="G23" s="2"/>
      <c r="H23" s="2"/>
      <c r="I23" s="2"/>
      <c r="J23" s="2"/>
      <c r="K23" t="s">
        <v>178</v>
      </c>
    </row>
    <row r="24" spans="1:11">
      <c r="A24" t="s">
        <v>187</v>
      </c>
      <c r="B24" t="s">
        <v>180</v>
      </c>
      <c r="C24" s="3">
        <v>0</v>
      </c>
      <c r="D24" s="3">
        <v>0.99930555555555556</v>
      </c>
      <c r="E24" s="2"/>
      <c r="F24" s="2"/>
      <c r="G24" s="2"/>
      <c r="H24" s="2"/>
      <c r="I24" s="2"/>
      <c r="J24" s="2"/>
      <c r="K24" t="s">
        <v>178</v>
      </c>
    </row>
    <row r="25" spans="1:11">
      <c r="A25" t="s">
        <v>187</v>
      </c>
      <c r="B25" t="s">
        <v>182</v>
      </c>
      <c r="C25" s="3">
        <v>0</v>
      </c>
      <c r="D25" s="3">
        <v>0.99930555555555556</v>
      </c>
      <c r="E25" s="2"/>
      <c r="F25" s="2"/>
      <c r="G25" s="2"/>
      <c r="H25" s="2"/>
      <c r="I25" s="2"/>
      <c r="J25" s="2"/>
      <c r="K25" t="s">
        <v>178</v>
      </c>
    </row>
    <row r="26" spans="1:11">
      <c r="A26" t="s">
        <v>187</v>
      </c>
      <c r="B26" t="s">
        <v>183</v>
      </c>
      <c r="C26" s="3">
        <v>0</v>
      </c>
      <c r="D26" s="3">
        <v>0.99930555555555556</v>
      </c>
      <c r="E26" s="2"/>
      <c r="F26" s="2"/>
      <c r="G26" s="2"/>
      <c r="H26" s="2"/>
      <c r="I26" s="2"/>
      <c r="J26" s="2"/>
      <c r="K26" t="s">
        <v>178</v>
      </c>
    </row>
    <row r="27" spans="1:11">
      <c r="A27" t="s">
        <v>187</v>
      </c>
      <c r="B27" t="s">
        <v>184</v>
      </c>
      <c r="C27" s="3">
        <v>0</v>
      </c>
      <c r="D27" s="3">
        <v>0.99930555555555556</v>
      </c>
      <c r="E27" s="2"/>
      <c r="F27" s="2"/>
      <c r="G27" s="2"/>
      <c r="H27" s="2"/>
      <c r="I27" s="2"/>
      <c r="J27" s="2"/>
      <c r="K27" t="s">
        <v>178</v>
      </c>
    </row>
    <row r="28" spans="1:11">
      <c r="A28" t="s">
        <v>188</v>
      </c>
      <c r="B28" t="s">
        <v>177</v>
      </c>
      <c r="C28" s="3">
        <v>0</v>
      </c>
      <c r="D28" s="3">
        <v>0.99930555555555556</v>
      </c>
      <c r="E28" s="2"/>
      <c r="F28" s="2"/>
      <c r="G28" s="2"/>
      <c r="H28" s="2"/>
      <c r="I28" s="2"/>
      <c r="J28" s="2"/>
      <c r="K28" t="s">
        <v>178</v>
      </c>
    </row>
    <row r="29" spans="1:11">
      <c r="A29" t="s">
        <v>188</v>
      </c>
      <c r="B29" t="s">
        <v>179</v>
      </c>
      <c r="C29" s="3">
        <v>0.25</v>
      </c>
      <c r="D29" s="3">
        <v>0.99930555555555556</v>
      </c>
      <c r="E29" s="2"/>
      <c r="F29" s="2"/>
      <c r="G29" s="2"/>
      <c r="H29" s="2"/>
      <c r="I29" s="2"/>
      <c r="J29" s="2"/>
      <c r="K29" t="s">
        <v>178</v>
      </c>
    </row>
    <row r="30" spans="1:11">
      <c r="A30" t="s">
        <v>188</v>
      </c>
      <c r="B30" t="s">
        <v>180</v>
      </c>
      <c r="C30" s="3">
        <v>0</v>
      </c>
      <c r="D30" s="3">
        <v>0.99930555555555556</v>
      </c>
      <c r="E30" s="2"/>
      <c r="F30" s="2"/>
      <c r="G30" s="2"/>
      <c r="H30" s="2"/>
      <c r="I30" s="2"/>
      <c r="J30" s="2"/>
      <c r="K30" t="s">
        <v>178</v>
      </c>
    </row>
    <row r="31" spans="1:11">
      <c r="A31" t="s">
        <v>188</v>
      </c>
      <c r="B31" t="s">
        <v>181</v>
      </c>
      <c r="C31" s="3">
        <v>0</v>
      </c>
      <c r="D31" s="3">
        <v>0.20833333333333334</v>
      </c>
      <c r="E31" s="2"/>
      <c r="F31" s="2"/>
      <c r="G31" s="2"/>
      <c r="H31" s="2"/>
      <c r="I31" s="2"/>
      <c r="J31" s="2"/>
      <c r="K31" t="s">
        <v>178</v>
      </c>
    </row>
    <row r="32" spans="1:11">
      <c r="A32" t="s">
        <v>188</v>
      </c>
      <c r="B32" t="s">
        <v>182</v>
      </c>
      <c r="C32" s="3">
        <v>0</v>
      </c>
      <c r="D32" s="3">
        <v>0.99930555555555556</v>
      </c>
      <c r="E32" s="2"/>
      <c r="F32" s="2"/>
      <c r="G32" s="2"/>
      <c r="H32" s="2"/>
      <c r="I32" s="2"/>
      <c r="J32" s="2"/>
      <c r="K32" t="s">
        <v>178</v>
      </c>
    </row>
    <row r="33" spans="1:11">
      <c r="A33" t="s">
        <v>188</v>
      </c>
      <c r="B33" t="s">
        <v>183</v>
      </c>
      <c r="C33" s="3">
        <v>0</v>
      </c>
      <c r="D33" s="3">
        <v>0.99930555555555556</v>
      </c>
      <c r="E33" s="2"/>
      <c r="F33" s="2"/>
      <c r="G33" s="2"/>
      <c r="H33" s="2"/>
      <c r="I33" s="2"/>
      <c r="J33" s="2"/>
      <c r="K33" t="s">
        <v>178</v>
      </c>
    </row>
    <row r="34" spans="1:11">
      <c r="A34" t="s">
        <v>188</v>
      </c>
      <c r="B34" t="s">
        <v>184</v>
      </c>
      <c r="C34" s="3">
        <v>0</v>
      </c>
      <c r="D34" s="3">
        <v>0.99930555555555556</v>
      </c>
      <c r="E34" s="2"/>
      <c r="F34" s="2"/>
      <c r="G34" s="2"/>
      <c r="H34" s="2"/>
      <c r="I34" s="2"/>
      <c r="J34" s="2"/>
      <c r="K34" t="s">
        <v>178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8998-BBFA-4FF8-BD41-21D9444D1415}">
  <dimension ref="A3:G19"/>
  <sheetViews>
    <sheetView workbookViewId="0">
      <selection activeCell="D27" sqref="D27"/>
    </sheetView>
  </sheetViews>
  <sheetFormatPr defaultColWidth="11.42578125" defaultRowHeight="15"/>
  <cols>
    <col min="1" max="1" width="22.28515625" bestFit="1" customWidth="1"/>
    <col min="2" max="2" width="21.28515625" bestFit="1" customWidth="1"/>
    <col min="3" max="3" width="6.7109375" bestFit="1" customWidth="1"/>
    <col min="4" max="4" width="7.85546875" bestFit="1" customWidth="1"/>
    <col min="5" max="5" width="5.28515625" bestFit="1" customWidth="1"/>
    <col min="6" max="6" width="6.28515625" bestFit="1" customWidth="1"/>
    <col min="7" max="7" width="11.7109375" bestFit="1" customWidth="1"/>
  </cols>
  <sheetData>
    <row r="3" spans="1:7">
      <c r="A3" s="4" t="s">
        <v>189</v>
      </c>
      <c r="B3" s="4" t="s">
        <v>190</v>
      </c>
    </row>
    <row r="4" spans="1:7">
      <c r="A4" s="4" t="s">
        <v>191</v>
      </c>
      <c r="B4" t="s">
        <v>45</v>
      </c>
      <c r="C4" t="s">
        <v>13</v>
      </c>
      <c r="D4" t="s">
        <v>39</v>
      </c>
      <c r="E4" t="s">
        <v>17</v>
      </c>
      <c r="F4" t="s">
        <v>42</v>
      </c>
      <c r="G4" t="s">
        <v>192</v>
      </c>
    </row>
    <row r="5" spans="1:7">
      <c r="A5" s="5" t="s">
        <v>193</v>
      </c>
      <c r="B5">
        <v>35</v>
      </c>
      <c r="G5">
        <v>35</v>
      </c>
    </row>
    <row r="6" spans="1:7">
      <c r="A6" s="5" t="s">
        <v>194</v>
      </c>
      <c r="F6">
        <v>35</v>
      </c>
      <c r="G6">
        <v>35</v>
      </c>
    </row>
    <row r="7" spans="1:7">
      <c r="A7" s="5" t="s">
        <v>139</v>
      </c>
      <c r="B7">
        <v>35</v>
      </c>
      <c r="G7">
        <v>35</v>
      </c>
    </row>
    <row r="8" spans="1:7">
      <c r="A8" s="5" t="s">
        <v>140</v>
      </c>
      <c r="F8">
        <v>35</v>
      </c>
      <c r="G8">
        <v>35</v>
      </c>
    </row>
    <row r="9" spans="1:7">
      <c r="A9" s="5" t="s">
        <v>144</v>
      </c>
      <c r="B9">
        <v>35</v>
      </c>
      <c r="G9">
        <v>35</v>
      </c>
    </row>
    <row r="10" spans="1:7">
      <c r="A10" s="5" t="s">
        <v>195</v>
      </c>
      <c r="B10">
        <v>35</v>
      </c>
      <c r="G10">
        <v>35</v>
      </c>
    </row>
    <row r="11" spans="1:7">
      <c r="A11" s="5" t="s">
        <v>145</v>
      </c>
      <c r="F11">
        <v>35</v>
      </c>
      <c r="G11">
        <v>35</v>
      </c>
    </row>
    <row r="12" spans="1:7">
      <c r="A12" s="5" t="s">
        <v>196</v>
      </c>
      <c r="F12">
        <v>35</v>
      </c>
      <c r="G12">
        <v>35</v>
      </c>
    </row>
    <row r="13" spans="1:7">
      <c r="A13" s="5" t="s">
        <v>197</v>
      </c>
      <c r="C13">
        <v>21</v>
      </c>
      <c r="D13">
        <v>21</v>
      </c>
      <c r="E13">
        <v>21</v>
      </c>
      <c r="G13">
        <v>63</v>
      </c>
    </row>
    <row r="14" spans="1:7">
      <c r="A14" s="5" t="s">
        <v>198</v>
      </c>
      <c r="C14">
        <v>21</v>
      </c>
      <c r="D14">
        <v>21</v>
      </c>
      <c r="E14">
        <v>21</v>
      </c>
      <c r="G14">
        <v>63</v>
      </c>
    </row>
    <row r="15" spans="1:7">
      <c r="A15" s="5" t="s">
        <v>199</v>
      </c>
      <c r="C15">
        <v>21</v>
      </c>
      <c r="D15">
        <v>21</v>
      </c>
      <c r="E15">
        <v>21</v>
      </c>
      <c r="G15">
        <v>63</v>
      </c>
    </row>
    <row r="16" spans="1:7">
      <c r="A16" s="5" t="s">
        <v>200</v>
      </c>
      <c r="C16">
        <v>21</v>
      </c>
      <c r="D16">
        <v>21</v>
      </c>
      <c r="E16">
        <v>21</v>
      </c>
      <c r="G16">
        <v>63</v>
      </c>
    </row>
    <row r="17" spans="1:7">
      <c r="A17" s="5" t="s">
        <v>150</v>
      </c>
      <c r="B17">
        <v>35</v>
      </c>
      <c r="G17">
        <v>35</v>
      </c>
    </row>
    <row r="18" spans="1:7">
      <c r="A18" s="5" t="s">
        <v>151</v>
      </c>
      <c r="F18">
        <v>35</v>
      </c>
      <c r="G18">
        <v>35</v>
      </c>
    </row>
    <row r="19" spans="1:7">
      <c r="A19" s="5" t="s">
        <v>192</v>
      </c>
      <c r="B19">
        <v>175</v>
      </c>
      <c r="C19">
        <v>84</v>
      </c>
      <c r="D19">
        <v>84</v>
      </c>
      <c r="E19">
        <v>84</v>
      </c>
      <c r="F19">
        <v>175</v>
      </c>
      <c r="G19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7F09-3828-46BE-8229-7232421C7720}">
  <dimension ref="A1:CE564"/>
  <sheetViews>
    <sheetView topLeftCell="BU1" workbookViewId="0">
      <selection activeCell="AD1" sqref="AD1"/>
    </sheetView>
  </sheetViews>
  <sheetFormatPr defaultColWidth="11.42578125" defaultRowHeight="15"/>
  <cols>
    <col min="1" max="3" width="20.28515625" bestFit="1" customWidth="1"/>
    <col min="4" max="4" width="7.42578125" bestFit="1" customWidth="1"/>
    <col min="5" max="5" width="9.7109375" bestFit="1" customWidth="1"/>
    <col min="6" max="6" width="12.5703125" bestFit="1" customWidth="1"/>
    <col min="7" max="7" width="13.7109375" bestFit="1" customWidth="1"/>
    <col min="8" max="8" width="15" bestFit="1" customWidth="1"/>
    <col min="9" max="9" width="13.140625" bestFit="1" customWidth="1"/>
    <col min="10" max="10" width="21.42578125" bestFit="1" customWidth="1"/>
    <col min="11" max="11" width="18.7109375" bestFit="1" customWidth="1"/>
    <col min="12" max="12" width="19.7109375" bestFit="1" customWidth="1"/>
    <col min="13" max="13" width="17.7109375" bestFit="1" customWidth="1"/>
    <col min="14" max="14" width="18.7109375" bestFit="1" customWidth="1"/>
    <col min="15" max="15" width="17.7109375" bestFit="1" customWidth="1"/>
    <col min="16" max="16" width="17.28515625" bestFit="1" customWidth="1"/>
    <col min="17" max="17" width="26.5703125" bestFit="1" customWidth="1"/>
    <col min="18" max="18" width="22.42578125" bestFit="1" customWidth="1"/>
    <col min="19" max="19" width="24.140625" bestFit="1" customWidth="1"/>
    <col min="20" max="20" width="16.5703125" bestFit="1" customWidth="1"/>
    <col min="21" max="21" width="13.28515625" bestFit="1" customWidth="1"/>
    <col min="22" max="22" width="27.7109375" bestFit="1" customWidth="1"/>
    <col min="23" max="23" width="29.28515625" bestFit="1" customWidth="1"/>
    <col min="24" max="24" width="30.7109375" bestFit="1" customWidth="1"/>
    <col min="25" max="25" width="19.5703125" bestFit="1" customWidth="1"/>
    <col min="26" max="26" width="23.85546875" bestFit="1" customWidth="1"/>
    <col min="27" max="27" width="36.42578125" bestFit="1" customWidth="1"/>
    <col min="28" max="28" width="16.28515625" bestFit="1" customWidth="1"/>
    <col min="29" max="29" width="18.28515625" bestFit="1" customWidth="1"/>
    <col min="30" max="30" width="14.140625" bestFit="1" customWidth="1"/>
    <col min="31" max="31" width="20.28515625" bestFit="1" customWidth="1"/>
    <col min="32" max="32" width="16.140625" bestFit="1" customWidth="1"/>
    <col min="33" max="33" width="19.28515625" bestFit="1" customWidth="1"/>
    <col min="34" max="34" width="15.140625" bestFit="1" customWidth="1"/>
    <col min="35" max="35" width="21.28515625" bestFit="1" customWidth="1"/>
    <col min="36" max="36" width="17.140625" bestFit="1" customWidth="1"/>
    <col min="37" max="37" width="19.28515625" bestFit="1" customWidth="1"/>
    <col min="38" max="38" width="15.140625" bestFit="1" customWidth="1"/>
    <col min="39" max="39" width="21.28515625" bestFit="1" customWidth="1"/>
    <col min="40" max="40" width="17.140625" bestFit="1" customWidth="1"/>
    <col min="41" max="41" width="19.28515625" bestFit="1" customWidth="1"/>
    <col min="42" max="42" width="15.140625" bestFit="1" customWidth="1"/>
    <col min="43" max="43" width="21.28515625" bestFit="1" customWidth="1"/>
    <col min="44" max="44" width="17.140625" bestFit="1" customWidth="1"/>
    <col min="45" max="45" width="19" bestFit="1" customWidth="1"/>
    <col min="46" max="46" width="36.7109375" bestFit="1" customWidth="1"/>
    <col min="47" max="47" width="17.7109375" bestFit="1" customWidth="1"/>
    <col min="48" max="48" width="18.28515625" bestFit="1" customWidth="1"/>
    <col min="49" max="49" width="26" bestFit="1" customWidth="1"/>
    <col min="50" max="50" width="24.85546875" bestFit="1" customWidth="1"/>
    <col min="51" max="51" width="29.5703125" bestFit="1" customWidth="1"/>
    <col min="52" max="52" width="28.42578125" bestFit="1" customWidth="1"/>
    <col min="53" max="53" width="13.7109375" bestFit="1" customWidth="1"/>
    <col min="54" max="54" width="17" bestFit="1" customWidth="1"/>
    <col min="55" max="55" width="16.7109375" bestFit="1" customWidth="1"/>
    <col min="56" max="56" width="14.28515625" bestFit="1" customWidth="1"/>
    <col min="57" max="57" width="24.7109375" bestFit="1" customWidth="1"/>
    <col min="58" max="58" width="19.5703125" bestFit="1" customWidth="1"/>
    <col min="59" max="59" width="20" bestFit="1" customWidth="1"/>
    <col min="60" max="60" width="13.85546875" bestFit="1" customWidth="1"/>
    <col min="61" max="61" width="14.7109375" bestFit="1" customWidth="1"/>
    <col min="62" max="62" width="26.85546875" bestFit="1" customWidth="1"/>
    <col min="63" max="63" width="27.28515625" bestFit="1" customWidth="1"/>
    <col min="64" max="64" width="26.28515625" bestFit="1" customWidth="1"/>
    <col min="65" max="65" width="24.28515625" bestFit="1" customWidth="1"/>
    <col min="66" max="66" width="20" bestFit="1" customWidth="1"/>
    <col min="67" max="67" width="19.7109375" bestFit="1" customWidth="1"/>
    <col min="68" max="68" width="17.7109375" bestFit="1" customWidth="1"/>
    <col min="69" max="69" width="16.28515625" bestFit="1" customWidth="1"/>
    <col min="70" max="70" width="20.7109375" bestFit="1" customWidth="1"/>
    <col min="71" max="71" width="26.5703125" bestFit="1" customWidth="1"/>
    <col min="72" max="72" width="15" bestFit="1" customWidth="1"/>
    <col min="73" max="73" width="19.42578125" bestFit="1" customWidth="1"/>
    <col min="74" max="74" width="12.140625" bestFit="1" customWidth="1"/>
    <col min="75" max="75" width="17.28515625" bestFit="1" customWidth="1"/>
    <col min="76" max="76" width="25.28515625" bestFit="1" customWidth="1"/>
    <col min="77" max="77" width="10.7109375" bestFit="1" customWidth="1"/>
    <col min="78" max="78" width="11.140625" bestFit="1" customWidth="1"/>
    <col min="79" max="79" width="9.7109375" bestFit="1" customWidth="1"/>
    <col min="80" max="80" width="13.7109375" bestFit="1" customWidth="1"/>
    <col min="81" max="81" width="14.85546875" bestFit="1" customWidth="1"/>
    <col min="82" max="82" width="14.28515625" bestFit="1" customWidth="1"/>
    <col min="83" max="83" width="12.28515625" bestFit="1" customWidth="1"/>
  </cols>
  <sheetData>
    <row r="1" spans="1:8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280</v>
      </c>
      <c r="CC1" t="s">
        <v>281</v>
      </c>
      <c r="CD1" t="s">
        <v>282</v>
      </c>
      <c r="CE1" t="s">
        <v>175</v>
      </c>
    </row>
    <row r="2" spans="1:83">
      <c r="A2" t="s">
        <v>12</v>
      </c>
      <c r="B2" t="s">
        <v>12</v>
      </c>
      <c r="C2" t="s">
        <v>12</v>
      </c>
      <c r="D2" t="s">
        <v>283</v>
      </c>
      <c r="E2" t="s">
        <v>283</v>
      </c>
      <c r="G2" t="s">
        <v>284</v>
      </c>
      <c r="J2" t="s">
        <v>285</v>
      </c>
      <c r="R2" t="s">
        <v>187</v>
      </c>
      <c r="S2" t="s">
        <v>187</v>
      </c>
      <c r="T2">
        <v>-5</v>
      </c>
      <c r="V2" t="s">
        <v>286</v>
      </c>
      <c r="W2" t="s">
        <v>286</v>
      </c>
      <c r="X2" t="s">
        <v>284</v>
      </c>
      <c r="Y2" t="s">
        <v>284</v>
      </c>
      <c r="Z2" t="s">
        <v>284</v>
      </c>
      <c r="AA2" t="s">
        <v>284</v>
      </c>
      <c r="AC2" t="s">
        <v>287</v>
      </c>
      <c r="AD2" t="s">
        <v>288</v>
      </c>
      <c r="AE2" t="s">
        <v>289</v>
      </c>
      <c r="AF2" t="s">
        <v>288</v>
      </c>
      <c r="AT2" t="s">
        <v>290</v>
      </c>
      <c r="BA2" t="s">
        <v>284</v>
      </c>
      <c r="BB2" t="s">
        <v>284</v>
      </c>
      <c r="BC2" t="s">
        <v>284</v>
      </c>
      <c r="BE2" t="s">
        <v>284</v>
      </c>
      <c r="BJ2" t="s">
        <v>284</v>
      </c>
      <c r="BK2" t="s">
        <v>284</v>
      </c>
      <c r="BL2" t="s">
        <v>284</v>
      </c>
      <c r="BO2">
        <v>1</v>
      </c>
      <c r="BR2" t="s">
        <v>291</v>
      </c>
      <c r="BU2" t="s">
        <v>291</v>
      </c>
      <c r="BV2">
        <v>1</v>
      </c>
      <c r="BW2">
        <v>1</v>
      </c>
      <c r="BY2" t="s">
        <v>292</v>
      </c>
      <c r="BZ2" t="s">
        <v>293</v>
      </c>
      <c r="CA2">
        <v>20</v>
      </c>
      <c r="CB2">
        <v>10</v>
      </c>
      <c r="CC2" t="s">
        <v>293</v>
      </c>
      <c r="CD2" t="s">
        <v>294</v>
      </c>
      <c r="CE2" t="s">
        <v>178</v>
      </c>
    </row>
    <row r="3" spans="1:83">
      <c r="A3" t="s">
        <v>14</v>
      </c>
      <c r="B3" t="s">
        <v>14</v>
      </c>
      <c r="C3" t="s">
        <v>14</v>
      </c>
      <c r="D3" t="s">
        <v>283</v>
      </c>
      <c r="E3" t="s">
        <v>283</v>
      </c>
      <c r="G3" t="s">
        <v>284</v>
      </c>
      <c r="J3" t="s">
        <v>295</v>
      </c>
      <c r="R3" t="s">
        <v>187</v>
      </c>
      <c r="S3" t="s">
        <v>187</v>
      </c>
      <c r="T3">
        <v>-5</v>
      </c>
      <c r="V3" t="s">
        <v>286</v>
      </c>
      <c r="W3" t="s">
        <v>286</v>
      </c>
      <c r="X3" t="s">
        <v>284</v>
      </c>
      <c r="Y3" t="s">
        <v>284</v>
      </c>
      <c r="Z3" t="s">
        <v>284</v>
      </c>
      <c r="AA3" t="s">
        <v>284</v>
      </c>
      <c r="AC3" t="s">
        <v>287</v>
      </c>
      <c r="AD3" t="s">
        <v>288</v>
      </c>
      <c r="AE3" t="s">
        <v>289</v>
      </c>
      <c r="AF3" t="s">
        <v>288</v>
      </c>
      <c r="AT3" t="s">
        <v>290</v>
      </c>
      <c r="BA3" t="s">
        <v>284</v>
      </c>
      <c r="BB3" t="s">
        <v>284</v>
      </c>
      <c r="BC3" t="s">
        <v>284</v>
      </c>
      <c r="BE3" t="s">
        <v>284</v>
      </c>
      <c r="BJ3" t="s">
        <v>284</v>
      </c>
      <c r="BK3" t="s">
        <v>284</v>
      </c>
      <c r="BL3" t="s">
        <v>284</v>
      </c>
      <c r="BO3">
        <v>1</v>
      </c>
      <c r="BR3" t="s">
        <v>291</v>
      </c>
      <c r="BU3" t="s">
        <v>291</v>
      </c>
      <c r="BV3">
        <v>1</v>
      </c>
      <c r="BW3">
        <v>1</v>
      </c>
      <c r="BY3" t="s">
        <v>292</v>
      </c>
      <c r="BZ3" t="s">
        <v>293</v>
      </c>
      <c r="CA3">
        <v>20</v>
      </c>
      <c r="CB3">
        <v>10</v>
      </c>
      <c r="CC3" t="s">
        <v>293</v>
      </c>
      <c r="CD3" t="s">
        <v>294</v>
      </c>
      <c r="CE3" t="s">
        <v>178</v>
      </c>
    </row>
    <row r="4" spans="1:83">
      <c r="A4" t="s">
        <v>16</v>
      </c>
      <c r="B4" t="s">
        <v>16</v>
      </c>
      <c r="C4" t="s">
        <v>16</v>
      </c>
      <c r="D4" t="s">
        <v>283</v>
      </c>
      <c r="E4" t="s">
        <v>283</v>
      </c>
      <c r="G4" t="s">
        <v>284</v>
      </c>
      <c r="J4" t="s">
        <v>296</v>
      </c>
      <c r="R4" t="s">
        <v>187</v>
      </c>
      <c r="S4" t="s">
        <v>187</v>
      </c>
      <c r="T4">
        <v>-5</v>
      </c>
      <c r="V4" t="s">
        <v>286</v>
      </c>
      <c r="W4" t="s">
        <v>286</v>
      </c>
      <c r="X4" t="s">
        <v>284</v>
      </c>
      <c r="Y4" t="s">
        <v>284</v>
      </c>
      <c r="Z4" t="s">
        <v>284</v>
      </c>
      <c r="AA4" t="s">
        <v>284</v>
      </c>
      <c r="AC4" t="s">
        <v>287</v>
      </c>
      <c r="AD4" t="s">
        <v>288</v>
      </c>
      <c r="AE4" t="s">
        <v>289</v>
      </c>
      <c r="AF4" t="s">
        <v>288</v>
      </c>
      <c r="AT4" t="s">
        <v>290</v>
      </c>
      <c r="BA4" t="s">
        <v>284</v>
      </c>
      <c r="BB4" t="s">
        <v>284</v>
      </c>
      <c r="BC4" t="s">
        <v>284</v>
      </c>
      <c r="BE4" t="s">
        <v>284</v>
      </c>
      <c r="BJ4" t="s">
        <v>284</v>
      </c>
      <c r="BK4" t="s">
        <v>284</v>
      </c>
      <c r="BL4" t="s">
        <v>284</v>
      </c>
      <c r="BO4">
        <v>1</v>
      </c>
      <c r="BR4" t="s">
        <v>291</v>
      </c>
      <c r="BU4" t="s">
        <v>291</v>
      </c>
      <c r="BV4">
        <v>1</v>
      </c>
      <c r="BW4">
        <v>1</v>
      </c>
      <c r="BY4" t="s">
        <v>292</v>
      </c>
      <c r="BZ4" t="s">
        <v>293</v>
      </c>
      <c r="CA4">
        <v>20</v>
      </c>
      <c r="CB4">
        <v>10</v>
      </c>
      <c r="CC4" t="s">
        <v>293</v>
      </c>
      <c r="CD4" t="s">
        <v>294</v>
      </c>
      <c r="CE4" t="s">
        <v>178</v>
      </c>
    </row>
    <row r="5" spans="1:83">
      <c r="A5" t="s">
        <v>18</v>
      </c>
      <c r="B5" t="s">
        <v>18</v>
      </c>
      <c r="C5" t="s">
        <v>18</v>
      </c>
      <c r="D5" t="s">
        <v>283</v>
      </c>
      <c r="E5" t="s">
        <v>283</v>
      </c>
      <c r="G5" t="s">
        <v>284</v>
      </c>
      <c r="J5" t="s">
        <v>297</v>
      </c>
      <c r="R5" t="s">
        <v>187</v>
      </c>
      <c r="S5" t="s">
        <v>187</v>
      </c>
      <c r="T5">
        <v>-5</v>
      </c>
      <c r="V5" t="s">
        <v>286</v>
      </c>
      <c r="W5" t="s">
        <v>286</v>
      </c>
      <c r="X5" t="s">
        <v>284</v>
      </c>
      <c r="Y5" t="s">
        <v>284</v>
      </c>
      <c r="Z5" t="s">
        <v>284</v>
      </c>
      <c r="AA5" t="s">
        <v>284</v>
      </c>
      <c r="AC5" t="s">
        <v>287</v>
      </c>
      <c r="AD5" t="s">
        <v>288</v>
      </c>
      <c r="AE5" t="s">
        <v>289</v>
      </c>
      <c r="AF5" t="s">
        <v>288</v>
      </c>
      <c r="AT5" t="s">
        <v>290</v>
      </c>
      <c r="BA5" t="s">
        <v>284</v>
      </c>
      <c r="BB5" t="s">
        <v>284</v>
      </c>
      <c r="BC5" t="s">
        <v>284</v>
      </c>
      <c r="BE5" t="s">
        <v>284</v>
      </c>
      <c r="BJ5" t="s">
        <v>284</v>
      </c>
      <c r="BK5" t="s">
        <v>284</v>
      </c>
      <c r="BL5" t="s">
        <v>284</v>
      </c>
      <c r="BO5">
        <v>1</v>
      </c>
      <c r="BR5" t="s">
        <v>291</v>
      </c>
      <c r="BU5" t="s">
        <v>291</v>
      </c>
      <c r="BV5">
        <v>1</v>
      </c>
      <c r="BW5">
        <v>1</v>
      </c>
      <c r="BY5" t="s">
        <v>292</v>
      </c>
      <c r="BZ5" t="s">
        <v>293</v>
      </c>
      <c r="CA5">
        <v>20</v>
      </c>
      <c r="CB5">
        <v>10</v>
      </c>
      <c r="CC5" t="s">
        <v>293</v>
      </c>
      <c r="CD5" t="s">
        <v>294</v>
      </c>
      <c r="CE5" t="s">
        <v>178</v>
      </c>
    </row>
    <row r="6" spans="1:83">
      <c r="A6" t="s">
        <v>19</v>
      </c>
      <c r="B6" t="s">
        <v>19</v>
      </c>
      <c r="C6" t="s">
        <v>19</v>
      </c>
      <c r="D6" t="s">
        <v>283</v>
      </c>
      <c r="E6" t="s">
        <v>283</v>
      </c>
      <c r="G6" t="s">
        <v>284</v>
      </c>
      <c r="J6" t="s">
        <v>298</v>
      </c>
      <c r="R6" t="s">
        <v>187</v>
      </c>
      <c r="S6" t="s">
        <v>187</v>
      </c>
      <c r="T6">
        <v>-5</v>
      </c>
      <c r="V6" t="s">
        <v>286</v>
      </c>
      <c r="W6" t="s">
        <v>286</v>
      </c>
      <c r="X6" t="s">
        <v>284</v>
      </c>
      <c r="Y6" t="s">
        <v>284</v>
      </c>
      <c r="Z6" t="s">
        <v>284</v>
      </c>
      <c r="AA6" t="s">
        <v>284</v>
      </c>
      <c r="AC6" t="s">
        <v>287</v>
      </c>
      <c r="AD6" t="s">
        <v>288</v>
      </c>
      <c r="AE6" t="s">
        <v>289</v>
      </c>
      <c r="AF6" t="s">
        <v>288</v>
      </c>
      <c r="AT6" t="s">
        <v>290</v>
      </c>
      <c r="BA6" t="s">
        <v>284</v>
      </c>
      <c r="BB6" t="s">
        <v>284</v>
      </c>
      <c r="BC6" t="s">
        <v>284</v>
      </c>
      <c r="BE6" t="s">
        <v>284</v>
      </c>
      <c r="BJ6" t="s">
        <v>284</v>
      </c>
      <c r="BK6" t="s">
        <v>284</v>
      </c>
      <c r="BL6" t="s">
        <v>284</v>
      </c>
      <c r="BO6">
        <v>1</v>
      </c>
      <c r="BR6" t="s">
        <v>291</v>
      </c>
      <c r="BU6" t="s">
        <v>291</v>
      </c>
      <c r="BV6">
        <v>1</v>
      </c>
      <c r="BW6">
        <v>1</v>
      </c>
      <c r="BY6" t="s">
        <v>292</v>
      </c>
      <c r="BZ6" t="s">
        <v>293</v>
      </c>
      <c r="CA6">
        <v>20</v>
      </c>
      <c r="CB6">
        <v>10</v>
      </c>
      <c r="CC6" t="s">
        <v>293</v>
      </c>
      <c r="CD6" t="s">
        <v>294</v>
      </c>
      <c r="CE6" t="s">
        <v>178</v>
      </c>
    </row>
    <row r="7" spans="1:83">
      <c r="A7" t="s">
        <v>20</v>
      </c>
      <c r="B7" t="s">
        <v>20</v>
      </c>
      <c r="C7" t="s">
        <v>20</v>
      </c>
      <c r="D7" t="s">
        <v>283</v>
      </c>
      <c r="E7" t="s">
        <v>283</v>
      </c>
      <c r="G7" t="s">
        <v>284</v>
      </c>
      <c r="J7" t="s">
        <v>299</v>
      </c>
      <c r="R7" t="s">
        <v>187</v>
      </c>
      <c r="S7" t="s">
        <v>187</v>
      </c>
      <c r="T7">
        <v>-5</v>
      </c>
      <c r="V7" t="s">
        <v>286</v>
      </c>
      <c r="W7" t="s">
        <v>286</v>
      </c>
      <c r="X7" t="s">
        <v>284</v>
      </c>
      <c r="Y7" t="s">
        <v>284</v>
      </c>
      <c r="Z7" t="s">
        <v>284</v>
      </c>
      <c r="AA7" t="s">
        <v>284</v>
      </c>
      <c r="AC7" t="s">
        <v>287</v>
      </c>
      <c r="AD7" t="s">
        <v>288</v>
      </c>
      <c r="AE7" t="s">
        <v>289</v>
      </c>
      <c r="AF7" t="s">
        <v>288</v>
      </c>
      <c r="AT7" t="s">
        <v>290</v>
      </c>
      <c r="BA7" t="s">
        <v>284</v>
      </c>
      <c r="BB7" t="s">
        <v>284</v>
      </c>
      <c r="BC7" t="s">
        <v>284</v>
      </c>
      <c r="BE7" t="s">
        <v>284</v>
      </c>
      <c r="BJ7" t="s">
        <v>284</v>
      </c>
      <c r="BK7" t="s">
        <v>284</v>
      </c>
      <c r="BL7" t="s">
        <v>284</v>
      </c>
      <c r="BO7">
        <v>1</v>
      </c>
      <c r="BR7" t="s">
        <v>291</v>
      </c>
      <c r="BU7" t="s">
        <v>291</v>
      </c>
      <c r="BV7">
        <v>1</v>
      </c>
      <c r="BW7">
        <v>1</v>
      </c>
      <c r="BY7" t="s">
        <v>292</v>
      </c>
      <c r="BZ7" t="s">
        <v>293</v>
      </c>
      <c r="CA7">
        <v>20</v>
      </c>
      <c r="CB7">
        <v>10</v>
      </c>
      <c r="CC7" t="s">
        <v>293</v>
      </c>
      <c r="CD7" t="s">
        <v>294</v>
      </c>
      <c r="CE7" t="s">
        <v>178</v>
      </c>
    </row>
    <row r="8" spans="1:83">
      <c r="A8" t="s">
        <v>22</v>
      </c>
      <c r="B8" t="s">
        <v>22</v>
      </c>
      <c r="C8" t="s">
        <v>22</v>
      </c>
      <c r="D8" t="s">
        <v>283</v>
      </c>
      <c r="E8" t="s">
        <v>283</v>
      </c>
      <c r="G8" t="s">
        <v>284</v>
      </c>
      <c r="J8" t="s">
        <v>300</v>
      </c>
      <c r="R8" t="s">
        <v>187</v>
      </c>
      <c r="S8" t="s">
        <v>187</v>
      </c>
      <c r="T8">
        <v>-5</v>
      </c>
      <c r="V8" t="s">
        <v>286</v>
      </c>
      <c r="W8" t="s">
        <v>286</v>
      </c>
      <c r="X8" t="s">
        <v>284</v>
      </c>
      <c r="Y8" t="s">
        <v>284</v>
      </c>
      <c r="Z8" t="s">
        <v>284</v>
      </c>
      <c r="AA8" t="s">
        <v>284</v>
      </c>
      <c r="AC8" t="s">
        <v>287</v>
      </c>
      <c r="AD8" t="s">
        <v>288</v>
      </c>
      <c r="AE8" t="s">
        <v>289</v>
      </c>
      <c r="AF8" t="s">
        <v>288</v>
      </c>
      <c r="AT8" t="s">
        <v>290</v>
      </c>
      <c r="BA8" t="s">
        <v>284</v>
      </c>
      <c r="BB8" t="s">
        <v>284</v>
      </c>
      <c r="BC8" t="s">
        <v>284</v>
      </c>
      <c r="BE8" t="s">
        <v>284</v>
      </c>
      <c r="BJ8" t="s">
        <v>284</v>
      </c>
      <c r="BK8" t="s">
        <v>284</v>
      </c>
      <c r="BL8" t="s">
        <v>284</v>
      </c>
      <c r="BO8">
        <v>1</v>
      </c>
      <c r="BR8" t="s">
        <v>291</v>
      </c>
      <c r="BU8" t="s">
        <v>291</v>
      </c>
      <c r="BV8">
        <v>1</v>
      </c>
      <c r="BW8">
        <v>1</v>
      </c>
      <c r="BY8" t="s">
        <v>292</v>
      </c>
      <c r="BZ8" t="s">
        <v>293</v>
      </c>
      <c r="CA8">
        <v>20</v>
      </c>
      <c r="CB8">
        <v>10</v>
      </c>
      <c r="CC8" t="s">
        <v>293</v>
      </c>
      <c r="CD8" t="s">
        <v>294</v>
      </c>
      <c r="CE8" t="s">
        <v>178</v>
      </c>
    </row>
    <row r="9" spans="1:83">
      <c r="A9" t="s">
        <v>23</v>
      </c>
      <c r="B9" t="s">
        <v>23</v>
      </c>
      <c r="C9" t="s">
        <v>23</v>
      </c>
      <c r="D9" t="s">
        <v>283</v>
      </c>
      <c r="E9" t="s">
        <v>283</v>
      </c>
      <c r="G9" t="s">
        <v>284</v>
      </c>
      <c r="J9" t="s">
        <v>301</v>
      </c>
      <c r="R9" t="s">
        <v>187</v>
      </c>
      <c r="S9" t="s">
        <v>187</v>
      </c>
      <c r="T9">
        <v>-5</v>
      </c>
      <c r="V9" t="s">
        <v>286</v>
      </c>
      <c r="W9" t="s">
        <v>286</v>
      </c>
      <c r="X9" t="s">
        <v>284</v>
      </c>
      <c r="Y9" t="s">
        <v>284</v>
      </c>
      <c r="Z9" t="s">
        <v>284</v>
      </c>
      <c r="AA9" t="s">
        <v>284</v>
      </c>
      <c r="AC9" t="s">
        <v>287</v>
      </c>
      <c r="AD9" t="s">
        <v>288</v>
      </c>
      <c r="AE9" t="s">
        <v>289</v>
      </c>
      <c r="AF9" t="s">
        <v>288</v>
      </c>
      <c r="AT9" t="s">
        <v>290</v>
      </c>
      <c r="BA9" t="s">
        <v>284</v>
      </c>
      <c r="BB9" t="s">
        <v>284</v>
      </c>
      <c r="BC9" t="s">
        <v>284</v>
      </c>
      <c r="BE9" t="s">
        <v>284</v>
      </c>
      <c r="BJ9" t="s">
        <v>284</v>
      </c>
      <c r="BK9" t="s">
        <v>284</v>
      </c>
      <c r="BL9" t="s">
        <v>284</v>
      </c>
      <c r="BO9">
        <v>1</v>
      </c>
      <c r="BR9" t="s">
        <v>291</v>
      </c>
      <c r="BU9" t="s">
        <v>291</v>
      </c>
      <c r="BV9">
        <v>1</v>
      </c>
      <c r="BW9">
        <v>1</v>
      </c>
      <c r="BY9" t="s">
        <v>292</v>
      </c>
      <c r="BZ9" t="s">
        <v>293</v>
      </c>
      <c r="CA9">
        <v>20</v>
      </c>
      <c r="CB9">
        <v>10</v>
      </c>
      <c r="CC9" t="s">
        <v>293</v>
      </c>
      <c r="CD9" t="s">
        <v>294</v>
      </c>
      <c r="CE9" t="s">
        <v>178</v>
      </c>
    </row>
    <row r="10" spans="1:83">
      <c r="A10" t="s">
        <v>24</v>
      </c>
      <c r="B10" t="s">
        <v>24</v>
      </c>
      <c r="C10" t="s">
        <v>24</v>
      </c>
      <c r="D10" t="s">
        <v>283</v>
      </c>
      <c r="E10" t="s">
        <v>283</v>
      </c>
      <c r="G10" t="s">
        <v>284</v>
      </c>
      <c r="J10" t="s">
        <v>302</v>
      </c>
      <c r="R10" t="s">
        <v>187</v>
      </c>
      <c r="S10" t="s">
        <v>187</v>
      </c>
      <c r="T10">
        <v>-5</v>
      </c>
      <c r="V10" t="s">
        <v>286</v>
      </c>
      <c r="W10" t="s">
        <v>286</v>
      </c>
      <c r="X10" t="s">
        <v>284</v>
      </c>
      <c r="Y10" t="s">
        <v>284</v>
      </c>
      <c r="Z10" t="s">
        <v>284</v>
      </c>
      <c r="AA10" t="s">
        <v>284</v>
      </c>
      <c r="AC10" t="s">
        <v>287</v>
      </c>
      <c r="AD10" t="s">
        <v>288</v>
      </c>
      <c r="AE10" t="s">
        <v>289</v>
      </c>
      <c r="AF10" t="s">
        <v>288</v>
      </c>
      <c r="AT10" t="s">
        <v>290</v>
      </c>
      <c r="BA10" t="s">
        <v>284</v>
      </c>
      <c r="BB10" t="s">
        <v>284</v>
      </c>
      <c r="BC10" t="s">
        <v>284</v>
      </c>
      <c r="BE10" t="s">
        <v>284</v>
      </c>
      <c r="BJ10" t="s">
        <v>284</v>
      </c>
      <c r="BK10" t="s">
        <v>284</v>
      </c>
      <c r="BL10" t="s">
        <v>284</v>
      </c>
      <c r="BO10">
        <v>1</v>
      </c>
      <c r="BR10" t="s">
        <v>291</v>
      </c>
      <c r="BU10" t="s">
        <v>291</v>
      </c>
      <c r="BV10">
        <v>1</v>
      </c>
      <c r="BW10">
        <v>1</v>
      </c>
      <c r="BY10" t="s">
        <v>292</v>
      </c>
      <c r="BZ10" t="s">
        <v>293</v>
      </c>
      <c r="CA10">
        <v>20</v>
      </c>
      <c r="CB10">
        <v>10</v>
      </c>
      <c r="CC10" t="s">
        <v>293</v>
      </c>
      <c r="CD10" t="s">
        <v>294</v>
      </c>
      <c r="CE10" t="s">
        <v>178</v>
      </c>
    </row>
    <row r="11" spans="1:83">
      <c r="A11" t="s">
        <v>25</v>
      </c>
      <c r="B11" t="s">
        <v>25</v>
      </c>
      <c r="C11" t="s">
        <v>25</v>
      </c>
      <c r="D11" t="s">
        <v>283</v>
      </c>
      <c r="E11" t="s">
        <v>283</v>
      </c>
      <c r="G11" t="s">
        <v>284</v>
      </c>
      <c r="J11" t="s">
        <v>303</v>
      </c>
      <c r="R11" t="s">
        <v>187</v>
      </c>
      <c r="S11" t="s">
        <v>187</v>
      </c>
      <c r="T11">
        <v>-5</v>
      </c>
      <c r="V11" t="s">
        <v>286</v>
      </c>
      <c r="W11" t="s">
        <v>286</v>
      </c>
      <c r="X11" t="s">
        <v>284</v>
      </c>
      <c r="Y11" t="s">
        <v>284</v>
      </c>
      <c r="Z11" t="s">
        <v>284</v>
      </c>
      <c r="AA11" t="s">
        <v>284</v>
      </c>
      <c r="AC11" t="s">
        <v>287</v>
      </c>
      <c r="AD11" t="s">
        <v>288</v>
      </c>
      <c r="AE11" t="s">
        <v>289</v>
      </c>
      <c r="AF11" t="s">
        <v>288</v>
      </c>
      <c r="AT11" t="s">
        <v>290</v>
      </c>
      <c r="BA11" t="s">
        <v>284</v>
      </c>
      <c r="BB11" t="s">
        <v>284</v>
      </c>
      <c r="BC11" t="s">
        <v>284</v>
      </c>
      <c r="BE11" t="s">
        <v>284</v>
      </c>
      <c r="BJ11" t="s">
        <v>284</v>
      </c>
      <c r="BK11" t="s">
        <v>284</v>
      </c>
      <c r="BL11" t="s">
        <v>284</v>
      </c>
      <c r="BO11">
        <v>1</v>
      </c>
      <c r="BR11" t="s">
        <v>291</v>
      </c>
      <c r="BU11" t="s">
        <v>291</v>
      </c>
      <c r="BV11">
        <v>1</v>
      </c>
      <c r="BW11">
        <v>1</v>
      </c>
      <c r="BY11" t="s">
        <v>292</v>
      </c>
      <c r="BZ11" t="s">
        <v>293</v>
      </c>
      <c r="CA11">
        <v>20</v>
      </c>
      <c r="CB11">
        <v>10</v>
      </c>
      <c r="CC11" t="s">
        <v>293</v>
      </c>
      <c r="CD11" t="s">
        <v>294</v>
      </c>
      <c r="CE11" t="s">
        <v>178</v>
      </c>
    </row>
    <row r="12" spans="1:83">
      <c r="A12" t="s">
        <v>26</v>
      </c>
      <c r="B12" t="s">
        <v>26</v>
      </c>
      <c r="C12" t="s">
        <v>26</v>
      </c>
      <c r="D12" t="s">
        <v>283</v>
      </c>
      <c r="E12" t="s">
        <v>283</v>
      </c>
      <c r="G12" t="s">
        <v>284</v>
      </c>
      <c r="J12" t="s">
        <v>304</v>
      </c>
      <c r="R12" t="s">
        <v>187</v>
      </c>
      <c r="S12" t="s">
        <v>187</v>
      </c>
      <c r="T12">
        <v>-5</v>
      </c>
      <c r="V12" t="s">
        <v>286</v>
      </c>
      <c r="W12" t="s">
        <v>286</v>
      </c>
      <c r="X12" t="s">
        <v>284</v>
      </c>
      <c r="Y12" t="s">
        <v>284</v>
      </c>
      <c r="Z12" t="s">
        <v>284</v>
      </c>
      <c r="AA12" t="s">
        <v>284</v>
      </c>
      <c r="AC12" t="s">
        <v>287</v>
      </c>
      <c r="AD12" t="s">
        <v>288</v>
      </c>
      <c r="AE12" t="s">
        <v>289</v>
      </c>
      <c r="AF12" t="s">
        <v>288</v>
      </c>
      <c r="AT12" t="s">
        <v>290</v>
      </c>
      <c r="BA12" t="s">
        <v>284</v>
      </c>
      <c r="BB12" t="s">
        <v>284</v>
      </c>
      <c r="BC12" t="s">
        <v>284</v>
      </c>
      <c r="BE12" t="s">
        <v>284</v>
      </c>
      <c r="BJ12" t="s">
        <v>284</v>
      </c>
      <c r="BK12" t="s">
        <v>284</v>
      </c>
      <c r="BL12" t="s">
        <v>284</v>
      </c>
      <c r="BO12">
        <v>1</v>
      </c>
      <c r="BR12" t="s">
        <v>291</v>
      </c>
      <c r="BU12" t="s">
        <v>291</v>
      </c>
      <c r="BV12">
        <v>1</v>
      </c>
      <c r="BW12">
        <v>1</v>
      </c>
      <c r="BY12" t="s">
        <v>292</v>
      </c>
      <c r="BZ12" t="s">
        <v>293</v>
      </c>
      <c r="CA12">
        <v>20</v>
      </c>
      <c r="CB12">
        <v>10</v>
      </c>
      <c r="CC12" t="s">
        <v>293</v>
      </c>
      <c r="CD12" t="s">
        <v>294</v>
      </c>
      <c r="CE12" t="s">
        <v>178</v>
      </c>
    </row>
    <row r="13" spans="1:83">
      <c r="A13" t="s">
        <v>27</v>
      </c>
      <c r="B13" t="s">
        <v>27</v>
      </c>
      <c r="C13" t="s">
        <v>27</v>
      </c>
      <c r="D13" t="s">
        <v>283</v>
      </c>
      <c r="E13" t="s">
        <v>283</v>
      </c>
      <c r="G13" t="s">
        <v>284</v>
      </c>
      <c r="J13" t="s">
        <v>305</v>
      </c>
      <c r="R13" t="s">
        <v>187</v>
      </c>
      <c r="S13" t="s">
        <v>187</v>
      </c>
      <c r="T13">
        <v>-5</v>
      </c>
      <c r="V13" t="s">
        <v>286</v>
      </c>
      <c r="W13" t="s">
        <v>286</v>
      </c>
      <c r="X13" t="s">
        <v>284</v>
      </c>
      <c r="Y13" t="s">
        <v>284</v>
      </c>
      <c r="Z13" t="s">
        <v>284</v>
      </c>
      <c r="AA13" t="s">
        <v>284</v>
      </c>
      <c r="AC13" t="s">
        <v>287</v>
      </c>
      <c r="AD13" t="s">
        <v>288</v>
      </c>
      <c r="AE13" t="s">
        <v>289</v>
      </c>
      <c r="AF13" t="s">
        <v>288</v>
      </c>
      <c r="AT13" t="s">
        <v>290</v>
      </c>
      <c r="BA13" t="s">
        <v>284</v>
      </c>
      <c r="BB13" t="s">
        <v>284</v>
      </c>
      <c r="BC13" t="s">
        <v>284</v>
      </c>
      <c r="BE13" t="s">
        <v>284</v>
      </c>
      <c r="BJ13" t="s">
        <v>284</v>
      </c>
      <c r="BK13" t="s">
        <v>284</v>
      </c>
      <c r="BL13" t="s">
        <v>284</v>
      </c>
      <c r="BO13">
        <v>1</v>
      </c>
      <c r="BR13" t="s">
        <v>291</v>
      </c>
      <c r="BU13" t="s">
        <v>291</v>
      </c>
      <c r="BV13">
        <v>1</v>
      </c>
      <c r="BW13">
        <v>1</v>
      </c>
      <c r="BY13" t="s">
        <v>292</v>
      </c>
      <c r="BZ13" t="s">
        <v>293</v>
      </c>
      <c r="CA13">
        <v>20</v>
      </c>
      <c r="CB13">
        <v>10</v>
      </c>
      <c r="CC13" t="s">
        <v>293</v>
      </c>
      <c r="CD13" t="s">
        <v>294</v>
      </c>
      <c r="CE13" t="s">
        <v>178</v>
      </c>
    </row>
    <row r="14" spans="1:83">
      <c r="A14" t="s">
        <v>28</v>
      </c>
      <c r="B14" t="s">
        <v>28</v>
      </c>
      <c r="C14" t="s">
        <v>28</v>
      </c>
      <c r="D14" t="s">
        <v>283</v>
      </c>
      <c r="E14" t="s">
        <v>283</v>
      </c>
      <c r="G14" t="s">
        <v>284</v>
      </c>
      <c r="J14" t="s">
        <v>306</v>
      </c>
      <c r="R14" t="s">
        <v>187</v>
      </c>
      <c r="S14" t="s">
        <v>187</v>
      </c>
      <c r="T14">
        <v>-5</v>
      </c>
      <c r="V14" t="s">
        <v>286</v>
      </c>
      <c r="W14" t="s">
        <v>286</v>
      </c>
      <c r="X14" t="s">
        <v>284</v>
      </c>
      <c r="Y14" t="s">
        <v>284</v>
      </c>
      <c r="Z14" t="s">
        <v>284</v>
      </c>
      <c r="AA14" t="s">
        <v>284</v>
      </c>
      <c r="AC14" t="s">
        <v>287</v>
      </c>
      <c r="AD14" t="s">
        <v>288</v>
      </c>
      <c r="AE14" t="s">
        <v>289</v>
      </c>
      <c r="AF14" t="s">
        <v>288</v>
      </c>
      <c r="AT14" t="s">
        <v>290</v>
      </c>
      <c r="BA14" t="s">
        <v>284</v>
      </c>
      <c r="BB14" t="s">
        <v>284</v>
      </c>
      <c r="BC14" t="s">
        <v>284</v>
      </c>
      <c r="BE14" t="s">
        <v>284</v>
      </c>
      <c r="BJ14" t="s">
        <v>284</v>
      </c>
      <c r="BK14" t="s">
        <v>284</v>
      </c>
      <c r="BL14" t="s">
        <v>284</v>
      </c>
      <c r="BO14">
        <v>1</v>
      </c>
      <c r="BR14" t="s">
        <v>291</v>
      </c>
      <c r="BU14" t="s">
        <v>291</v>
      </c>
      <c r="BV14">
        <v>1</v>
      </c>
      <c r="BW14">
        <v>1</v>
      </c>
      <c r="BY14" t="s">
        <v>292</v>
      </c>
      <c r="BZ14" t="s">
        <v>293</v>
      </c>
      <c r="CA14">
        <v>20</v>
      </c>
      <c r="CB14">
        <v>10</v>
      </c>
      <c r="CC14" t="s">
        <v>293</v>
      </c>
      <c r="CD14" t="s">
        <v>294</v>
      </c>
      <c r="CE14" t="s">
        <v>178</v>
      </c>
    </row>
    <row r="15" spans="1:83">
      <c r="A15" t="s">
        <v>29</v>
      </c>
      <c r="B15" t="s">
        <v>29</v>
      </c>
      <c r="C15" t="s">
        <v>29</v>
      </c>
      <c r="D15" t="s">
        <v>283</v>
      </c>
      <c r="E15" t="s">
        <v>283</v>
      </c>
      <c r="G15" t="s">
        <v>284</v>
      </c>
      <c r="J15" t="s">
        <v>307</v>
      </c>
      <c r="R15" t="s">
        <v>187</v>
      </c>
      <c r="S15" t="s">
        <v>187</v>
      </c>
      <c r="T15">
        <v>-5</v>
      </c>
      <c r="V15" t="s">
        <v>286</v>
      </c>
      <c r="W15" t="s">
        <v>286</v>
      </c>
      <c r="X15" t="s">
        <v>284</v>
      </c>
      <c r="Y15" t="s">
        <v>284</v>
      </c>
      <c r="Z15" t="s">
        <v>284</v>
      </c>
      <c r="AA15" t="s">
        <v>284</v>
      </c>
      <c r="AC15" t="s">
        <v>287</v>
      </c>
      <c r="AD15" t="s">
        <v>288</v>
      </c>
      <c r="AE15" t="s">
        <v>289</v>
      </c>
      <c r="AF15" t="s">
        <v>288</v>
      </c>
      <c r="AT15" t="s">
        <v>290</v>
      </c>
      <c r="BA15" t="s">
        <v>284</v>
      </c>
      <c r="BB15" t="s">
        <v>284</v>
      </c>
      <c r="BC15" t="s">
        <v>284</v>
      </c>
      <c r="BE15" t="s">
        <v>284</v>
      </c>
      <c r="BJ15" t="s">
        <v>284</v>
      </c>
      <c r="BK15" t="s">
        <v>284</v>
      </c>
      <c r="BL15" t="s">
        <v>284</v>
      </c>
      <c r="BO15">
        <v>1</v>
      </c>
      <c r="BR15" t="s">
        <v>291</v>
      </c>
      <c r="BU15" t="s">
        <v>291</v>
      </c>
      <c r="BV15">
        <v>1</v>
      </c>
      <c r="BW15">
        <v>1</v>
      </c>
      <c r="BY15" t="s">
        <v>292</v>
      </c>
      <c r="BZ15" t="s">
        <v>293</v>
      </c>
      <c r="CA15">
        <v>20</v>
      </c>
      <c r="CB15">
        <v>10</v>
      </c>
      <c r="CC15" t="s">
        <v>293</v>
      </c>
      <c r="CD15" t="s">
        <v>294</v>
      </c>
      <c r="CE15" t="s">
        <v>178</v>
      </c>
    </row>
    <row r="16" spans="1:83">
      <c r="A16" t="s">
        <v>34</v>
      </c>
      <c r="B16" t="s">
        <v>34</v>
      </c>
      <c r="C16" t="s">
        <v>34</v>
      </c>
      <c r="D16" t="s">
        <v>283</v>
      </c>
      <c r="E16" t="s">
        <v>283</v>
      </c>
      <c r="G16" t="s">
        <v>284</v>
      </c>
      <c r="J16" t="s">
        <v>308</v>
      </c>
      <c r="R16" t="s">
        <v>187</v>
      </c>
      <c r="S16" t="s">
        <v>187</v>
      </c>
      <c r="T16">
        <v>-5</v>
      </c>
      <c r="V16" t="s">
        <v>286</v>
      </c>
      <c r="W16" t="s">
        <v>286</v>
      </c>
      <c r="X16" t="s">
        <v>284</v>
      </c>
      <c r="Y16" t="s">
        <v>284</v>
      </c>
      <c r="Z16" t="s">
        <v>284</v>
      </c>
      <c r="AA16" t="s">
        <v>284</v>
      </c>
      <c r="AC16" t="s">
        <v>287</v>
      </c>
      <c r="AD16" t="s">
        <v>288</v>
      </c>
      <c r="AE16" t="s">
        <v>289</v>
      </c>
      <c r="AF16" t="s">
        <v>288</v>
      </c>
      <c r="AT16" t="s">
        <v>290</v>
      </c>
      <c r="BA16" t="s">
        <v>284</v>
      </c>
      <c r="BB16" t="s">
        <v>284</v>
      </c>
      <c r="BC16" t="s">
        <v>284</v>
      </c>
      <c r="BE16" t="s">
        <v>284</v>
      </c>
      <c r="BJ16" t="s">
        <v>284</v>
      </c>
      <c r="BK16" t="s">
        <v>284</v>
      </c>
      <c r="BL16" t="s">
        <v>284</v>
      </c>
      <c r="BO16">
        <v>1</v>
      </c>
      <c r="BR16" t="s">
        <v>291</v>
      </c>
      <c r="BU16" t="s">
        <v>291</v>
      </c>
      <c r="BV16">
        <v>1</v>
      </c>
      <c r="BW16">
        <v>1</v>
      </c>
      <c r="BY16" t="s">
        <v>292</v>
      </c>
      <c r="BZ16" t="s">
        <v>293</v>
      </c>
      <c r="CA16">
        <v>20</v>
      </c>
      <c r="CB16">
        <v>10</v>
      </c>
      <c r="CC16" t="s">
        <v>293</v>
      </c>
      <c r="CD16" t="s">
        <v>294</v>
      </c>
      <c r="CE16" t="s">
        <v>178</v>
      </c>
    </row>
    <row r="17" spans="1:83">
      <c r="A17" t="s">
        <v>309</v>
      </c>
      <c r="B17" t="s">
        <v>309</v>
      </c>
      <c r="C17" t="s">
        <v>309</v>
      </c>
      <c r="D17" t="s">
        <v>283</v>
      </c>
      <c r="E17" t="s">
        <v>283</v>
      </c>
      <c r="G17" t="s">
        <v>284</v>
      </c>
      <c r="J17" t="s">
        <v>310</v>
      </c>
      <c r="R17" t="s">
        <v>187</v>
      </c>
      <c r="S17" t="s">
        <v>187</v>
      </c>
      <c r="T17">
        <v>-5</v>
      </c>
      <c r="V17" t="s">
        <v>286</v>
      </c>
      <c r="W17" t="s">
        <v>286</v>
      </c>
      <c r="X17" t="s">
        <v>284</v>
      </c>
      <c r="Y17" t="s">
        <v>284</v>
      </c>
      <c r="Z17" t="s">
        <v>284</v>
      </c>
      <c r="AA17" t="s">
        <v>284</v>
      </c>
      <c r="AC17" t="s">
        <v>287</v>
      </c>
      <c r="AD17" t="s">
        <v>288</v>
      </c>
      <c r="AE17" t="s">
        <v>289</v>
      </c>
      <c r="AF17" t="s">
        <v>288</v>
      </c>
      <c r="AT17" t="s">
        <v>290</v>
      </c>
      <c r="BA17" t="s">
        <v>284</v>
      </c>
      <c r="BB17" t="s">
        <v>284</v>
      </c>
      <c r="BC17" t="s">
        <v>284</v>
      </c>
      <c r="BE17" t="s">
        <v>284</v>
      </c>
      <c r="BJ17" t="s">
        <v>284</v>
      </c>
      <c r="BK17" t="s">
        <v>284</v>
      </c>
      <c r="BL17" t="s">
        <v>284</v>
      </c>
      <c r="BO17">
        <v>1</v>
      </c>
      <c r="BR17" t="s">
        <v>291</v>
      </c>
      <c r="BU17" t="s">
        <v>291</v>
      </c>
      <c r="BV17">
        <v>1</v>
      </c>
      <c r="BW17">
        <v>1</v>
      </c>
      <c r="BY17" t="s">
        <v>292</v>
      </c>
      <c r="BZ17" t="s">
        <v>293</v>
      </c>
      <c r="CA17">
        <v>20</v>
      </c>
      <c r="CB17">
        <v>10</v>
      </c>
      <c r="CC17" t="s">
        <v>293</v>
      </c>
      <c r="CD17" t="s">
        <v>294</v>
      </c>
      <c r="CE17" t="s">
        <v>178</v>
      </c>
    </row>
    <row r="18" spans="1:83">
      <c r="A18" t="s">
        <v>311</v>
      </c>
      <c r="B18" t="s">
        <v>311</v>
      </c>
      <c r="C18" t="s">
        <v>311</v>
      </c>
      <c r="D18" t="s">
        <v>283</v>
      </c>
      <c r="E18" t="s">
        <v>283</v>
      </c>
      <c r="G18" t="s">
        <v>284</v>
      </c>
      <c r="J18" t="s">
        <v>312</v>
      </c>
      <c r="R18" t="s">
        <v>187</v>
      </c>
      <c r="S18" t="s">
        <v>187</v>
      </c>
      <c r="T18">
        <v>-5</v>
      </c>
      <c r="V18" t="s">
        <v>286</v>
      </c>
      <c r="W18" t="s">
        <v>286</v>
      </c>
      <c r="X18" t="s">
        <v>284</v>
      </c>
      <c r="Y18" t="s">
        <v>284</v>
      </c>
      <c r="Z18" t="s">
        <v>284</v>
      </c>
      <c r="AA18" t="s">
        <v>284</v>
      </c>
      <c r="AC18" t="s">
        <v>287</v>
      </c>
      <c r="AD18" t="s">
        <v>288</v>
      </c>
      <c r="AE18" t="s">
        <v>289</v>
      </c>
      <c r="AF18" t="s">
        <v>288</v>
      </c>
      <c r="AT18" t="s">
        <v>290</v>
      </c>
      <c r="BA18" t="s">
        <v>284</v>
      </c>
      <c r="BB18" t="s">
        <v>284</v>
      </c>
      <c r="BC18" t="s">
        <v>284</v>
      </c>
      <c r="BE18" t="s">
        <v>284</v>
      </c>
      <c r="BJ18" t="s">
        <v>284</v>
      </c>
      <c r="BK18" t="s">
        <v>284</v>
      </c>
      <c r="BL18" t="s">
        <v>284</v>
      </c>
      <c r="BO18">
        <v>1</v>
      </c>
      <c r="BR18" t="s">
        <v>291</v>
      </c>
      <c r="BU18" t="s">
        <v>291</v>
      </c>
      <c r="BV18">
        <v>1</v>
      </c>
      <c r="BW18">
        <v>1</v>
      </c>
      <c r="BY18" t="s">
        <v>292</v>
      </c>
      <c r="BZ18" t="s">
        <v>293</v>
      </c>
      <c r="CA18">
        <v>20</v>
      </c>
      <c r="CB18">
        <v>10</v>
      </c>
      <c r="CC18" t="s">
        <v>293</v>
      </c>
      <c r="CD18" t="s">
        <v>294</v>
      </c>
      <c r="CE18" t="s">
        <v>178</v>
      </c>
    </row>
    <row r="19" spans="1:83">
      <c r="A19" t="s">
        <v>313</v>
      </c>
      <c r="B19" t="s">
        <v>313</v>
      </c>
      <c r="C19" t="s">
        <v>313</v>
      </c>
      <c r="D19" t="s">
        <v>283</v>
      </c>
      <c r="E19" t="s">
        <v>283</v>
      </c>
      <c r="G19" t="s">
        <v>284</v>
      </c>
      <c r="J19" t="s">
        <v>314</v>
      </c>
      <c r="R19" t="s">
        <v>187</v>
      </c>
      <c r="S19" t="s">
        <v>187</v>
      </c>
      <c r="T19">
        <v>-5</v>
      </c>
      <c r="V19" t="s">
        <v>286</v>
      </c>
      <c r="W19" t="s">
        <v>286</v>
      </c>
      <c r="X19" t="s">
        <v>284</v>
      </c>
      <c r="Y19" t="s">
        <v>284</v>
      </c>
      <c r="Z19" t="s">
        <v>284</v>
      </c>
      <c r="AA19" t="s">
        <v>284</v>
      </c>
      <c r="AC19" t="s">
        <v>287</v>
      </c>
      <c r="AD19" t="s">
        <v>288</v>
      </c>
      <c r="AE19" t="s">
        <v>289</v>
      </c>
      <c r="AF19" t="s">
        <v>288</v>
      </c>
      <c r="AT19" t="s">
        <v>290</v>
      </c>
      <c r="BA19" t="s">
        <v>284</v>
      </c>
      <c r="BB19" t="s">
        <v>284</v>
      </c>
      <c r="BC19" t="s">
        <v>284</v>
      </c>
      <c r="BE19" t="s">
        <v>284</v>
      </c>
      <c r="BJ19" t="s">
        <v>284</v>
      </c>
      <c r="BK19" t="s">
        <v>284</v>
      </c>
      <c r="BL19" t="s">
        <v>284</v>
      </c>
      <c r="BO19">
        <v>1</v>
      </c>
      <c r="BR19" t="s">
        <v>291</v>
      </c>
      <c r="BU19" t="s">
        <v>291</v>
      </c>
      <c r="BV19">
        <v>1</v>
      </c>
      <c r="BW19">
        <v>1</v>
      </c>
      <c r="BY19" t="s">
        <v>292</v>
      </c>
      <c r="BZ19" t="s">
        <v>293</v>
      </c>
      <c r="CA19">
        <v>20</v>
      </c>
      <c r="CB19">
        <v>10</v>
      </c>
      <c r="CC19" t="s">
        <v>293</v>
      </c>
      <c r="CD19" t="s">
        <v>294</v>
      </c>
      <c r="CE19" t="s">
        <v>178</v>
      </c>
    </row>
    <row r="20" spans="1:83">
      <c r="A20" t="s">
        <v>315</v>
      </c>
      <c r="B20" t="s">
        <v>315</v>
      </c>
      <c r="C20" t="s">
        <v>315</v>
      </c>
      <c r="D20" t="s">
        <v>283</v>
      </c>
      <c r="E20" t="s">
        <v>283</v>
      </c>
      <c r="G20" t="s">
        <v>284</v>
      </c>
      <c r="J20" t="s">
        <v>316</v>
      </c>
      <c r="R20" t="s">
        <v>187</v>
      </c>
      <c r="S20" t="s">
        <v>187</v>
      </c>
      <c r="T20">
        <v>-5</v>
      </c>
      <c r="V20" t="s">
        <v>286</v>
      </c>
      <c r="W20" t="s">
        <v>286</v>
      </c>
      <c r="X20" t="s">
        <v>284</v>
      </c>
      <c r="Y20" t="s">
        <v>284</v>
      </c>
      <c r="Z20" t="s">
        <v>284</v>
      </c>
      <c r="AA20" t="s">
        <v>284</v>
      </c>
      <c r="AC20" t="s">
        <v>287</v>
      </c>
      <c r="AD20" t="s">
        <v>288</v>
      </c>
      <c r="AE20" t="s">
        <v>289</v>
      </c>
      <c r="AF20" t="s">
        <v>288</v>
      </c>
      <c r="AT20" t="s">
        <v>290</v>
      </c>
      <c r="BA20" t="s">
        <v>284</v>
      </c>
      <c r="BB20" t="s">
        <v>284</v>
      </c>
      <c r="BC20" t="s">
        <v>284</v>
      </c>
      <c r="BE20" t="s">
        <v>284</v>
      </c>
      <c r="BJ20" t="s">
        <v>284</v>
      </c>
      <c r="BK20" t="s">
        <v>284</v>
      </c>
      <c r="BL20" t="s">
        <v>284</v>
      </c>
      <c r="BO20">
        <v>1</v>
      </c>
      <c r="BR20" t="s">
        <v>291</v>
      </c>
      <c r="BU20" t="s">
        <v>291</v>
      </c>
      <c r="BV20">
        <v>1</v>
      </c>
      <c r="BW20">
        <v>1</v>
      </c>
      <c r="BY20" t="s">
        <v>292</v>
      </c>
      <c r="BZ20" t="s">
        <v>293</v>
      </c>
      <c r="CA20">
        <v>20</v>
      </c>
      <c r="CB20">
        <v>10</v>
      </c>
      <c r="CC20" t="s">
        <v>293</v>
      </c>
      <c r="CD20" t="s">
        <v>294</v>
      </c>
      <c r="CE20" t="s">
        <v>178</v>
      </c>
    </row>
    <row r="21" spans="1:83">
      <c r="A21" t="s">
        <v>317</v>
      </c>
      <c r="B21" t="s">
        <v>317</v>
      </c>
      <c r="C21" t="s">
        <v>317</v>
      </c>
      <c r="D21" t="s">
        <v>283</v>
      </c>
      <c r="E21" t="s">
        <v>283</v>
      </c>
      <c r="G21" t="s">
        <v>284</v>
      </c>
      <c r="J21" t="s">
        <v>318</v>
      </c>
      <c r="R21" t="s">
        <v>187</v>
      </c>
      <c r="S21" t="s">
        <v>187</v>
      </c>
      <c r="T21">
        <v>-5</v>
      </c>
      <c r="V21" t="s">
        <v>286</v>
      </c>
      <c r="W21" t="s">
        <v>286</v>
      </c>
      <c r="X21" t="s">
        <v>284</v>
      </c>
      <c r="Y21" t="s">
        <v>284</v>
      </c>
      <c r="Z21" t="s">
        <v>284</v>
      </c>
      <c r="AA21" t="s">
        <v>284</v>
      </c>
      <c r="AC21" t="s">
        <v>287</v>
      </c>
      <c r="AD21" t="s">
        <v>288</v>
      </c>
      <c r="AE21" t="s">
        <v>289</v>
      </c>
      <c r="AF21" t="s">
        <v>288</v>
      </c>
      <c r="AT21" t="s">
        <v>290</v>
      </c>
      <c r="BA21" t="s">
        <v>284</v>
      </c>
      <c r="BB21" t="s">
        <v>284</v>
      </c>
      <c r="BC21" t="s">
        <v>284</v>
      </c>
      <c r="BE21" t="s">
        <v>284</v>
      </c>
      <c r="BJ21" t="s">
        <v>284</v>
      </c>
      <c r="BK21" t="s">
        <v>284</v>
      </c>
      <c r="BL21" t="s">
        <v>284</v>
      </c>
      <c r="BO21">
        <v>1</v>
      </c>
      <c r="BR21" t="s">
        <v>291</v>
      </c>
      <c r="BU21" t="s">
        <v>291</v>
      </c>
      <c r="BV21">
        <v>1</v>
      </c>
      <c r="BW21">
        <v>1</v>
      </c>
      <c r="BY21" t="s">
        <v>292</v>
      </c>
      <c r="BZ21" t="s">
        <v>293</v>
      </c>
      <c r="CA21">
        <v>20</v>
      </c>
      <c r="CB21">
        <v>10</v>
      </c>
      <c r="CC21" t="s">
        <v>293</v>
      </c>
      <c r="CD21" t="s">
        <v>294</v>
      </c>
      <c r="CE21" t="s">
        <v>178</v>
      </c>
    </row>
    <row r="22" spans="1:83">
      <c r="A22" t="s">
        <v>319</v>
      </c>
      <c r="B22" t="s">
        <v>319</v>
      </c>
      <c r="C22" t="s">
        <v>319</v>
      </c>
      <c r="D22" t="s">
        <v>283</v>
      </c>
      <c r="E22" t="s">
        <v>283</v>
      </c>
      <c r="G22" t="s">
        <v>284</v>
      </c>
      <c r="J22" t="s">
        <v>320</v>
      </c>
      <c r="R22" t="s">
        <v>187</v>
      </c>
      <c r="S22" t="s">
        <v>187</v>
      </c>
      <c r="T22">
        <v>-5</v>
      </c>
      <c r="V22" t="s">
        <v>286</v>
      </c>
      <c r="W22" t="s">
        <v>286</v>
      </c>
      <c r="X22" t="s">
        <v>284</v>
      </c>
      <c r="Y22" t="s">
        <v>284</v>
      </c>
      <c r="Z22" t="s">
        <v>284</v>
      </c>
      <c r="AA22" t="s">
        <v>284</v>
      </c>
      <c r="AC22" t="s">
        <v>287</v>
      </c>
      <c r="AD22" t="s">
        <v>288</v>
      </c>
      <c r="AE22" t="s">
        <v>289</v>
      </c>
      <c r="AF22" t="s">
        <v>288</v>
      </c>
      <c r="AT22" t="s">
        <v>290</v>
      </c>
      <c r="BA22" t="s">
        <v>284</v>
      </c>
      <c r="BB22" t="s">
        <v>284</v>
      </c>
      <c r="BC22" t="s">
        <v>284</v>
      </c>
      <c r="BE22" t="s">
        <v>284</v>
      </c>
      <c r="BJ22" t="s">
        <v>284</v>
      </c>
      <c r="BK22" t="s">
        <v>284</v>
      </c>
      <c r="BL22" t="s">
        <v>284</v>
      </c>
      <c r="BO22">
        <v>1</v>
      </c>
      <c r="BR22" t="s">
        <v>291</v>
      </c>
      <c r="BU22" t="s">
        <v>291</v>
      </c>
      <c r="BV22">
        <v>1</v>
      </c>
      <c r="BW22">
        <v>1</v>
      </c>
      <c r="BY22" t="s">
        <v>292</v>
      </c>
      <c r="BZ22" t="s">
        <v>293</v>
      </c>
      <c r="CA22">
        <v>20</v>
      </c>
      <c r="CB22">
        <v>10</v>
      </c>
      <c r="CC22" t="s">
        <v>293</v>
      </c>
      <c r="CD22" t="s">
        <v>294</v>
      </c>
      <c r="CE22" t="s">
        <v>178</v>
      </c>
    </row>
    <row r="23" spans="1:83">
      <c r="A23" t="s">
        <v>321</v>
      </c>
      <c r="B23" t="s">
        <v>321</v>
      </c>
      <c r="C23" t="s">
        <v>321</v>
      </c>
      <c r="D23" t="s">
        <v>283</v>
      </c>
      <c r="E23" t="s">
        <v>283</v>
      </c>
      <c r="G23" t="s">
        <v>284</v>
      </c>
      <c r="J23" t="s">
        <v>322</v>
      </c>
      <c r="R23" t="s">
        <v>187</v>
      </c>
      <c r="S23" t="s">
        <v>187</v>
      </c>
      <c r="T23">
        <v>-5</v>
      </c>
      <c r="V23" t="s">
        <v>286</v>
      </c>
      <c r="W23" t="s">
        <v>286</v>
      </c>
      <c r="X23" t="s">
        <v>284</v>
      </c>
      <c r="Y23" t="s">
        <v>284</v>
      </c>
      <c r="Z23" t="s">
        <v>284</v>
      </c>
      <c r="AA23" t="s">
        <v>284</v>
      </c>
      <c r="AC23" t="s">
        <v>287</v>
      </c>
      <c r="AD23" t="s">
        <v>288</v>
      </c>
      <c r="AE23" t="s">
        <v>289</v>
      </c>
      <c r="AF23" t="s">
        <v>288</v>
      </c>
      <c r="AT23" t="s">
        <v>290</v>
      </c>
      <c r="BA23" t="s">
        <v>284</v>
      </c>
      <c r="BB23" t="s">
        <v>284</v>
      </c>
      <c r="BC23" t="s">
        <v>284</v>
      </c>
      <c r="BE23" t="s">
        <v>284</v>
      </c>
      <c r="BJ23" t="s">
        <v>284</v>
      </c>
      <c r="BK23" t="s">
        <v>284</v>
      </c>
      <c r="BL23" t="s">
        <v>284</v>
      </c>
      <c r="BO23">
        <v>1</v>
      </c>
      <c r="BR23" t="s">
        <v>291</v>
      </c>
      <c r="BU23" t="s">
        <v>291</v>
      </c>
      <c r="BV23">
        <v>1</v>
      </c>
      <c r="BW23">
        <v>1</v>
      </c>
      <c r="BY23" t="s">
        <v>292</v>
      </c>
      <c r="BZ23" t="s">
        <v>293</v>
      </c>
      <c r="CA23">
        <v>20</v>
      </c>
      <c r="CB23">
        <v>10</v>
      </c>
      <c r="CC23" t="s">
        <v>293</v>
      </c>
      <c r="CD23" t="s">
        <v>294</v>
      </c>
      <c r="CE23" t="s">
        <v>178</v>
      </c>
    </row>
    <row r="24" spans="1:83">
      <c r="A24" t="s">
        <v>323</v>
      </c>
      <c r="B24" t="s">
        <v>323</v>
      </c>
      <c r="C24" t="s">
        <v>323</v>
      </c>
      <c r="D24" t="s">
        <v>283</v>
      </c>
      <c r="E24" t="s">
        <v>283</v>
      </c>
      <c r="G24" t="s">
        <v>284</v>
      </c>
      <c r="J24" t="s">
        <v>324</v>
      </c>
      <c r="R24" t="s">
        <v>187</v>
      </c>
      <c r="S24" t="s">
        <v>187</v>
      </c>
      <c r="T24">
        <v>-5</v>
      </c>
      <c r="V24" t="s">
        <v>286</v>
      </c>
      <c r="W24" t="s">
        <v>286</v>
      </c>
      <c r="X24" t="s">
        <v>284</v>
      </c>
      <c r="Y24" t="s">
        <v>284</v>
      </c>
      <c r="Z24" t="s">
        <v>284</v>
      </c>
      <c r="AA24" t="s">
        <v>284</v>
      </c>
      <c r="AC24" t="s">
        <v>287</v>
      </c>
      <c r="AD24" t="s">
        <v>288</v>
      </c>
      <c r="AE24" t="s">
        <v>289</v>
      </c>
      <c r="AF24" t="s">
        <v>288</v>
      </c>
      <c r="AT24" t="s">
        <v>290</v>
      </c>
      <c r="BA24" t="s">
        <v>284</v>
      </c>
      <c r="BB24" t="s">
        <v>284</v>
      </c>
      <c r="BC24" t="s">
        <v>284</v>
      </c>
      <c r="BE24" t="s">
        <v>284</v>
      </c>
      <c r="BJ24" t="s">
        <v>284</v>
      </c>
      <c r="BK24" t="s">
        <v>284</v>
      </c>
      <c r="BL24" t="s">
        <v>284</v>
      </c>
      <c r="BO24">
        <v>1</v>
      </c>
      <c r="BR24" t="s">
        <v>291</v>
      </c>
      <c r="BU24" t="s">
        <v>291</v>
      </c>
      <c r="BV24">
        <v>1</v>
      </c>
      <c r="BW24">
        <v>1</v>
      </c>
      <c r="BY24" t="s">
        <v>292</v>
      </c>
      <c r="BZ24" t="s">
        <v>293</v>
      </c>
      <c r="CA24">
        <v>20</v>
      </c>
      <c r="CB24">
        <v>10</v>
      </c>
      <c r="CC24" t="s">
        <v>293</v>
      </c>
      <c r="CD24" t="s">
        <v>294</v>
      </c>
      <c r="CE24" t="s">
        <v>178</v>
      </c>
    </row>
    <row r="25" spans="1:83">
      <c r="A25" t="s">
        <v>325</v>
      </c>
      <c r="B25" t="s">
        <v>325</v>
      </c>
      <c r="C25" t="s">
        <v>325</v>
      </c>
      <c r="D25" t="s">
        <v>283</v>
      </c>
      <c r="E25" t="s">
        <v>283</v>
      </c>
      <c r="G25" t="s">
        <v>284</v>
      </c>
      <c r="J25" t="s">
        <v>326</v>
      </c>
      <c r="R25" t="s">
        <v>187</v>
      </c>
      <c r="S25" t="s">
        <v>187</v>
      </c>
      <c r="T25">
        <v>-5</v>
      </c>
      <c r="V25" t="s">
        <v>286</v>
      </c>
      <c r="W25" t="s">
        <v>286</v>
      </c>
      <c r="X25" t="s">
        <v>284</v>
      </c>
      <c r="Y25" t="s">
        <v>284</v>
      </c>
      <c r="Z25" t="s">
        <v>284</v>
      </c>
      <c r="AA25" t="s">
        <v>284</v>
      </c>
      <c r="AC25" t="s">
        <v>287</v>
      </c>
      <c r="AD25" t="s">
        <v>288</v>
      </c>
      <c r="AE25" t="s">
        <v>289</v>
      </c>
      <c r="AF25" t="s">
        <v>288</v>
      </c>
      <c r="AT25" t="s">
        <v>290</v>
      </c>
      <c r="BA25" t="s">
        <v>284</v>
      </c>
      <c r="BB25" t="s">
        <v>284</v>
      </c>
      <c r="BC25" t="s">
        <v>284</v>
      </c>
      <c r="BE25" t="s">
        <v>284</v>
      </c>
      <c r="BJ25" t="s">
        <v>284</v>
      </c>
      <c r="BK25" t="s">
        <v>284</v>
      </c>
      <c r="BL25" t="s">
        <v>284</v>
      </c>
      <c r="BO25">
        <v>1</v>
      </c>
      <c r="BR25" t="s">
        <v>291</v>
      </c>
      <c r="BU25" t="s">
        <v>291</v>
      </c>
      <c r="BV25">
        <v>1</v>
      </c>
      <c r="BW25">
        <v>1</v>
      </c>
      <c r="BY25" t="s">
        <v>292</v>
      </c>
      <c r="BZ25" t="s">
        <v>293</v>
      </c>
      <c r="CA25">
        <v>20</v>
      </c>
      <c r="CB25">
        <v>10</v>
      </c>
      <c r="CC25" t="s">
        <v>293</v>
      </c>
      <c r="CD25" t="s">
        <v>294</v>
      </c>
      <c r="CE25" t="s">
        <v>178</v>
      </c>
    </row>
    <row r="26" spans="1:83">
      <c r="A26" t="s">
        <v>327</v>
      </c>
      <c r="B26" t="s">
        <v>327</v>
      </c>
      <c r="C26" t="s">
        <v>327</v>
      </c>
      <c r="D26" t="s">
        <v>283</v>
      </c>
      <c r="E26" t="s">
        <v>283</v>
      </c>
      <c r="G26" t="s">
        <v>284</v>
      </c>
      <c r="J26" t="s">
        <v>328</v>
      </c>
      <c r="R26" t="s">
        <v>187</v>
      </c>
      <c r="S26" t="s">
        <v>187</v>
      </c>
      <c r="T26">
        <v>-5</v>
      </c>
      <c r="V26" t="s">
        <v>286</v>
      </c>
      <c r="W26" t="s">
        <v>286</v>
      </c>
      <c r="X26" t="s">
        <v>284</v>
      </c>
      <c r="Y26" t="s">
        <v>284</v>
      </c>
      <c r="Z26" t="s">
        <v>284</v>
      </c>
      <c r="AA26" t="s">
        <v>284</v>
      </c>
      <c r="AC26" t="s">
        <v>287</v>
      </c>
      <c r="AD26" t="s">
        <v>288</v>
      </c>
      <c r="AE26" t="s">
        <v>289</v>
      </c>
      <c r="AF26" t="s">
        <v>288</v>
      </c>
      <c r="AT26" t="s">
        <v>290</v>
      </c>
      <c r="BA26" t="s">
        <v>284</v>
      </c>
      <c r="BB26" t="s">
        <v>284</v>
      </c>
      <c r="BC26" t="s">
        <v>284</v>
      </c>
      <c r="BE26" t="s">
        <v>284</v>
      </c>
      <c r="BJ26" t="s">
        <v>284</v>
      </c>
      <c r="BK26" t="s">
        <v>284</v>
      </c>
      <c r="BL26" t="s">
        <v>284</v>
      </c>
      <c r="BO26">
        <v>1</v>
      </c>
      <c r="BR26" t="s">
        <v>291</v>
      </c>
      <c r="BU26" t="s">
        <v>291</v>
      </c>
      <c r="BV26">
        <v>1</v>
      </c>
      <c r="BW26">
        <v>1</v>
      </c>
      <c r="BY26" t="s">
        <v>292</v>
      </c>
      <c r="BZ26" t="s">
        <v>293</v>
      </c>
      <c r="CA26">
        <v>20</v>
      </c>
      <c r="CB26">
        <v>10</v>
      </c>
      <c r="CC26" t="s">
        <v>293</v>
      </c>
      <c r="CD26" t="s">
        <v>294</v>
      </c>
      <c r="CE26" t="s">
        <v>178</v>
      </c>
    </row>
    <row r="27" spans="1:83">
      <c r="A27" t="s">
        <v>329</v>
      </c>
      <c r="B27" t="s">
        <v>329</v>
      </c>
      <c r="C27" t="s">
        <v>329</v>
      </c>
      <c r="D27" t="s">
        <v>283</v>
      </c>
      <c r="E27" t="s">
        <v>283</v>
      </c>
      <c r="G27" t="s">
        <v>284</v>
      </c>
      <c r="J27" t="s">
        <v>330</v>
      </c>
      <c r="R27" t="s">
        <v>187</v>
      </c>
      <c r="S27" t="s">
        <v>187</v>
      </c>
      <c r="T27">
        <v>-5</v>
      </c>
      <c r="V27" t="s">
        <v>286</v>
      </c>
      <c r="W27" t="s">
        <v>286</v>
      </c>
      <c r="X27" t="s">
        <v>284</v>
      </c>
      <c r="Y27" t="s">
        <v>284</v>
      </c>
      <c r="Z27" t="s">
        <v>284</v>
      </c>
      <c r="AA27" t="s">
        <v>284</v>
      </c>
      <c r="AC27" t="s">
        <v>287</v>
      </c>
      <c r="AD27" t="s">
        <v>288</v>
      </c>
      <c r="AE27" t="s">
        <v>289</v>
      </c>
      <c r="AF27" t="s">
        <v>288</v>
      </c>
      <c r="AT27" t="s">
        <v>290</v>
      </c>
      <c r="BA27" t="s">
        <v>284</v>
      </c>
      <c r="BB27" t="s">
        <v>284</v>
      </c>
      <c r="BC27" t="s">
        <v>284</v>
      </c>
      <c r="BE27" t="s">
        <v>284</v>
      </c>
      <c r="BJ27" t="s">
        <v>284</v>
      </c>
      <c r="BK27" t="s">
        <v>284</v>
      </c>
      <c r="BL27" t="s">
        <v>284</v>
      </c>
      <c r="BO27">
        <v>1</v>
      </c>
      <c r="BR27" t="s">
        <v>291</v>
      </c>
      <c r="BU27" t="s">
        <v>291</v>
      </c>
      <c r="BV27">
        <v>1</v>
      </c>
      <c r="BW27">
        <v>1</v>
      </c>
      <c r="BY27" t="s">
        <v>292</v>
      </c>
      <c r="BZ27" t="s">
        <v>293</v>
      </c>
      <c r="CA27">
        <v>20</v>
      </c>
      <c r="CB27">
        <v>10</v>
      </c>
      <c r="CC27" t="s">
        <v>293</v>
      </c>
      <c r="CD27" t="s">
        <v>294</v>
      </c>
      <c r="CE27" t="s">
        <v>178</v>
      </c>
    </row>
    <row r="28" spans="1:83">
      <c r="A28" t="s">
        <v>331</v>
      </c>
      <c r="B28" t="s">
        <v>331</v>
      </c>
      <c r="C28" t="s">
        <v>331</v>
      </c>
      <c r="D28" t="s">
        <v>283</v>
      </c>
      <c r="E28" t="s">
        <v>283</v>
      </c>
      <c r="G28" t="s">
        <v>284</v>
      </c>
      <c r="J28" t="s">
        <v>332</v>
      </c>
      <c r="R28" t="s">
        <v>187</v>
      </c>
      <c r="S28" t="s">
        <v>187</v>
      </c>
      <c r="T28">
        <v>-5</v>
      </c>
      <c r="V28" t="s">
        <v>286</v>
      </c>
      <c r="W28" t="s">
        <v>286</v>
      </c>
      <c r="X28" t="s">
        <v>284</v>
      </c>
      <c r="Y28" t="s">
        <v>284</v>
      </c>
      <c r="Z28" t="s">
        <v>284</v>
      </c>
      <c r="AA28" t="s">
        <v>284</v>
      </c>
      <c r="AC28" t="s">
        <v>287</v>
      </c>
      <c r="AD28" t="s">
        <v>288</v>
      </c>
      <c r="AE28" t="s">
        <v>289</v>
      </c>
      <c r="AF28" t="s">
        <v>288</v>
      </c>
      <c r="AT28" t="s">
        <v>290</v>
      </c>
      <c r="BA28" t="s">
        <v>284</v>
      </c>
      <c r="BB28" t="s">
        <v>284</v>
      </c>
      <c r="BC28" t="s">
        <v>284</v>
      </c>
      <c r="BE28" t="s">
        <v>284</v>
      </c>
      <c r="BJ28" t="s">
        <v>284</v>
      </c>
      <c r="BK28" t="s">
        <v>284</v>
      </c>
      <c r="BL28" t="s">
        <v>284</v>
      </c>
      <c r="BO28">
        <v>1</v>
      </c>
      <c r="BR28" t="s">
        <v>291</v>
      </c>
      <c r="BU28" t="s">
        <v>291</v>
      </c>
      <c r="BV28">
        <v>1</v>
      </c>
      <c r="BW28">
        <v>1</v>
      </c>
      <c r="BY28" t="s">
        <v>292</v>
      </c>
      <c r="BZ28" t="s">
        <v>293</v>
      </c>
      <c r="CA28">
        <v>20</v>
      </c>
      <c r="CB28">
        <v>10</v>
      </c>
      <c r="CC28" t="s">
        <v>293</v>
      </c>
      <c r="CD28" t="s">
        <v>294</v>
      </c>
      <c r="CE28" t="s">
        <v>178</v>
      </c>
    </row>
    <row r="29" spans="1:83">
      <c r="A29" t="s">
        <v>333</v>
      </c>
      <c r="B29" t="s">
        <v>333</v>
      </c>
      <c r="C29" t="s">
        <v>333</v>
      </c>
      <c r="D29" t="s">
        <v>283</v>
      </c>
      <c r="E29" t="s">
        <v>283</v>
      </c>
      <c r="G29" t="s">
        <v>284</v>
      </c>
      <c r="J29" t="s">
        <v>334</v>
      </c>
      <c r="R29" t="s">
        <v>187</v>
      </c>
      <c r="S29" t="s">
        <v>187</v>
      </c>
      <c r="T29">
        <v>-5</v>
      </c>
      <c r="V29" t="s">
        <v>286</v>
      </c>
      <c r="W29" t="s">
        <v>286</v>
      </c>
      <c r="X29" t="s">
        <v>284</v>
      </c>
      <c r="Y29" t="s">
        <v>284</v>
      </c>
      <c r="Z29" t="s">
        <v>284</v>
      </c>
      <c r="AA29" t="s">
        <v>284</v>
      </c>
      <c r="AC29" t="s">
        <v>287</v>
      </c>
      <c r="AD29" t="s">
        <v>288</v>
      </c>
      <c r="AE29" t="s">
        <v>289</v>
      </c>
      <c r="AF29" t="s">
        <v>288</v>
      </c>
      <c r="AT29" t="s">
        <v>290</v>
      </c>
      <c r="BA29" t="s">
        <v>284</v>
      </c>
      <c r="BB29" t="s">
        <v>284</v>
      </c>
      <c r="BC29" t="s">
        <v>284</v>
      </c>
      <c r="BE29" t="s">
        <v>284</v>
      </c>
      <c r="BJ29" t="s">
        <v>284</v>
      </c>
      <c r="BK29" t="s">
        <v>284</v>
      </c>
      <c r="BL29" t="s">
        <v>284</v>
      </c>
      <c r="BO29">
        <v>1</v>
      </c>
      <c r="BR29" t="s">
        <v>291</v>
      </c>
      <c r="BU29" t="s">
        <v>291</v>
      </c>
      <c r="BV29">
        <v>1</v>
      </c>
      <c r="BW29">
        <v>1</v>
      </c>
      <c r="BY29" t="s">
        <v>292</v>
      </c>
      <c r="BZ29" t="s">
        <v>293</v>
      </c>
      <c r="CA29">
        <v>20</v>
      </c>
      <c r="CB29">
        <v>10</v>
      </c>
      <c r="CC29" t="s">
        <v>293</v>
      </c>
      <c r="CD29" t="s">
        <v>294</v>
      </c>
      <c r="CE29" t="s">
        <v>178</v>
      </c>
    </row>
    <row r="30" spans="1:83">
      <c r="A30" t="s">
        <v>335</v>
      </c>
      <c r="B30" t="s">
        <v>335</v>
      </c>
      <c r="C30" t="s">
        <v>335</v>
      </c>
      <c r="D30" t="s">
        <v>283</v>
      </c>
      <c r="E30" t="s">
        <v>283</v>
      </c>
      <c r="G30" t="s">
        <v>284</v>
      </c>
      <c r="J30" t="s">
        <v>336</v>
      </c>
      <c r="R30" t="s">
        <v>187</v>
      </c>
      <c r="S30" t="s">
        <v>187</v>
      </c>
      <c r="T30">
        <v>-5</v>
      </c>
      <c r="V30" t="s">
        <v>286</v>
      </c>
      <c r="W30" t="s">
        <v>286</v>
      </c>
      <c r="X30" t="s">
        <v>284</v>
      </c>
      <c r="Y30" t="s">
        <v>284</v>
      </c>
      <c r="Z30" t="s">
        <v>284</v>
      </c>
      <c r="AA30" t="s">
        <v>284</v>
      </c>
      <c r="AC30" t="s">
        <v>287</v>
      </c>
      <c r="AD30" t="s">
        <v>288</v>
      </c>
      <c r="AE30" t="s">
        <v>289</v>
      </c>
      <c r="AF30" t="s">
        <v>288</v>
      </c>
      <c r="AT30" t="s">
        <v>290</v>
      </c>
      <c r="BA30" t="s">
        <v>284</v>
      </c>
      <c r="BB30" t="s">
        <v>284</v>
      </c>
      <c r="BC30" t="s">
        <v>284</v>
      </c>
      <c r="BE30" t="s">
        <v>284</v>
      </c>
      <c r="BJ30" t="s">
        <v>284</v>
      </c>
      <c r="BK30" t="s">
        <v>284</v>
      </c>
      <c r="BL30" t="s">
        <v>284</v>
      </c>
      <c r="BO30">
        <v>1</v>
      </c>
      <c r="BR30" t="s">
        <v>291</v>
      </c>
      <c r="BU30" t="s">
        <v>291</v>
      </c>
      <c r="BV30">
        <v>1</v>
      </c>
      <c r="BW30">
        <v>1</v>
      </c>
      <c r="BY30" t="s">
        <v>292</v>
      </c>
      <c r="BZ30" t="s">
        <v>293</v>
      </c>
      <c r="CA30">
        <v>20</v>
      </c>
      <c r="CB30">
        <v>10</v>
      </c>
      <c r="CC30" t="s">
        <v>293</v>
      </c>
      <c r="CD30" t="s">
        <v>294</v>
      </c>
      <c r="CE30" t="s">
        <v>178</v>
      </c>
    </row>
    <row r="31" spans="1:83">
      <c r="A31" t="s">
        <v>337</v>
      </c>
      <c r="B31" t="s">
        <v>337</v>
      </c>
      <c r="C31" t="s">
        <v>337</v>
      </c>
      <c r="D31" t="s">
        <v>283</v>
      </c>
      <c r="E31" t="s">
        <v>283</v>
      </c>
      <c r="G31" t="s">
        <v>284</v>
      </c>
      <c r="J31" t="s">
        <v>338</v>
      </c>
      <c r="R31" t="s">
        <v>187</v>
      </c>
      <c r="S31" t="s">
        <v>187</v>
      </c>
      <c r="T31">
        <v>-5</v>
      </c>
      <c r="V31" t="s">
        <v>286</v>
      </c>
      <c r="W31" t="s">
        <v>286</v>
      </c>
      <c r="X31" t="s">
        <v>284</v>
      </c>
      <c r="Y31" t="s">
        <v>284</v>
      </c>
      <c r="Z31" t="s">
        <v>284</v>
      </c>
      <c r="AA31" t="s">
        <v>284</v>
      </c>
      <c r="AC31" t="s">
        <v>287</v>
      </c>
      <c r="AD31" t="s">
        <v>288</v>
      </c>
      <c r="AE31" t="s">
        <v>289</v>
      </c>
      <c r="AF31" t="s">
        <v>288</v>
      </c>
      <c r="AT31" t="s">
        <v>290</v>
      </c>
      <c r="BA31" t="s">
        <v>284</v>
      </c>
      <c r="BB31" t="s">
        <v>284</v>
      </c>
      <c r="BC31" t="s">
        <v>284</v>
      </c>
      <c r="BE31" t="s">
        <v>284</v>
      </c>
      <c r="BJ31" t="s">
        <v>284</v>
      </c>
      <c r="BK31" t="s">
        <v>284</v>
      </c>
      <c r="BL31" t="s">
        <v>284</v>
      </c>
      <c r="BO31">
        <v>1</v>
      </c>
      <c r="BR31" t="s">
        <v>291</v>
      </c>
      <c r="BU31" t="s">
        <v>291</v>
      </c>
      <c r="BV31">
        <v>1</v>
      </c>
      <c r="BW31">
        <v>1</v>
      </c>
      <c r="BY31" t="s">
        <v>292</v>
      </c>
      <c r="BZ31" t="s">
        <v>293</v>
      </c>
      <c r="CA31">
        <v>20</v>
      </c>
      <c r="CB31">
        <v>10</v>
      </c>
      <c r="CC31" t="s">
        <v>293</v>
      </c>
      <c r="CD31" t="s">
        <v>294</v>
      </c>
      <c r="CE31" t="s">
        <v>178</v>
      </c>
    </row>
    <row r="32" spans="1:83">
      <c r="A32" t="s">
        <v>339</v>
      </c>
      <c r="B32" t="s">
        <v>339</v>
      </c>
      <c r="C32" t="s">
        <v>339</v>
      </c>
      <c r="D32" t="s">
        <v>283</v>
      </c>
      <c r="E32" t="s">
        <v>283</v>
      </c>
      <c r="G32" t="s">
        <v>284</v>
      </c>
      <c r="J32" t="s">
        <v>340</v>
      </c>
      <c r="R32" t="s">
        <v>187</v>
      </c>
      <c r="S32" t="s">
        <v>187</v>
      </c>
      <c r="T32">
        <v>-5</v>
      </c>
      <c r="V32" t="s">
        <v>286</v>
      </c>
      <c r="W32" t="s">
        <v>286</v>
      </c>
      <c r="X32" t="s">
        <v>284</v>
      </c>
      <c r="Y32" t="s">
        <v>284</v>
      </c>
      <c r="Z32" t="s">
        <v>284</v>
      </c>
      <c r="AA32" t="s">
        <v>284</v>
      </c>
      <c r="AC32" t="s">
        <v>287</v>
      </c>
      <c r="AD32" t="s">
        <v>288</v>
      </c>
      <c r="AE32" t="s">
        <v>289</v>
      </c>
      <c r="AF32" t="s">
        <v>288</v>
      </c>
      <c r="AT32" t="s">
        <v>290</v>
      </c>
      <c r="BA32" t="s">
        <v>284</v>
      </c>
      <c r="BB32" t="s">
        <v>284</v>
      </c>
      <c r="BC32" t="s">
        <v>284</v>
      </c>
      <c r="BE32" t="s">
        <v>284</v>
      </c>
      <c r="BJ32" t="s">
        <v>284</v>
      </c>
      <c r="BK32" t="s">
        <v>284</v>
      </c>
      <c r="BL32" t="s">
        <v>284</v>
      </c>
      <c r="BO32">
        <v>1</v>
      </c>
      <c r="BR32" t="s">
        <v>291</v>
      </c>
      <c r="BU32" t="s">
        <v>291</v>
      </c>
      <c r="BV32">
        <v>1</v>
      </c>
      <c r="BW32">
        <v>1</v>
      </c>
      <c r="BY32" t="s">
        <v>292</v>
      </c>
      <c r="BZ32" t="s">
        <v>293</v>
      </c>
      <c r="CA32">
        <v>20</v>
      </c>
      <c r="CB32">
        <v>10</v>
      </c>
      <c r="CC32" t="s">
        <v>293</v>
      </c>
      <c r="CD32" t="s">
        <v>294</v>
      </c>
      <c r="CE32" t="s">
        <v>178</v>
      </c>
    </row>
    <row r="33" spans="1:83">
      <c r="A33" t="s">
        <v>341</v>
      </c>
      <c r="B33" t="s">
        <v>341</v>
      </c>
      <c r="C33" t="s">
        <v>341</v>
      </c>
      <c r="D33" t="s">
        <v>283</v>
      </c>
      <c r="E33" t="s">
        <v>283</v>
      </c>
      <c r="G33" t="s">
        <v>284</v>
      </c>
      <c r="J33" t="s">
        <v>342</v>
      </c>
      <c r="R33" t="s">
        <v>187</v>
      </c>
      <c r="S33" t="s">
        <v>187</v>
      </c>
      <c r="T33">
        <v>-5</v>
      </c>
      <c r="V33" t="s">
        <v>286</v>
      </c>
      <c r="W33" t="s">
        <v>286</v>
      </c>
      <c r="X33" t="s">
        <v>284</v>
      </c>
      <c r="Y33" t="s">
        <v>284</v>
      </c>
      <c r="Z33" t="s">
        <v>284</v>
      </c>
      <c r="AA33" t="s">
        <v>284</v>
      </c>
      <c r="AC33" t="s">
        <v>287</v>
      </c>
      <c r="AD33" t="s">
        <v>288</v>
      </c>
      <c r="AE33" t="s">
        <v>289</v>
      </c>
      <c r="AF33" t="s">
        <v>288</v>
      </c>
      <c r="AT33" t="s">
        <v>290</v>
      </c>
      <c r="BA33" t="s">
        <v>284</v>
      </c>
      <c r="BB33" t="s">
        <v>284</v>
      </c>
      <c r="BC33" t="s">
        <v>284</v>
      </c>
      <c r="BE33" t="s">
        <v>284</v>
      </c>
      <c r="BJ33" t="s">
        <v>284</v>
      </c>
      <c r="BK33" t="s">
        <v>284</v>
      </c>
      <c r="BL33" t="s">
        <v>284</v>
      </c>
      <c r="BO33">
        <v>1</v>
      </c>
      <c r="BR33" t="s">
        <v>291</v>
      </c>
      <c r="BU33" t="s">
        <v>291</v>
      </c>
      <c r="BV33">
        <v>1</v>
      </c>
      <c r="BW33">
        <v>1</v>
      </c>
      <c r="BY33" t="s">
        <v>292</v>
      </c>
      <c r="BZ33" t="s">
        <v>293</v>
      </c>
      <c r="CA33">
        <v>20</v>
      </c>
      <c r="CB33">
        <v>10</v>
      </c>
      <c r="CC33" t="s">
        <v>293</v>
      </c>
      <c r="CD33" t="s">
        <v>294</v>
      </c>
      <c r="CE33" t="s">
        <v>178</v>
      </c>
    </row>
    <row r="34" spans="1:83">
      <c r="A34" t="s">
        <v>343</v>
      </c>
      <c r="B34" t="s">
        <v>343</v>
      </c>
      <c r="C34" t="s">
        <v>343</v>
      </c>
      <c r="D34" t="s">
        <v>283</v>
      </c>
      <c r="E34" t="s">
        <v>283</v>
      </c>
      <c r="G34" t="s">
        <v>284</v>
      </c>
      <c r="J34" t="s">
        <v>305</v>
      </c>
      <c r="R34" t="s">
        <v>187</v>
      </c>
      <c r="S34" t="s">
        <v>187</v>
      </c>
      <c r="T34">
        <v>-5</v>
      </c>
      <c r="V34" t="s">
        <v>286</v>
      </c>
      <c r="W34" t="s">
        <v>286</v>
      </c>
      <c r="X34" t="s">
        <v>284</v>
      </c>
      <c r="Y34" t="s">
        <v>284</v>
      </c>
      <c r="Z34" t="s">
        <v>284</v>
      </c>
      <c r="AA34" t="s">
        <v>284</v>
      </c>
      <c r="AC34" t="s">
        <v>287</v>
      </c>
      <c r="AD34" t="s">
        <v>288</v>
      </c>
      <c r="AE34" t="s">
        <v>289</v>
      </c>
      <c r="AF34" t="s">
        <v>288</v>
      </c>
      <c r="AT34" t="s">
        <v>290</v>
      </c>
      <c r="BA34" t="s">
        <v>284</v>
      </c>
      <c r="BB34" t="s">
        <v>284</v>
      </c>
      <c r="BC34" t="s">
        <v>284</v>
      </c>
      <c r="BE34" t="s">
        <v>284</v>
      </c>
      <c r="BJ34" t="s">
        <v>284</v>
      </c>
      <c r="BK34" t="s">
        <v>284</v>
      </c>
      <c r="BL34" t="s">
        <v>284</v>
      </c>
      <c r="BO34">
        <v>1</v>
      </c>
      <c r="BR34" t="s">
        <v>291</v>
      </c>
      <c r="BU34" t="s">
        <v>291</v>
      </c>
      <c r="BV34">
        <v>1</v>
      </c>
      <c r="BW34">
        <v>1</v>
      </c>
      <c r="BY34" t="s">
        <v>292</v>
      </c>
      <c r="BZ34" t="s">
        <v>293</v>
      </c>
      <c r="CA34">
        <v>20</v>
      </c>
      <c r="CB34">
        <v>10</v>
      </c>
      <c r="CC34" t="s">
        <v>293</v>
      </c>
      <c r="CD34" t="s">
        <v>294</v>
      </c>
      <c r="CE34" t="s">
        <v>178</v>
      </c>
    </row>
    <row r="35" spans="1:83">
      <c r="A35" t="s">
        <v>344</v>
      </c>
      <c r="B35" t="s">
        <v>344</v>
      </c>
      <c r="C35" t="s">
        <v>344</v>
      </c>
      <c r="D35" t="s">
        <v>283</v>
      </c>
      <c r="E35" t="s">
        <v>283</v>
      </c>
      <c r="G35" t="s">
        <v>284</v>
      </c>
      <c r="J35" t="s">
        <v>345</v>
      </c>
      <c r="R35" t="s">
        <v>187</v>
      </c>
      <c r="S35" t="s">
        <v>187</v>
      </c>
      <c r="T35">
        <v>-5</v>
      </c>
      <c r="V35" t="s">
        <v>286</v>
      </c>
      <c r="W35" t="s">
        <v>286</v>
      </c>
      <c r="X35" t="s">
        <v>284</v>
      </c>
      <c r="Y35" t="s">
        <v>284</v>
      </c>
      <c r="Z35" t="s">
        <v>284</v>
      </c>
      <c r="AA35" t="s">
        <v>284</v>
      </c>
      <c r="AC35" t="s">
        <v>287</v>
      </c>
      <c r="AD35" t="s">
        <v>288</v>
      </c>
      <c r="AE35" t="s">
        <v>289</v>
      </c>
      <c r="AF35" t="s">
        <v>288</v>
      </c>
      <c r="AT35" t="s">
        <v>290</v>
      </c>
      <c r="BA35" t="s">
        <v>284</v>
      </c>
      <c r="BB35" t="s">
        <v>284</v>
      </c>
      <c r="BC35" t="s">
        <v>284</v>
      </c>
      <c r="BE35" t="s">
        <v>284</v>
      </c>
      <c r="BJ35" t="s">
        <v>284</v>
      </c>
      <c r="BK35" t="s">
        <v>284</v>
      </c>
      <c r="BL35" t="s">
        <v>284</v>
      </c>
      <c r="BO35">
        <v>1</v>
      </c>
      <c r="BR35" t="s">
        <v>291</v>
      </c>
      <c r="BU35" t="s">
        <v>291</v>
      </c>
      <c r="BV35">
        <v>1</v>
      </c>
      <c r="BW35">
        <v>1</v>
      </c>
      <c r="BY35" t="s">
        <v>292</v>
      </c>
      <c r="BZ35" t="s">
        <v>293</v>
      </c>
      <c r="CA35">
        <v>20</v>
      </c>
      <c r="CB35">
        <v>10</v>
      </c>
      <c r="CC35" t="s">
        <v>293</v>
      </c>
      <c r="CD35" t="s">
        <v>294</v>
      </c>
      <c r="CE35" t="s">
        <v>178</v>
      </c>
    </row>
    <row r="36" spans="1:83">
      <c r="A36" t="s">
        <v>346</v>
      </c>
      <c r="B36" t="s">
        <v>346</v>
      </c>
      <c r="C36" t="s">
        <v>346</v>
      </c>
      <c r="D36" t="s">
        <v>283</v>
      </c>
      <c r="E36" t="s">
        <v>283</v>
      </c>
      <c r="G36" t="s">
        <v>284</v>
      </c>
      <c r="J36" t="s">
        <v>347</v>
      </c>
      <c r="R36" t="s">
        <v>187</v>
      </c>
      <c r="S36" t="s">
        <v>187</v>
      </c>
      <c r="T36">
        <v>-5</v>
      </c>
      <c r="V36" t="s">
        <v>286</v>
      </c>
      <c r="W36" t="s">
        <v>286</v>
      </c>
      <c r="X36" t="s">
        <v>284</v>
      </c>
      <c r="Y36" t="s">
        <v>284</v>
      </c>
      <c r="Z36" t="s">
        <v>284</v>
      </c>
      <c r="AA36" t="s">
        <v>284</v>
      </c>
      <c r="AC36" t="s">
        <v>287</v>
      </c>
      <c r="AD36" t="s">
        <v>288</v>
      </c>
      <c r="AE36" t="s">
        <v>289</v>
      </c>
      <c r="AF36" t="s">
        <v>288</v>
      </c>
      <c r="AT36" t="s">
        <v>290</v>
      </c>
      <c r="BA36" t="s">
        <v>284</v>
      </c>
      <c r="BB36" t="s">
        <v>284</v>
      </c>
      <c r="BC36" t="s">
        <v>284</v>
      </c>
      <c r="BE36" t="s">
        <v>284</v>
      </c>
      <c r="BJ36" t="s">
        <v>284</v>
      </c>
      <c r="BK36" t="s">
        <v>284</v>
      </c>
      <c r="BL36" t="s">
        <v>284</v>
      </c>
      <c r="BO36">
        <v>1</v>
      </c>
      <c r="BR36" t="s">
        <v>291</v>
      </c>
      <c r="BU36" t="s">
        <v>291</v>
      </c>
      <c r="BV36">
        <v>1</v>
      </c>
      <c r="BW36">
        <v>1</v>
      </c>
      <c r="BY36" t="s">
        <v>292</v>
      </c>
      <c r="BZ36" t="s">
        <v>293</v>
      </c>
      <c r="CA36">
        <v>20</v>
      </c>
      <c r="CB36">
        <v>10</v>
      </c>
      <c r="CC36" t="s">
        <v>293</v>
      </c>
      <c r="CD36" t="s">
        <v>294</v>
      </c>
      <c r="CE36" t="s">
        <v>178</v>
      </c>
    </row>
    <row r="37" spans="1:83">
      <c r="A37" t="s">
        <v>348</v>
      </c>
      <c r="B37" t="s">
        <v>348</v>
      </c>
      <c r="C37" t="s">
        <v>348</v>
      </c>
      <c r="D37" t="s">
        <v>283</v>
      </c>
      <c r="E37" t="s">
        <v>283</v>
      </c>
      <c r="G37" t="s">
        <v>284</v>
      </c>
      <c r="J37" t="s">
        <v>349</v>
      </c>
      <c r="R37" t="s">
        <v>187</v>
      </c>
      <c r="S37" t="s">
        <v>187</v>
      </c>
      <c r="T37">
        <v>-5</v>
      </c>
      <c r="V37" t="s">
        <v>286</v>
      </c>
      <c r="W37" t="s">
        <v>286</v>
      </c>
      <c r="X37" t="s">
        <v>284</v>
      </c>
      <c r="Y37" t="s">
        <v>284</v>
      </c>
      <c r="Z37" t="s">
        <v>284</v>
      </c>
      <c r="AA37" t="s">
        <v>284</v>
      </c>
      <c r="AC37" t="s">
        <v>287</v>
      </c>
      <c r="AD37" t="s">
        <v>288</v>
      </c>
      <c r="AE37" t="s">
        <v>289</v>
      </c>
      <c r="AF37" t="s">
        <v>288</v>
      </c>
      <c r="AT37" t="s">
        <v>290</v>
      </c>
      <c r="BA37" t="s">
        <v>284</v>
      </c>
      <c r="BB37" t="s">
        <v>284</v>
      </c>
      <c r="BC37" t="s">
        <v>284</v>
      </c>
      <c r="BE37" t="s">
        <v>284</v>
      </c>
      <c r="BJ37" t="s">
        <v>284</v>
      </c>
      <c r="BK37" t="s">
        <v>284</v>
      </c>
      <c r="BL37" t="s">
        <v>284</v>
      </c>
      <c r="BO37">
        <v>1</v>
      </c>
      <c r="BR37" t="s">
        <v>291</v>
      </c>
      <c r="BU37" t="s">
        <v>291</v>
      </c>
      <c r="BV37">
        <v>1</v>
      </c>
      <c r="BW37">
        <v>1</v>
      </c>
      <c r="BY37" t="s">
        <v>292</v>
      </c>
      <c r="BZ37" t="s">
        <v>293</v>
      </c>
      <c r="CA37">
        <v>20</v>
      </c>
      <c r="CB37">
        <v>10</v>
      </c>
      <c r="CC37" t="s">
        <v>293</v>
      </c>
      <c r="CD37" t="s">
        <v>294</v>
      </c>
      <c r="CE37" t="s">
        <v>178</v>
      </c>
    </row>
    <row r="38" spans="1:83">
      <c r="A38" t="s">
        <v>350</v>
      </c>
      <c r="B38" t="s">
        <v>350</v>
      </c>
      <c r="C38" t="s">
        <v>350</v>
      </c>
      <c r="D38" t="s">
        <v>283</v>
      </c>
      <c r="E38" t="s">
        <v>283</v>
      </c>
      <c r="G38" t="s">
        <v>284</v>
      </c>
      <c r="J38" t="s">
        <v>351</v>
      </c>
      <c r="R38" t="s">
        <v>187</v>
      </c>
      <c r="S38" t="s">
        <v>187</v>
      </c>
      <c r="T38">
        <v>-5</v>
      </c>
      <c r="V38" t="s">
        <v>286</v>
      </c>
      <c r="W38" t="s">
        <v>286</v>
      </c>
      <c r="X38" t="s">
        <v>284</v>
      </c>
      <c r="Y38" t="s">
        <v>284</v>
      </c>
      <c r="Z38" t="s">
        <v>284</v>
      </c>
      <c r="AA38" t="s">
        <v>284</v>
      </c>
      <c r="AC38" t="s">
        <v>287</v>
      </c>
      <c r="AD38" t="s">
        <v>288</v>
      </c>
      <c r="AE38" t="s">
        <v>289</v>
      </c>
      <c r="AF38" t="s">
        <v>288</v>
      </c>
      <c r="AT38" t="s">
        <v>290</v>
      </c>
      <c r="BA38" t="s">
        <v>284</v>
      </c>
      <c r="BB38" t="s">
        <v>284</v>
      </c>
      <c r="BC38" t="s">
        <v>284</v>
      </c>
      <c r="BE38" t="s">
        <v>284</v>
      </c>
      <c r="BJ38" t="s">
        <v>284</v>
      </c>
      <c r="BK38" t="s">
        <v>284</v>
      </c>
      <c r="BL38" t="s">
        <v>284</v>
      </c>
      <c r="BO38">
        <v>1</v>
      </c>
      <c r="BR38" t="s">
        <v>291</v>
      </c>
      <c r="BU38" t="s">
        <v>291</v>
      </c>
      <c r="BV38">
        <v>1</v>
      </c>
      <c r="BW38">
        <v>1</v>
      </c>
      <c r="BY38" t="s">
        <v>292</v>
      </c>
      <c r="BZ38" t="s">
        <v>293</v>
      </c>
      <c r="CA38">
        <v>20</v>
      </c>
      <c r="CB38">
        <v>10</v>
      </c>
      <c r="CC38" t="s">
        <v>293</v>
      </c>
      <c r="CD38" t="s">
        <v>294</v>
      </c>
      <c r="CE38" t="s">
        <v>178</v>
      </c>
    </row>
    <row r="39" spans="1:83">
      <c r="A39" t="s">
        <v>352</v>
      </c>
      <c r="B39" t="s">
        <v>352</v>
      </c>
      <c r="C39" t="s">
        <v>352</v>
      </c>
      <c r="D39" t="s">
        <v>283</v>
      </c>
      <c r="E39" t="s">
        <v>283</v>
      </c>
      <c r="G39" t="s">
        <v>284</v>
      </c>
      <c r="J39" t="s">
        <v>353</v>
      </c>
      <c r="R39" t="s">
        <v>187</v>
      </c>
      <c r="S39" t="s">
        <v>187</v>
      </c>
      <c r="T39">
        <v>-5</v>
      </c>
      <c r="V39" t="s">
        <v>286</v>
      </c>
      <c r="W39" t="s">
        <v>286</v>
      </c>
      <c r="X39" t="s">
        <v>284</v>
      </c>
      <c r="Y39" t="s">
        <v>284</v>
      </c>
      <c r="Z39" t="s">
        <v>284</v>
      </c>
      <c r="AA39" t="s">
        <v>284</v>
      </c>
      <c r="AC39" t="s">
        <v>287</v>
      </c>
      <c r="AD39" t="s">
        <v>288</v>
      </c>
      <c r="AE39" t="s">
        <v>289</v>
      </c>
      <c r="AF39" t="s">
        <v>288</v>
      </c>
      <c r="AT39" t="s">
        <v>290</v>
      </c>
      <c r="BA39" t="s">
        <v>284</v>
      </c>
      <c r="BB39" t="s">
        <v>284</v>
      </c>
      <c r="BC39" t="s">
        <v>284</v>
      </c>
      <c r="BE39" t="s">
        <v>284</v>
      </c>
      <c r="BJ39" t="s">
        <v>284</v>
      </c>
      <c r="BK39" t="s">
        <v>284</v>
      </c>
      <c r="BL39" t="s">
        <v>284</v>
      </c>
      <c r="BO39">
        <v>1</v>
      </c>
      <c r="BR39" t="s">
        <v>291</v>
      </c>
      <c r="BU39" t="s">
        <v>291</v>
      </c>
      <c r="BV39">
        <v>1</v>
      </c>
      <c r="BW39">
        <v>1</v>
      </c>
      <c r="BY39" t="s">
        <v>292</v>
      </c>
      <c r="BZ39" t="s">
        <v>293</v>
      </c>
      <c r="CA39">
        <v>20</v>
      </c>
      <c r="CB39">
        <v>10</v>
      </c>
      <c r="CC39" t="s">
        <v>293</v>
      </c>
      <c r="CD39" t="s">
        <v>294</v>
      </c>
      <c r="CE39" t="s">
        <v>178</v>
      </c>
    </row>
    <row r="40" spans="1:83">
      <c r="A40" t="s">
        <v>354</v>
      </c>
      <c r="B40" t="s">
        <v>354</v>
      </c>
      <c r="C40" t="s">
        <v>354</v>
      </c>
      <c r="D40" t="s">
        <v>283</v>
      </c>
      <c r="E40" t="s">
        <v>283</v>
      </c>
      <c r="G40" t="s">
        <v>284</v>
      </c>
      <c r="J40" t="s">
        <v>355</v>
      </c>
      <c r="R40" t="s">
        <v>187</v>
      </c>
      <c r="S40" t="s">
        <v>187</v>
      </c>
      <c r="T40">
        <v>-5</v>
      </c>
      <c r="V40" t="s">
        <v>286</v>
      </c>
      <c r="W40" t="s">
        <v>286</v>
      </c>
      <c r="X40" t="s">
        <v>284</v>
      </c>
      <c r="Y40" t="s">
        <v>284</v>
      </c>
      <c r="Z40" t="s">
        <v>284</v>
      </c>
      <c r="AA40" t="s">
        <v>284</v>
      </c>
      <c r="AC40" t="s">
        <v>287</v>
      </c>
      <c r="AD40" t="s">
        <v>288</v>
      </c>
      <c r="AE40" t="s">
        <v>289</v>
      </c>
      <c r="AF40" t="s">
        <v>288</v>
      </c>
      <c r="AT40" t="s">
        <v>290</v>
      </c>
      <c r="BA40" t="s">
        <v>284</v>
      </c>
      <c r="BB40" t="s">
        <v>284</v>
      </c>
      <c r="BC40" t="s">
        <v>284</v>
      </c>
      <c r="BE40" t="s">
        <v>284</v>
      </c>
      <c r="BJ40" t="s">
        <v>284</v>
      </c>
      <c r="BK40" t="s">
        <v>284</v>
      </c>
      <c r="BL40" t="s">
        <v>284</v>
      </c>
      <c r="BO40">
        <v>1</v>
      </c>
      <c r="BR40" t="s">
        <v>291</v>
      </c>
      <c r="BU40" t="s">
        <v>291</v>
      </c>
      <c r="BV40">
        <v>1</v>
      </c>
      <c r="BW40">
        <v>1</v>
      </c>
      <c r="BY40" t="s">
        <v>292</v>
      </c>
      <c r="BZ40" t="s">
        <v>293</v>
      </c>
      <c r="CA40">
        <v>20</v>
      </c>
      <c r="CB40">
        <v>10</v>
      </c>
      <c r="CC40" t="s">
        <v>293</v>
      </c>
      <c r="CD40" t="s">
        <v>294</v>
      </c>
      <c r="CE40" t="s">
        <v>178</v>
      </c>
    </row>
    <row r="41" spans="1:83">
      <c r="A41" t="s">
        <v>356</v>
      </c>
      <c r="B41" t="s">
        <v>356</v>
      </c>
      <c r="C41" t="s">
        <v>356</v>
      </c>
      <c r="D41" t="s">
        <v>283</v>
      </c>
      <c r="E41" t="s">
        <v>283</v>
      </c>
      <c r="G41" t="s">
        <v>284</v>
      </c>
      <c r="J41" t="s">
        <v>357</v>
      </c>
      <c r="R41" t="s">
        <v>187</v>
      </c>
      <c r="S41" t="s">
        <v>187</v>
      </c>
      <c r="T41">
        <v>-5</v>
      </c>
      <c r="V41" t="s">
        <v>286</v>
      </c>
      <c r="W41" t="s">
        <v>286</v>
      </c>
      <c r="X41" t="s">
        <v>284</v>
      </c>
      <c r="Y41" t="s">
        <v>284</v>
      </c>
      <c r="Z41" t="s">
        <v>284</v>
      </c>
      <c r="AA41" t="s">
        <v>284</v>
      </c>
      <c r="AC41" t="s">
        <v>287</v>
      </c>
      <c r="AD41" t="s">
        <v>288</v>
      </c>
      <c r="AE41" t="s">
        <v>289</v>
      </c>
      <c r="AF41" t="s">
        <v>288</v>
      </c>
      <c r="AT41" t="s">
        <v>290</v>
      </c>
      <c r="BA41" t="s">
        <v>284</v>
      </c>
      <c r="BB41" t="s">
        <v>284</v>
      </c>
      <c r="BC41" t="s">
        <v>284</v>
      </c>
      <c r="BE41" t="s">
        <v>284</v>
      </c>
      <c r="BJ41" t="s">
        <v>284</v>
      </c>
      <c r="BK41" t="s">
        <v>284</v>
      </c>
      <c r="BL41" t="s">
        <v>284</v>
      </c>
      <c r="BO41">
        <v>1</v>
      </c>
      <c r="BR41" t="s">
        <v>291</v>
      </c>
      <c r="BU41" t="s">
        <v>291</v>
      </c>
      <c r="BV41">
        <v>1</v>
      </c>
      <c r="BW41">
        <v>1</v>
      </c>
      <c r="BY41" t="s">
        <v>292</v>
      </c>
      <c r="BZ41" t="s">
        <v>293</v>
      </c>
      <c r="CA41">
        <v>20</v>
      </c>
      <c r="CB41">
        <v>10</v>
      </c>
      <c r="CC41" t="s">
        <v>293</v>
      </c>
      <c r="CD41" t="s">
        <v>294</v>
      </c>
      <c r="CE41" t="s">
        <v>178</v>
      </c>
    </row>
    <row r="42" spans="1:83">
      <c r="A42" t="s">
        <v>358</v>
      </c>
      <c r="B42" t="s">
        <v>358</v>
      </c>
      <c r="C42" t="s">
        <v>358</v>
      </c>
      <c r="D42" t="s">
        <v>283</v>
      </c>
      <c r="E42" t="s">
        <v>283</v>
      </c>
      <c r="G42" t="s">
        <v>284</v>
      </c>
      <c r="J42" t="s">
        <v>359</v>
      </c>
      <c r="R42" t="s">
        <v>187</v>
      </c>
      <c r="S42" t="s">
        <v>187</v>
      </c>
      <c r="T42">
        <v>-5</v>
      </c>
      <c r="V42" t="s">
        <v>286</v>
      </c>
      <c r="W42" t="s">
        <v>286</v>
      </c>
      <c r="X42" t="s">
        <v>284</v>
      </c>
      <c r="Y42" t="s">
        <v>284</v>
      </c>
      <c r="Z42" t="s">
        <v>284</v>
      </c>
      <c r="AA42" t="s">
        <v>284</v>
      </c>
      <c r="AC42" t="s">
        <v>287</v>
      </c>
      <c r="AD42" t="s">
        <v>288</v>
      </c>
      <c r="AE42" t="s">
        <v>289</v>
      </c>
      <c r="AF42" t="s">
        <v>288</v>
      </c>
      <c r="AT42" t="s">
        <v>290</v>
      </c>
      <c r="BA42" t="s">
        <v>284</v>
      </c>
      <c r="BB42" t="s">
        <v>284</v>
      </c>
      <c r="BC42" t="s">
        <v>284</v>
      </c>
      <c r="BE42" t="s">
        <v>284</v>
      </c>
      <c r="BJ42" t="s">
        <v>284</v>
      </c>
      <c r="BK42" t="s">
        <v>284</v>
      </c>
      <c r="BL42" t="s">
        <v>284</v>
      </c>
      <c r="BO42">
        <v>1</v>
      </c>
      <c r="BR42" t="s">
        <v>291</v>
      </c>
      <c r="BU42" t="s">
        <v>291</v>
      </c>
      <c r="BV42">
        <v>1</v>
      </c>
      <c r="BW42">
        <v>1</v>
      </c>
      <c r="BY42" t="s">
        <v>292</v>
      </c>
      <c r="BZ42" t="s">
        <v>293</v>
      </c>
      <c r="CA42">
        <v>20</v>
      </c>
      <c r="CB42">
        <v>10</v>
      </c>
      <c r="CC42" t="s">
        <v>293</v>
      </c>
      <c r="CD42" t="s">
        <v>294</v>
      </c>
      <c r="CE42" t="s">
        <v>178</v>
      </c>
    </row>
    <row r="43" spans="1:83">
      <c r="A43" t="s">
        <v>360</v>
      </c>
      <c r="B43" t="s">
        <v>360</v>
      </c>
      <c r="C43" t="s">
        <v>360</v>
      </c>
      <c r="D43" t="s">
        <v>283</v>
      </c>
      <c r="E43" t="s">
        <v>283</v>
      </c>
      <c r="G43" t="s">
        <v>284</v>
      </c>
      <c r="J43" t="s">
        <v>361</v>
      </c>
      <c r="R43" t="s">
        <v>187</v>
      </c>
      <c r="S43" t="s">
        <v>187</v>
      </c>
      <c r="T43">
        <v>-5</v>
      </c>
      <c r="V43" t="s">
        <v>286</v>
      </c>
      <c r="W43" t="s">
        <v>286</v>
      </c>
      <c r="X43" t="s">
        <v>284</v>
      </c>
      <c r="Y43" t="s">
        <v>284</v>
      </c>
      <c r="Z43" t="s">
        <v>284</v>
      </c>
      <c r="AA43" t="s">
        <v>284</v>
      </c>
      <c r="AC43" t="s">
        <v>287</v>
      </c>
      <c r="AD43" t="s">
        <v>288</v>
      </c>
      <c r="AE43" t="s">
        <v>289</v>
      </c>
      <c r="AF43" t="s">
        <v>288</v>
      </c>
      <c r="AT43" t="s">
        <v>290</v>
      </c>
      <c r="BA43" t="s">
        <v>284</v>
      </c>
      <c r="BB43" t="s">
        <v>284</v>
      </c>
      <c r="BC43" t="s">
        <v>284</v>
      </c>
      <c r="BE43" t="s">
        <v>284</v>
      </c>
      <c r="BJ43" t="s">
        <v>284</v>
      </c>
      <c r="BK43" t="s">
        <v>284</v>
      </c>
      <c r="BL43" t="s">
        <v>284</v>
      </c>
      <c r="BO43">
        <v>1</v>
      </c>
      <c r="BR43" t="s">
        <v>291</v>
      </c>
      <c r="BU43" t="s">
        <v>291</v>
      </c>
      <c r="BV43">
        <v>1</v>
      </c>
      <c r="BW43">
        <v>1</v>
      </c>
      <c r="BY43" t="s">
        <v>292</v>
      </c>
      <c r="BZ43" t="s">
        <v>293</v>
      </c>
      <c r="CA43">
        <v>20</v>
      </c>
      <c r="CB43">
        <v>10</v>
      </c>
      <c r="CC43" t="s">
        <v>293</v>
      </c>
      <c r="CD43" t="s">
        <v>294</v>
      </c>
      <c r="CE43" t="s">
        <v>178</v>
      </c>
    </row>
    <row r="44" spans="1:83">
      <c r="A44" t="s">
        <v>362</v>
      </c>
      <c r="B44" t="s">
        <v>362</v>
      </c>
      <c r="C44" t="s">
        <v>362</v>
      </c>
      <c r="D44" t="s">
        <v>283</v>
      </c>
      <c r="E44" t="s">
        <v>283</v>
      </c>
      <c r="G44" t="s">
        <v>284</v>
      </c>
      <c r="J44" t="s">
        <v>363</v>
      </c>
      <c r="R44" t="s">
        <v>187</v>
      </c>
      <c r="S44" t="s">
        <v>187</v>
      </c>
      <c r="T44">
        <v>-5</v>
      </c>
      <c r="V44" t="s">
        <v>286</v>
      </c>
      <c r="W44" t="s">
        <v>286</v>
      </c>
      <c r="X44" t="s">
        <v>284</v>
      </c>
      <c r="Y44" t="s">
        <v>284</v>
      </c>
      <c r="Z44" t="s">
        <v>284</v>
      </c>
      <c r="AA44" t="s">
        <v>284</v>
      </c>
      <c r="AC44" t="s">
        <v>287</v>
      </c>
      <c r="AD44" t="s">
        <v>288</v>
      </c>
      <c r="AE44" t="s">
        <v>289</v>
      </c>
      <c r="AF44" t="s">
        <v>288</v>
      </c>
      <c r="AT44" t="s">
        <v>290</v>
      </c>
      <c r="BA44" t="s">
        <v>284</v>
      </c>
      <c r="BB44" t="s">
        <v>284</v>
      </c>
      <c r="BC44" t="s">
        <v>284</v>
      </c>
      <c r="BE44" t="s">
        <v>284</v>
      </c>
      <c r="BJ44" t="s">
        <v>284</v>
      </c>
      <c r="BK44" t="s">
        <v>284</v>
      </c>
      <c r="BL44" t="s">
        <v>284</v>
      </c>
      <c r="BO44">
        <v>1</v>
      </c>
      <c r="BR44" t="s">
        <v>291</v>
      </c>
      <c r="BU44" t="s">
        <v>291</v>
      </c>
      <c r="BV44">
        <v>1</v>
      </c>
      <c r="BW44">
        <v>1</v>
      </c>
      <c r="BY44" t="s">
        <v>292</v>
      </c>
      <c r="BZ44" t="s">
        <v>293</v>
      </c>
      <c r="CA44">
        <v>20</v>
      </c>
      <c r="CB44">
        <v>10</v>
      </c>
      <c r="CC44" t="s">
        <v>293</v>
      </c>
      <c r="CD44" t="s">
        <v>294</v>
      </c>
      <c r="CE44" t="s">
        <v>178</v>
      </c>
    </row>
    <row r="45" spans="1:83">
      <c r="A45" t="s">
        <v>364</v>
      </c>
      <c r="B45" t="s">
        <v>364</v>
      </c>
      <c r="C45" t="s">
        <v>364</v>
      </c>
      <c r="D45" t="s">
        <v>283</v>
      </c>
      <c r="E45" t="s">
        <v>283</v>
      </c>
      <c r="G45" t="s">
        <v>284</v>
      </c>
      <c r="J45" t="s">
        <v>365</v>
      </c>
      <c r="R45" t="s">
        <v>187</v>
      </c>
      <c r="S45" t="s">
        <v>187</v>
      </c>
      <c r="T45">
        <v>-5</v>
      </c>
      <c r="V45" t="s">
        <v>286</v>
      </c>
      <c r="W45" t="s">
        <v>286</v>
      </c>
      <c r="X45" t="s">
        <v>284</v>
      </c>
      <c r="Y45" t="s">
        <v>284</v>
      </c>
      <c r="Z45" t="s">
        <v>284</v>
      </c>
      <c r="AA45" t="s">
        <v>284</v>
      </c>
      <c r="AC45" t="s">
        <v>287</v>
      </c>
      <c r="AD45" t="s">
        <v>288</v>
      </c>
      <c r="AE45" t="s">
        <v>289</v>
      </c>
      <c r="AF45" t="s">
        <v>288</v>
      </c>
      <c r="AT45" t="s">
        <v>290</v>
      </c>
      <c r="BA45" t="s">
        <v>284</v>
      </c>
      <c r="BB45" t="s">
        <v>284</v>
      </c>
      <c r="BC45" t="s">
        <v>284</v>
      </c>
      <c r="BE45" t="s">
        <v>284</v>
      </c>
      <c r="BJ45" t="s">
        <v>284</v>
      </c>
      <c r="BK45" t="s">
        <v>284</v>
      </c>
      <c r="BL45" t="s">
        <v>284</v>
      </c>
      <c r="BO45">
        <v>1</v>
      </c>
      <c r="BR45" t="s">
        <v>291</v>
      </c>
      <c r="BU45" t="s">
        <v>291</v>
      </c>
      <c r="BV45">
        <v>1</v>
      </c>
      <c r="BW45">
        <v>1</v>
      </c>
      <c r="BY45" t="s">
        <v>292</v>
      </c>
      <c r="BZ45" t="s">
        <v>293</v>
      </c>
      <c r="CA45">
        <v>20</v>
      </c>
      <c r="CB45">
        <v>10</v>
      </c>
      <c r="CC45" t="s">
        <v>293</v>
      </c>
      <c r="CD45" t="s">
        <v>294</v>
      </c>
      <c r="CE45" t="s">
        <v>178</v>
      </c>
    </row>
    <row r="46" spans="1:83">
      <c r="A46" t="s">
        <v>366</v>
      </c>
      <c r="B46" t="s">
        <v>366</v>
      </c>
      <c r="C46" t="s">
        <v>366</v>
      </c>
      <c r="D46" t="s">
        <v>283</v>
      </c>
      <c r="E46" t="s">
        <v>283</v>
      </c>
      <c r="G46" t="s">
        <v>284</v>
      </c>
      <c r="J46" t="s">
        <v>367</v>
      </c>
      <c r="R46" t="s">
        <v>187</v>
      </c>
      <c r="S46" t="s">
        <v>187</v>
      </c>
      <c r="T46">
        <v>-5</v>
      </c>
      <c r="V46" t="s">
        <v>286</v>
      </c>
      <c r="W46" t="s">
        <v>286</v>
      </c>
      <c r="X46" t="s">
        <v>284</v>
      </c>
      <c r="Y46" t="s">
        <v>284</v>
      </c>
      <c r="Z46" t="s">
        <v>284</v>
      </c>
      <c r="AA46" t="s">
        <v>284</v>
      </c>
      <c r="AC46" t="s">
        <v>287</v>
      </c>
      <c r="AD46" t="s">
        <v>288</v>
      </c>
      <c r="AE46" t="s">
        <v>289</v>
      </c>
      <c r="AF46" t="s">
        <v>288</v>
      </c>
      <c r="AT46" t="s">
        <v>290</v>
      </c>
      <c r="BA46" t="s">
        <v>284</v>
      </c>
      <c r="BB46" t="s">
        <v>284</v>
      </c>
      <c r="BC46" t="s">
        <v>284</v>
      </c>
      <c r="BE46" t="s">
        <v>284</v>
      </c>
      <c r="BJ46" t="s">
        <v>284</v>
      </c>
      <c r="BK46" t="s">
        <v>284</v>
      </c>
      <c r="BL46" t="s">
        <v>284</v>
      </c>
      <c r="BO46">
        <v>1</v>
      </c>
      <c r="BR46" t="s">
        <v>291</v>
      </c>
      <c r="BU46" t="s">
        <v>291</v>
      </c>
      <c r="BV46">
        <v>1</v>
      </c>
      <c r="BW46">
        <v>1</v>
      </c>
      <c r="BY46" t="s">
        <v>292</v>
      </c>
      <c r="BZ46" t="s">
        <v>293</v>
      </c>
      <c r="CA46">
        <v>20</v>
      </c>
      <c r="CB46">
        <v>10</v>
      </c>
      <c r="CC46" t="s">
        <v>293</v>
      </c>
      <c r="CD46" t="s">
        <v>294</v>
      </c>
      <c r="CE46" t="s">
        <v>178</v>
      </c>
    </row>
    <row r="47" spans="1:83">
      <c r="A47" t="s">
        <v>368</v>
      </c>
      <c r="B47" t="s">
        <v>368</v>
      </c>
      <c r="C47" t="s">
        <v>368</v>
      </c>
      <c r="D47" t="s">
        <v>283</v>
      </c>
      <c r="E47" t="s">
        <v>283</v>
      </c>
      <c r="G47" t="s">
        <v>284</v>
      </c>
      <c r="J47" t="s">
        <v>369</v>
      </c>
      <c r="R47" t="s">
        <v>187</v>
      </c>
      <c r="S47" t="s">
        <v>187</v>
      </c>
      <c r="T47">
        <v>-5</v>
      </c>
      <c r="V47" t="s">
        <v>286</v>
      </c>
      <c r="W47" t="s">
        <v>286</v>
      </c>
      <c r="X47" t="s">
        <v>284</v>
      </c>
      <c r="Y47" t="s">
        <v>284</v>
      </c>
      <c r="Z47" t="s">
        <v>284</v>
      </c>
      <c r="AA47" t="s">
        <v>284</v>
      </c>
      <c r="AC47" t="s">
        <v>287</v>
      </c>
      <c r="AD47" t="s">
        <v>288</v>
      </c>
      <c r="AE47" t="s">
        <v>289</v>
      </c>
      <c r="AF47" t="s">
        <v>288</v>
      </c>
      <c r="AT47" t="s">
        <v>290</v>
      </c>
      <c r="BA47" t="s">
        <v>284</v>
      </c>
      <c r="BB47" t="s">
        <v>284</v>
      </c>
      <c r="BC47" t="s">
        <v>284</v>
      </c>
      <c r="BE47" t="s">
        <v>284</v>
      </c>
      <c r="BJ47" t="s">
        <v>284</v>
      </c>
      <c r="BK47" t="s">
        <v>284</v>
      </c>
      <c r="BL47" t="s">
        <v>284</v>
      </c>
      <c r="BO47">
        <v>1</v>
      </c>
      <c r="BR47" t="s">
        <v>291</v>
      </c>
      <c r="BU47" t="s">
        <v>291</v>
      </c>
      <c r="BV47">
        <v>1</v>
      </c>
      <c r="BW47">
        <v>1</v>
      </c>
      <c r="BY47" t="s">
        <v>292</v>
      </c>
      <c r="BZ47" t="s">
        <v>293</v>
      </c>
      <c r="CA47">
        <v>20</v>
      </c>
      <c r="CB47">
        <v>10</v>
      </c>
      <c r="CC47" t="s">
        <v>293</v>
      </c>
      <c r="CD47" t="s">
        <v>294</v>
      </c>
      <c r="CE47" t="s">
        <v>178</v>
      </c>
    </row>
    <row r="48" spans="1:83">
      <c r="A48" t="s">
        <v>370</v>
      </c>
      <c r="B48" t="s">
        <v>370</v>
      </c>
      <c r="C48" t="s">
        <v>370</v>
      </c>
      <c r="D48" t="s">
        <v>283</v>
      </c>
      <c r="E48" t="s">
        <v>283</v>
      </c>
      <c r="G48" t="s">
        <v>284</v>
      </c>
      <c r="J48" t="s">
        <v>371</v>
      </c>
      <c r="R48" t="s">
        <v>187</v>
      </c>
      <c r="S48" t="s">
        <v>187</v>
      </c>
      <c r="T48">
        <v>-5</v>
      </c>
      <c r="V48" t="s">
        <v>286</v>
      </c>
      <c r="W48" t="s">
        <v>286</v>
      </c>
      <c r="X48" t="s">
        <v>284</v>
      </c>
      <c r="Y48" t="s">
        <v>284</v>
      </c>
      <c r="Z48" t="s">
        <v>284</v>
      </c>
      <c r="AA48" t="s">
        <v>284</v>
      </c>
      <c r="AC48" t="s">
        <v>287</v>
      </c>
      <c r="AD48" t="s">
        <v>288</v>
      </c>
      <c r="AE48" t="s">
        <v>289</v>
      </c>
      <c r="AF48" t="s">
        <v>288</v>
      </c>
      <c r="AT48" t="s">
        <v>290</v>
      </c>
      <c r="BA48" t="s">
        <v>284</v>
      </c>
      <c r="BB48" t="s">
        <v>284</v>
      </c>
      <c r="BC48" t="s">
        <v>284</v>
      </c>
      <c r="BE48" t="s">
        <v>284</v>
      </c>
      <c r="BJ48" t="s">
        <v>284</v>
      </c>
      <c r="BK48" t="s">
        <v>284</v>
      </c>
      <c r="BL48" t="s">
        <v>284</v>
      </c>
      <c r="BO48">
        <v>1</v>
      </c>
      <c r="BR48" t="s">
        <v>291</v>
      </c>
      <c r="BU48" t="s">
        <v>291</v>
      </c>
      <c r="BV48">
        <v>1</v>
      </c>
      <c r="BW48">
        <v>1</v>
      </c>
      <c r="BY48" t="s">
        <v>292</v>
      </c>
      <c r="BZ48" t="s">
        <v>293</v>
      </c>
      <c r="CA48">
        <v>20</v>
      </c>
      <c r="CB48">
        <v>10</v>
      </c>
      <c r="CC48" t="s">
        <v>293</v>
      </c>
      <c r="CD48" t="s">
        <v>294</v>
      </c>
      <c r="CE48" t="s">
        <v>178</v>
      </c>
    </row>
    <row r="49" spans="1:83">
      <c r="A49" t="s">
        <v>372</v>
      </c>
      <c r="B49" t="s">
        <v>372</v>
      </c>
      <c r="C49" t="s">
        <v>372</v>
      </c>
      <c r="D49" t="s">
        <v>283</v>
      </c>
      <c r="E49" t="s">
        <v>283</v>
      </c>
      <c r="G49" t="s">
        <v>284</v>
      </c>
      <c r="J49" t="s">
        <v>373</v>
      </c>
      <c r="R49" t="s">
        <v>187</v>
      </c>
      <c r="S49" t="s">
        <v>187</v>
      </c>
      <c r="T49">
        <v>-5</v>
      </c>
      <c r="V49" t="s">
        <v>286</v>
      </c>
      <c r="W49" t="s">
        <v>286</v>
      </c>
      <c r="X49" t="s">
        <v>284</v>
      </c>
      <c r="Y49" t="s">
        <v>284</v>
      </c>
      <c r="Z49" t="s">
        <v>284</v>
      </c>
      <c r="AA49" t="s">
        <v>284</v>
      </c>
      <c r="AC49" t="s">
        <v>287</v>
      </c>
      <c r="AD49" t="s">
        <v>288</v>
      </c>
      <c r="AE49" t="s">
        <v>289</v>
      </c>
      <c r="AF49" t="s">
        <v>288</v>
      </c>
      <c r="AT49" t="s">
        <v>290</v>
      </c>
      <c r="BA49" t="s">
        <v>284</v>
      </c>
      <c r="BB49" t="s">
        <v>284</v>
      </c>
      <c r="BC49" t="s">
        <v>284</v>
      </c>
      <c r="BE49" t="s">
        <v>284</v>
      </c>
      <c r="BJ49" t="s">
        <v>284</v>
      </c>
      <c r="BK49" t="s">
        <v>284</v>
      </c>
      <c r="BL49" t="s">
        <v>284</v>
      </c>
      <c r="BO49">
        <v>1</v>
      </c>
      <c r="BR49" t="s">
        <v>291</v>
      </c>
      <c r="BU49" t="s">
        <v>291</v>
      </c>
      <c r="BV49">
        <v>1</v>
      </c>
      <c r="BW49">
        <v>1</v>
      </c>
      <c r="BY49" t="s">
        <v>292</v>
      </c>
      <c r="BZ49" t="s">
        <v>293</v>
      </c>
      <c r="CA49">
        <v>20</v>
      </c>
      <c r="CB49">
        <v>10</v>
      </c>
      <c r="CC49" t="s">
        <v>293</v>
      </c>
      <c r="CD49" t="s">
        <v>294</v>
      </c>
      <c r="CE49" t="s">
        <v>178</v>
      </c>
    </row>
    <row r="50" spans="1:83">
      <c r="A50" t="s">
        <v>374</v>
      </c>
      <c r="B50" t="s">
        <v>374</v>
      </c>
      <c r="C50" t="s">
        <v>374</v>
      </c>
      <c r="D50" t="s">
        <v>283</v>
      </c>
      <c r="E50" t="s">
        <v>283</v>
      </c>
      <c r="G50" t="s">
        <v>284</v>
      </c>
      <c r="J50" t="s">
        <v>375</v>
      </c>
      <c r="R50" t="s">
        <v>187</v>
      </c>
      <c r="S50" t="s">
        <v>187</v>
      </c>
      <c r="T50">
        <v>-5</v>
      </c>
      <c r="V50" t="s">
        <v>286</v>
      </c>
      <c r="W50" t="s">
        <v>286</v>
      </c>
      <c r="X50" t="s">
        <v>284</v>
      </c>
      <c r="Y50" t="s">
        <v>284</v>
      </c>
      <c r="Z50" t="s">
        <v>284</v>
      </c>
      <c r="AA50" t="s">
        <v>284</v>
      </c>
      <c r="AC50" t="s">
        <v>287</v>
      </c>
      <c r="AD50" t="s">
        <v>288</v>
      </c>
      <c r="AE50" t="s">
        <v>289</v>
      </c>
      <c r="AF50" t="s">
        <v>288</v>
      </c>
      <c r="AT50" t="s">
        <v>290</v>
      </c>
      <c r="BA50" t="s">
        <v>284</v>
      </c>
      <c r="BB50" t="s">
        <v>284</v>
      </c>
      <c r="BC50" t="s">
        <v>284</v>
      </c>
      <c r="BE50" t="s">
        <v>284</v>
      </c>
      <c r="BJ50" t="s">
        <v>284</v>
      </c>
      <c r="BK50" t="s">
        <v>284</v>
      </c>
      <c r="BL50" t="s">
        <v>284</v>
      </c>
      <c r="BO50">
        <v>1</v>
      </c>
      <c r="BR50" t="s">
        <v>291</v>
      </c>
      <c r="BU50" t="s">
        <v>291</v>
      </c>
      <c r="BV50">
        <v>1</v>
      </c>
      <c r="BW50">
        <v>1</v>
      </c>
      <c r="BY50" t="s">
        <v>292</v>
      </c>
      <c r="BZ50" t="s">
        <v>293</v>
      </c>
      <c r="CA50">
        <v>20</v>
      </c>
      <c r="CB50">
        <v>10</v>
      </c>
      <c r="CC50" t="s">
        <v>293</v>
      </c>
      <c r="CD50" t="s">
        <v>294</v>
      </c>
      <c r="CE50" t="s">
        <v>178</v>
      </c>
    </row>
    <row r="51" spans="1:83">
      <c r="A51" t="s">
        <v>376</v>
      </c>
      <c r="B51" t="s">
        <v>376</v>
      </c>
      <c r="C51" t="s">
        <v>376</v>
      </c>
      <c r="D51" t="s">
        <v>283</v>
      </c>
      <c r="E51" t="s">
        <v>283</v>
      </c>
      <c r="G51" t="s">
        <v>284</v>
      </c>
      <c r="J51" t="s">
        <v>377</v>
      </c>
      <c r="R51" t="s">
        <v>187</v>
      </c>
      <c r="S51" t="s">
        <v>187</v>
      </c>
      <c r="T51">
        <v>-5</v>
      </c>
      <c r="V51" t="s">
        <v>286</v>
      </c>
      <c r="W51" t="s">
        <v>286</v>
      </c>
      <c r="X51" t="s">
        <v>284</v>
      </c>
      <c r="Y51" t="s">
        <v>284</v>
      </c>
      <c r="Z51" t="s">
        <v>284</v>
      </c>
      <c r="AA51" t="s">
        <v>284</v>
      </c>
      <c r="AC51" t="s">
        <v>287</v>
      </c>
      <c r="AD51" t="s">
        <v>288</v>
      </c>
      <c r="AE51" t="s">
        <v>289</v>
      </c>
      <c r="AF51" t="s">
        <v>288</v>
      </c>
      <c r="AT51" t="s">
        <v>290</v>
      </c>
      <c r="BA51" t="s">
        <v>284</v>
      </c>
      <c r="BB51" t="s">
        <v>284</v>
      </c>
      <c r="BC51" t="s">
        <v>284</v>
      </c>
      <c r="BE51" t="s">
        <v>284</v>
      </c>
      <c r="BJ51" t="s">
        <v>284</v>
      </c>
      <c r="BK51" t="s">
        <v>284</v>
      </c>
      <c r="BL51" t="s">
        <v>284</v>
      </c>
      <c r="BO51">
        <v>1</v>
      </c>
      <c r="BR51" t="s">
        <v>291</v>
      </c>
      <c r="BU51" t="s">
        <v>291</v>
      </c>
      <c r="BV51">
        <v>1</v>
      </c>
      <c r="BW51">
        <v>1</v>
      </c>
      <c r="BY51" t="s">
        <v>292</v>
      </c>
      <c r="BZ51" t="s">
        <v>293</v>
      </c>
      <c r="CA51">
        <v>20</v>
      </c>
      <c r="CB51">
        <v>10</v>
      </c>
      <c r="CC51" t="s">
        <v>293</v>
      </c>
      <c r="CD51" t="s">
        <v>294</v>
      </c>
      <c r="CE51" t="s">
        <v>178</v>
      </c>
    </row>
    <row r="52" spans="1:83">
      <c r="A52" t="s">
        <v>378</v>
      </c>
      <c r="B52" t="s">
        <v>378</v>
      </c>
      <c r="C52" t="s">
        <v>378</v>
      </c>
      <c r="D52" t="s">
        <v>283</v>
      </c>
      <c r="E52" t="s">
        <v>283</v>
      </c>
      <c r="G52" t="s">
        <v>284</v>
      </c>
      <c r="J52" t="s">
        <v>379</v>
      </c>
      <c r="R52" t="s">
        <v>187</v>
      </c>
      <c r="S52" t="s">
        <v>187</v>
      </c>
      <c r="T52">
        <v>-5</v>
      </c>
      <c r="V52" t="s">
        <v>286</v>
      </c>
      <c r="W52" t="s">
        <v>286</v>
      </c>
      <c r="X52" t="s">
        <v>284</v>
      </c>
      <c r="Y52" t="s">
        <v>284</v>
      </c>
      <c r="Z52" t="s">
        <v>284</v>
      </c>
      <c r="AA52" t="s">
        <v>284</v>
      </c>
      <c r="AC52" t="s">
        <v>287</v>
      </c>
      <c r="AD52" t="s">
        <v>288</v>
      </c>
      <c r="AE52" t="s">
        <v>289</v>
      </c>
      <c r="AF52" t="s">
        <v>288</v>
      </c>
      <c r="AT52" t="s">
        <v>290</v>
      </c>
      <c r="BA52" t="s">
        <v>284</v>
      </c>
      <c r="BB52" t="s">
        <v>284</v>
      </c>
      <c r="BC52" t="s">
        <v>284</v>
      </c>
      <c r="BE52" t="s">
        <v>284</v>
      </c>
      <c r="BJ52" t="s">
        <v>284</v>
      </c>
      <c r="BK52" t="s">
        <v>284</v>
      </c>
      <c r="BL52" t="s">
        <v>284</v>
      </c>
      <c r="BO52">
        <v>1</v>
      </c>
      <c r="BR52" t="s">
        <v>291</v>
      </c>
      <c r="BU52" t="s">
        <v>291</v>
      </c>
      <c r="BV52">
        <v>1</v>
      </c>
      <c r="BW52">
        <v>1</v>
      </c>
      <c r="BY52" t="s">
        <v>292</v>
      </c>
      <c r="BZ52" t="s">
        <v>293</v>
      </c>
      <c r="CA52">
        <v>20</v>
      </c>
      <c r="CB52">
        <v>10</v>
      </c>
      <c r="CC52" t="s">
        <v>293</v>
      </c>
      <c r="CD52" t="s">
        <v>294</v>
      </c>
      <c r="CE52" t="s">
        <v>178</v>
      </c>
    </row>
    <row r="53" spans="1:83">
      <c r="A53" t="s">
        <v>380</v>
      </c>
      <c r="B53" t="s">
        <v>380</v>
      </c>
      <c r="C53" t="s">
        <v>380</v>
      </c>
      <c r="D53" t="s">
        <v>283</v>
      </c>
      <c r="E53" t="s">
        <v>283</v>
      </c>
      <c r="G53" t="s">
        <v>284</v>
      </c>
      <c r="J53" t="s">
        <v>381</v>
      </c>
      <c r="R53" t="s">
        <v>187</v>
      </c>
      <c r="S53" t="s">
        <v>187</v>
      </c>
      <c r="T53">
        <v>-5</v>
      </c>
      <c r="V53" t="s">
        <v>286</v>
      </c>
      <c r="W53" t="s">
        <v>286</v>
      </c>
      <c r="X53" t="s">
        <v>284</v>
      </c>
      <c r="Y53" t="s">
        <v>284</v>
      </c>
      <c r="Z53" t="s">
        <v>284</v>
      </c>
      <c r="AA53" t="s">
        <v>284</v>
      </c>
      <c r="AC53" t="s">
        <v>287</v>
      </c>
      <c r="AD53" t="s">
        <v>288</v>
      </c>
      <c r="AE53" t="s">
        <v>289</v>
      </c>
      <c r="AF53" t="s">
        <v>288</v>
      </c>
      <c r="AT53" t="s">
        <v>290</v>
      </c>
      <c r="BA53" t="s">
        <v>284</v>
      </c>
      <c r="BB53" t="s">
        <v>284</v>
      </c>
      <c r="BC53" t="s">
        <v>284</v>
      </c>
      <c r="BE53" t="s">
        <v>284</v>
      </c>
      <c r="BJ53" t="s">
        <v>284</v>
      </c>
      <c r="BK53" t="s">
        <v>284</v>
      </c>
      <c r="BL53" t="s">
        <v>284</v>
      </c>
      <c r="BO53">
        <v>1</v>
      </c>
      <c r="BR53" t="s">
        <v>291</v>
      </c>
      <c r="BU53" t="s">
        <v>291</v>
      </c>
      <c r="BV53">
        <v>1</v>
      </c>
      <c r="BW53">
        <v>1</v>
      </c>
      <c r="BY53" t="s">
        <v>292</v>
      </c>
      <c r="BZ53" t="s">
        <v>293</v>
      </c>
      <c r="CA53">
        <v>20</v>
      </c>
      <c r="CB53">
        <v>10</v>
      </c>
      <c r="CC53" t="s">
        <v>293</v>
      </c>
      <c r="CD53" t="s">
        <v>294</v>
      </c>
      <c r="CE53" t="s">
        <v>178</v>
      </c>
    </row>
    <row r="54" spans="1:83">
      <c r="A54" t="s">
        <v>382</v>
      </c>
      <c r="B54" t="s">
        <v>382</v>
      </c>
      <c r="C54" t="s">
        <v>382</v>
      </c>
      <c r="D54" t="s">
        <v>283</v>
      </c>
      <c r="E54" t="s">
        <v>283</v>
      </c>
      <c r="G54" t="s">
        <v>284</v>
      </c>
      <c r="J54" t="s">
        <v>383</v>
      </c>
      <c r="R54" t="s">
        <v>187</v>
      </c>
      <c r="S54" t="s">
        <v>187</v>
      </c>
      <c r="T54">
        <v>-5</v>
      </c>
      <c r="V54" t="s">
        <v>286</v>
      </c>
      <c r="W54" t="s">
        <v>286</v>
      </c>
      <c r="X54" t="s">
        <v>284</v>
      </c>
      <c r="Y54" t="s">
        <v>284</v>
      </c>
      <c r="Z54" t="s">
        <v>284</v>
      </c>
      <c r="AA54" t="s">
        <v>284</v>
      </c>
      <c r="AC54" t="s">
        <v>287</v>
      </c>
      <c r="AD54" t="s">
        <v>288</v>
      </c>
      <c r="AE54" t="s">
        <v>289</v>
      </c>
      <c r="AF54" t="s">
        <v>288</v>
      </c>
      <c r="AT54" t="s">
        <v>290</v>
      </c>
      <c r="BA54" t="s">
        <v>284</v>
      </c>
      <c r="BB54" t="s">
        <v>284</v>
      </c>
      <c r="BC54" t="s">
        <v>284</v>
      </c>
      <c r="BE54" t="s">
        <v>284</v>
      </c>
      <c r="BJ54" t="s">
        <v>284</v>
      </c>
      <c r="BK54" t="s">
        <v>284</v>
      </c>
      <c r="BL54" t="s">
        <v>284</v>
      </c>
      <c r="BO54">
        <v>1</v>
      </c>
      <c r="BR54" t="s">
        <v>291</v>
      </c>
      <c r="BU54" t="s">
        <v>291</v>
      </c>
      <c r="BV54">
        <v>1</v>
      </c>
      <c r="BW54">
        <v>1</v>
      </c>
      <c r="BY54" t="s">
        <v>292</v>
      </c>
      <c r="BZ54" t="s">
        <v>293</v>
      </c>
      <c r="CA54">
        <v>20</v>
      </c>
      <c r="CB54">
        <v>10</v>
      </c>
      <c r="CC54" t="s">
        <v>293</v>
      </c>
      <c r="CD54" t="s">
        <v>294</v>
      </c>
      <c r="CE54" t="s">
        <v>178</v>
      </c>
    </row>
    <row r="55" spans="1:83">
      <c r="A55" t="s">
        <v>384</v>
      </c>
      <c r="B55" t="s">
        <v>384</v>
      </c>
      <c r="C55" t="s">
        <v>384</v>
      </c>
      <c r="D55" t="s">
        <v>283</v>
      </c>
      <c r="E55" t="s">
        <v>283</v>
      </c>
      <c r="G55" t="s">
        <v>284</v>
      </c>
      <c r="J55" t="s">
        <v>385</v>
      </c>
      <c r="R55" t="s">
        <v>187</v>
      </c>
      <c r="S55" t="s">
        <v>187</v>
      </c>
      <c r="T55">
        <v>-5</v>
      </c>
      <c r="V55" t="s">
        <v>286</v>
      </c>
      <c r="W55" t="s">
        <v>286</v>
      </c>
      <c r="X55" t="s">
        <v>284</v>
      </c>
      <c r="Y55" t="s">
        <v>284</v>
      </c>
      <c r="Z55" t="s">
        <v>284</v>
      </c>
      <c r="AA55" t="s">
        <v>284</v>
      </c>
      <c r="AC55" t="s">
        <v>287</v>
      </c>
      <c r="AD55" t="s">
        <v>288</v>
      </c>
      <c r="AE55" t="s">
        <v>289</v>
      </c>
      <c r="AF55" t="s">
        <v>288</v>
      </c>
      <c r="AT55" t="s">
        <v>290</v>
      </c>
      <c r="BA55" t="s">
        <v>284</v>
      </c>
      <c r="BB55" t="s">
        <v>284</v>
      </c>
      <c r="BC55" t="s">
        <v>284</v>
      </c>
      <c r="BE55" t="s">
        <v>284</v>
      </c>
      <c r="BJ55" t="s">
        <v>284</v>
      </c>
      <c r="BK55" t="s">
        <v>284</v>
      </c>
      <c r="BL55" t="s">
        <v>284</v>
      </c>
      <c r="BO55">
        <v>1</v>
      </c>
      <c r="BR55" t="s">
        <v>291</v>
      </c>
      <c r="BU55" t="s">
        <v>291</v>
      </c>
      <c r="BV55">
        <v>1</v>
      </c>
      <c r="BW55">
        <v>1</v>
      </c>
      <c r="BY55" t="s">
        <v>292</v>
      </c>
      <c r="BZ55" t="s">
        <v>293</v>
      </c>
      <c r="CA55">
        <v>20</v>
      </c>
      <c r="CB55">
        <v>10</v>
      </c>
      <c r="CC55" t="s">
        <v>293</v>
      </c>
      <c r="CD55" t="s">
        <v>294</v>
      </c>
      <c r="CE55" t="s">
        <v>178</v>
      </c>
    </row>
    <row r="56" spans="1:83">
      <c r="A56" t="s">
        <v>386</v>
      </c>
      <c r="B56" t="s">
        <v>386</v>
      </c>
      <c r="C56" t="s">
        <v>386</v>
      </c>
      <c r="D56" t="s">
        <v>283</v>
      </c>
      <c r="E56" t="s">
        <v>283</v>
      </c>
      <c r="G56" t="s">
        <v>284</v>
      </c>
      <c r="J56" t="s">
        <v>387</v>
      </c>
      <c r="R56" t="s">
        <v>187</v>
      </c>
      <c r="S56" t="s">
        <v>187</v>
      </c>
      <c r="T56">
        <v>-5</v>
      </c>
      <c r="V56" t="s">
        <v>286</v>
      </c>
      <c r="W56" t="s">
        <v>286</v>
      </c>
      <c r="X56" t="s">
        <v>284</v>
      </c>
      <c r="Y56" t="s">
        <v>284</v>
      </c>
      <c r="Z56" t="s">
        <v>284</v>
      </c>
      <c r="AA56" t="s">
        <v>284</v>
      </c>
      <c r="AC56" t="s">
        <v>287</v>
      </c>
      <c r="AD56" t="s">
        <v>288</v>
      </c>
      <c r="AE56" t="s">
        <v>289</v>
      </c>
      <c r="AF56" t="s">
        <v>288</v>
      </c>
      <c r="AT56" t="s">
        <v>290</v>
      </c>
      <c r="BA56" t="s">
        <v>284</v>
      </c>
      <c r="BB56" t="s">
        <v>284</v>
      </c>
      <c r="BC56" t="s">
        <v>284</v>
      </c>
      <c r="BE56" t="s">
        <v>284</v>
      </c>
      <c r="BJ56" t="s">
        <v>284</v>
      </c>
      <c r="BK56" t="s">
        <v>284</v>
      </c>
      <c r="BL56" t="s">
        <v>284</v>
      </c>
      <c r="BO56">
        <v>1</v>
      </c>
      <c r="BR56" t="s">
        <v>291</v>
      </c>
      <c r="BU56" t="s">
        <v>291</v>
      </c>
      <c r="BV56">
        <v>1</v>
      </c>
      <c r="BW56">
        <v>1</v>
      </c>
      <c r="BY56" t="s">
        <v>292</v>
      </c>
      <c r="BZ56" t="s">
        <v>293</v>
      </c>
      <c r="CA56">
        <v>20</v>
      </c>
      <c r="CB56">
        <v>10</v>
      </c>
      <c r="CC56" t="s">
        <v>293</v>
      </c>
      <c r="CD56" t="s">
        <v>294</v>
      </c>
      <c r="CE56" t="s">
        <v>178</v>
      </c>
    </row>
    <row r="57" spans="1:83">
      <c r="A57" t="s">
        <v>388</v>
      </c>
      <c r="B57" t="s">
        <v>388</v>
      </c>
      <c r="C57" t="s">
        <v>388</v>
      </c>
      <c r="D57" t="s">
        <v>283</v>
      </c>
      <c r="E57" t="s">
        <v>283</v>
      </c>
      <c r="G57" t="s">
        <v>284</v>
      </c>
      <c r="J57" t="s">
        <v>389</v>
      </c>
      <c r="R57" t="s">
        <v>187</v>
      </c>
      <c r="S57" t="s">
        <v>187</v>
      </c>
      <c r="T57">
        <v>-5</v>
      </c>
      <c r="V57" t="s">
        <v>286</v>
      </c>
      <c r="W57" t="s">
        <v>286</v>
      </c>
      <c r="X57" t="s">
        <v>284</v>
      </c>
      <c r="Y57" t="s">
        <v>284</v>
      </c>
      <c r="Z57" t="s">
        <v>284</v>
      </c>
      <c r="AA57" t="s">
        <v>284</v>
      </c>
      <c r="AC57" t="s">
        <v>287</v>
      </c>
      <c r="AD57" t="s">
        <v>288</v>
      </c>
      <c r="AE57" t="s">
        <v>289</v>
      </c>
      <c r="AF57" t="s">
        <v>288</v>
      </c>
      <c r="AT57" t="s">
        <v>290</v>
      </c>
      <c r="BA57" t="s">
        <v>284</v>
      </c>
      <c r="BB57" t="s">
        <v>284</v>
      </c>
      <c r="BC57" t="s">
        <v>284</v>
      </c>
      <c r="BE57" t="s">
        <v>284</v>
      </c>
      <c r="BJ57" t="s">
        <v>284</v>
      </c>
      <c r="BK57" t="s">
        <v>284</v>
      </c>
      <c r="BL57" t="s">
        <v>284</v>
      </c>
      <c r="BO57">
        <v>1</v>
      </c>
      <c r="BR57" t="s">
        <v>291</v>
      </c>
      <c r="BU57" t="s">
        <v>291</v>
      </c>
      <c r="BV57">
        <v>1</v>
      </c>
      <c r="BW57">
        <v>1</v>
      </c>
      <c r="BY57" t="s">
        <v>292</v>
      </c>
      <c r="BZ57" t="s">
        <v>293</v>
      </c>
      <c r="CA57">
        <v>20</v>
      </c>
      <c r="CB57">
        <v>10</v>
      </c>
      <c r="CC57" t="s">
        <v>293</v>
      </c>
      <c r="CD57" t="s">
        <v>294</v>
      </c>
      <c r="CE57" t="s">
        <v>178</v>
      </c>
    </row>
    <row r="58" spans="1:83">
      <c r="A58" t="s">
        <v>390</v>
      </c>
      <c r="B58" t="s">
        <v>390</v>
      </c>
      <c r="C58" t="s">
        <v>390</v>
      </c>
      <c r="D58" t="s">
        <v>283</v>
      </c>
      <c r="E58" t="s">
        <v>283</v>
      </c>
      <c r="G58" t="s">
        <v>284</v>
      </c>
      <c r="J58" t="s">
        <v>391</v>
      </c>
      <c r="R58" t="s">
        <v>187</v>
      </c>
      <c r="S58" t="s">
        <v>187</v>
      </c>
      <c r="T58">
        <v>-5</v>
      </c>
      <c r="V58" t="s">
        <v>286</v>
      </c>
      <c r="W58" t="s">
        <v>286</v>
      </c>
      <c r="X58" t="s">
        <v>284</v>
      </c>
      <c r="Y58" t="s">
        <v>284</v>
      </c>
      <c r="Z58" t="s">
        <v>284</v>
      </c>
      <c r="AA58" t="s">
        <v>284</v>
      </c>
      <c r="AC58" t="s">
        <v>287</v>
      </c>
      <c r="AD58" t="s">
        <v>288</v>
      </c>
      <c r="AE58" t="s">
        <v>289</v>
      </c>
      <c r="AF58" t="s">
        <v>288</v>
      </c>
      <c r="AT58" t="s">
        <v>290</v>
      </c>
      <c r="BA58" t="s">
        <v>284</v>
      </c>
      <c r="BB58" t="s">
        <v>284</v>
      </c>
      <c r="BC58" t="s">
        <v>284</v>
      </c>
      <c r="BE58" t="s">
        <v>284</v>
      </c>
      <c r="BJ58" t="s">
        <v>284</v>
      </c>
      <c r="BK58" t="s">
        <v>284</v>
      </c>
      <c r="BL58" t="s">
        <v>284</v>
      </c>
      <c r="BO58">
        <v>1</v>
      </c>
      <c r="BR58" t="s">
        <v>291</v>
      </c>
      <c r="BU58" t="s">
        <v>291</v>
      </c>
      <c r="BV58">
        <v>1</v>
      </c>
      <c r="BW58">
        <v>1</v>
      </c>
      <c r="BY58" t="s">
        <v>292</v>
      </c>
      <c r="BZ58" t="s">
        <v>293</v>
      </c>
      <c r="CA58">
        <v>20</v>
      </c>
      <c r="CB58">
        <v>10</v>
      </c>
      <c r="CC58" t="s">
        <v>293</v>
      </c>
      <c r="CD58" t="s">
        <v>294</v>
      </c>
      <c r="CE58" t="s">
        <v>178</v>
      </c>
    </row>
    <row r="59" spans="1:83">
      <c r="A59" t="s">
        <v>392</v>
      </c>
      <c r="B59" t="s">
        <v>392</v>
      </c>
      <c r="C59" t="s">
        <v>392</v>
      </c>
      <c r="D59" t="s">
        <v>283</v>
      </c>
      <c r="E59" t="s">
        <v>283</v>
      </c>
      <c r="G59" t="s">
        <v>284</v>
      </c>
      <c r="J59" t="s">
        <v>393</v>
      </c>
      <c r="R59" t="s">
        <v>187</v>
      </c>
      <c r="S59" t="s">
        <v>187</v>
      </c>
      <c r="T59">
        <v>-5</v>
      </c>
      <c r="V59" t="s">
        <v>286</v>
      </c>
      <c r="W59" t="s">
        <v>286</v>
      </c>
      <c r="X59" t="s">
        <v>284</v>
      </c>
      <c r="Y59" t="s">
        <v>284</v>
      </c>
      <c r="Z59" t="s">
        <v>284</v>
      </c>
      <c r="AA59" t="s">
        <v>284</v>
      </c>
      <c r="AC59" t="s">
        <v>287</v>
      </c>
      <c r="AD59" t="s">
        <v>288</v>
      </c>
      <c r="AE59" t="s">
        <v>289</v>
      </c>
      <c r="AF59" t="s">
        <v>288</v>
      </c>
      <c r="AT59" t="s">
        <v>290</v>
      </c>
      <c r="BA59" t="s">
        <v>284</v>
      </c>
      <c r="BB59" t="s">
        <v>284</v>
      </c>
      <c r="BC59" t="s">
        <v>284</v>
      </c>
      <c r="BE59" t="s">
        <v>284</v>
      </c>
      <c r="BJ59" t="s">
        <v>284</v>
      </c>
      <c r="BK59" t="s">
        <v>284</v>
      </c>
      <c r="BL59" t="s">
        <v>284</v>
      </c>
      <c r="BO59">
        <v>1</v>
      </c>
      <c r="BR59" t="s">
        <v>291</v>
      </c>
      <c r="BU59" t="s">
        <v>291</v>
      </c>
      <c r="BV59">
        <v>1</v>
      </c>
      <c r="BW59">
        <v>1</v>
      </c>
      <c r="BY59" t="s">
        <v>292</v>
      </c>
      <c r="BZ59" t="s">
        <v>293</v>
      </c>
      <c r="CA59">
        <v>20</v>
      </c>
      <c r="CB59">
        <v>10</v>
      </c>
      <c r="CC59" t="s">
        <v>293</v>
      </c>
      <c r="CD59" t="s">
        <v>294</v>
      </c>
      <c r="CE59" t="s">
        <v>178</v>
      </c>
    </row>
    <row r="60" spans="1:83">
      <c r="A60" t="s">
        <v>394</v>
      </c>
      <c r="B60" t="s">
        <v>394</v>
      </c>
      <c r="C60" t="s">
        <v>394</v>
      </c>
      <c r="D60" t="s">
        <v>283</v>
      </c>
      <c r="E60" t="s">
        <v>283</v>
      </c>
      <c r="G60" t="s">
        <v>284</v>
      </c>
      <c r="J60" t="s">
        <v>395</v>
      </c>
      <c r="R60" t="s">
        <v>187</v>
      </c>
      <c r="S60" t="s">
        <v>187</v>
      </c>
      <c r="T60">
        <v>-5</v>
      </c>
      <c r="V60" t="s">
        <v>286</v>
      </c>
      <c r="W60" t="s">
        <v>286</v>
      </c>
      <c r="X60" t="s">
        <v>284</v>
      </c>
      <c r="Y60" t="s">
        <v>284</v>
      </c>
      <c r="Z60" t="s">
        <v>284</v>
      </c>
      <c r="AA60" t="s">
        <v>284</v>
      </c>
      <c r="AC60" t="s">
        <v>287</v>
      </c>
      <c r="AD60" t="s">
        <v>288</v>
      </c>
      <c r="AE60" t="s">
        <v>289</v>
      </c>
      <c r="AF60" t="s">
        <v>288</v>
      </c>
      <c r="AT60" t="s">
        <v>290</v>
      </c>
      <c r="BA60" t="s">
        <v>284</v>
      </c>
      <c r="BB60" t="s">
        <v>284</v>
      </c>
      <c r="BC60" t="s">
        <v>284</v>
      </c>
      <c r="BE60" t="s">
        <v>284</v>
      </c>
      <c r="BJ60" t="s">
        <v>284</v>
      </c>
      <c r="BK60" t="s">
        <v>284</v>
      </c>
      <c r="BL60" t="s">
        <v>284</v>
      </c>
      <c r="BO60">
        <v>1</v>
      </c>
      <c r="BR60" t="s">
        <v>291</v>
      </c>
      <c r="BU60" t="s">
        <v>291</v>
      </c>
      <c r="BV60">
        <v>1</v>
      </c>
      <c r="BW60">
        <v>1</v>
      </c>
      <c r="BY60" t="s">
        <v>292</v>
      </c>
      <c r="BZ60" t="s">
        <v>293</v>
      </c>
      <c r="CA60">
        <v>20</v>
      </c>
      <c r="CB60">
        <v>10</v>
      </c>
      <c r="CC60" t="s">
        <v>293</v>
      </c>
      <c r="CD60" t="s">
        <v>294</v>
      </c>
      <c r="CE60" t="s">
        <v>178</v>
      </c>
    </row>
    <row r="61" spans="1:83">
      <c r="A61" t="s">
        <v>396</v>
      </c>
      <c r="B61" t="s">
        <v>396</v>
      </c>
      <c r="C61" t="s">
        <v>396</v>
      </c>
      <c r="D61" t="s">
        <v>283</v>
      </c>
      <c r="E61" t="s">
        <v>283</v>
      </c>
      <c r="G61" t="s">
        <v>284</v>
      </c>
      <c r="J61" t="s">
        <v>397</v>
      </c>
      <c r="R61" t="s">
        <v>187</v>
      </c>
      <c r="S61" t="s">
        <v>187</v>
      </c>
      <c r="T61">
        <v>-5</v>
      </c>
      <c r="V61" t="s">
        <v>286</v>
      </c>
      <c r="W61" t="s">
        <v>286</v>
      </c>
      <c r="X61" t="s">
        <v>284</v>
      </c>
      <c r="Y61" t="s">
        <v>284</v>
      </c>
      <c r="Z61" t="s">
        <v>284</v>
      </c>
      <c r="AA61" t="s">
        <v>284</v>
      </c>
      <c r="AC61" t="s">
        <v>287</v>
      </c>
      <c r="AD61" t="s">
        <v>288</v>
      </c>
      <c r="AE61" t="s">
        <v>289</v>
      </c>
      <c r="AF61" t="s">
        <v>288</v>
      </c>
      <c r="AT61" t="s">
        <v>290</v>
      </c>
      <c r="BA61" t="s">
        <v>284</v>
      </c>
      <c r="BB61" t="s">
        <v>284</v>
      </c>
      <c r="BC61" t="s">
        <v>284</v>
      </c>
      <c r="BE61" t="s">
        <v>284</v>
      </c>
      <c r="BJ61" t="s">
        <v>284</v>
      </c>
      <c r="BK61" t="s">
        <v>284</v>
      </c>
      <c r="BL61" t="s">
        <v>284</v>
      </c>
      <c r="BO61">
        <v>1</v>
      </c>
      <c r="BR61" t="s">
        <v>291</v>
      </c>
      <c r="BU61" t="s">
        <v>291</v>
      </c>
      <c r="BV61">
        <v>1</v>
      </c>
      <c r="BW61">
        <v>1</v>
      </c>
      <c r="BY61" t="s">
        <v>292</v>
      </c>
      <c r="BZ61" t="s">
        <v>293</v>
      </c>
      <c r="CA61">
        <v>20</v>
      </c>
      <c r="CB61">
        <v>10</v>
      </c>
      <c r="CC61" t="s">
        <v>293</v>
      </c>
      <c r="CD61" t="s">
        <v>294</v>
      </c>
      <c r="CE61" t="s">
        <v>178</v>
      </c>
    </row>
    <row r="62" spans="1:83">
      <c r="A62" t="s">
        <v>398</v>
      </c>
      <c r="B62" t="s">
        <v>398</v>
      </c>
      <c r="C62" t="s">
        <v>398</v>
      </c>
      <c r="D62" t="s">
        <v>283</v>
      </c>
      <c r="E62" t="s">
        <v>283</v>
      </c>
      <c r="G62" t="s">
        <v>284</v>
      </c>
      <c r="J62" t="s">
        <v>399</v>
      </c>
      <c r="R62" t="s">
        <v>187</v>
      </c>
      <c r="S62" t="s">
        <v>187</v>
      </c>
      <c r="T62">
        <v>-5</v>
      </c>
      <c r="V62" t="s">
        <v>286</v>
      </c>
      <c r="W62" t="s">
        <v>286</v>
      </c>
      <c r="X62" t="s">
        <v>284</v>
      </c>
      <c r="Y62" t="s">
        <v>284</v>
      </c>
      <c r="Z62" t="s">
        <v>284</v>
      </c>
      <c r="AA62" t="s">
        <v>284</v>
      </c>
      <c r="AC62" t="s">
        <v>287</v>
      </c>
      <c r="AD62" t="s">
        <v>288</v>
      </c>
      <c r="AE62" t="s">
        <v>289</v>
      </c>
      <c r="AF62" t="s">
        <v>288</v>
      </c>
      <c r="AT62" t="s">
        <v>290</v>
      </c>
      <c r="BA62" t="s">
        <v>284</v>
      </c>
      <c r="BB62" t="s">
        <v>284</v>
      </c>
      <c r="BC62" t="s">
        <v>284</v>
      </c>
      <c r="BE62" t="s">
        <v>284</v>
      </c>
      <c r="BJ62" t="s">
        <v>284</v>
      </c>
      <c r="BK62" t="s">
        <v>284</v>
      </c>
      <c r="BL62" t="s">
        <v>284</v>
      </c>
      <c r="BO62">
        <v>1</v>
      </c>
      <c r="BR62" t="s">
        <v>291</v>
      </c>
      <c r="BU62" t="s">
        <v>291</v>
      </c>
      <c r="BV62">
        <v>1</v>
      </c>
      <c r="BW62">
        <v>1</v>
      </c>
      <c r="BY62" t="s">
        <v>292</v>
      </c>
      <c r="BZ62" t="s">
        <v>293</v>
      </c>
      <c r="CA62">
        <v>20</v>
      </c>
      <c r="CB62">
        <v>10</v>
      </c>
      <c r="CC62" t="s">
        <v>293</v>
      </c>
      <c r="CD62" t="s">
        <v>294</v>
      </c>
      <c r="CE62" t="s">
        <v>178</v>
      </c>
    </row>
    <row r="63" spans="1:83">
      <c r="A63" t="s">
        <v>400</v>
      </c>
      <c r="B63" t="s">
        <v>400</v>
      </c>
      <c r="C63" t="s">
        <v>400</v>
      </c>
      <c r="D63" t="s">
        <v>283</v>
      </c>
      <c r="E63" t="s">
        <v>283</v>
      </c>
      <c r="G63" t="s">
        <v>284</v>
      </c>
      <c r="J63" t="s">
        <v>401</v>
      </c>
      <c r="R63" t="s">
        <v>187</v>
      </c>
      <c r="S63" t="s">
        <v>187</v>
      </c>
      <c r="T63">
        <v>-5</v>
      </c>
      <c r="V63" t="s">
        <v>286</v>
      </c>
      <c r="W63" t="s">
        <v>286</v>
      </c>
      <c r="X63" t="s">
        <v>284</v>
      </c>
      <c r="Y63" t="s">
        <v>284</v>
      </c>
      <c r="Z63" t="s">
        <v>284</v>
      </c>
      <c r="AA63" t="s">
        <v>284</v>
      </c>
      <c r="AC63" t="s">
        <v>287</v>
      </c>
      <c r="AD63" t="s">
        <v>288</v>
      </c>
      <c r="AE63" t="s">
        <v>289</v>
      </c>
      <c r="AF63" t="s">
        <v>288</v>
      </c>
      <c r="AT63" t="s">
        <v>290</v>
      </c>
      <c r="BA63" t="s">
        <v>284</v>
      </c>
      <c r="BB63" t="s">
        <v>284</v>
      </c>
      <c r="BC63" t="s">
        <v>284</v>
      </c>
      <c r="BE63" t="s">
        <v>284</v>
      </c>
      <c r="BJ63" t="s">
        <v>284</v>
      </c>
      <c r="BK63" t="s">
        <v>284</v>
      </c>
      <c r="BL63" t="s">
        <v>284</v>
      </c>
      <c r="BO63">
        <v>1</v>
      </c>
      <c r="BR63" t="s">
        <v>291</v>
      </c>
      <c r="BU63" t="s">
        <v>291</v>
      </c>
      <c r="BV63">
        <v>1</v>
      </c>
      <c r="BW63">
        <v>1</v>
      </c>
      <c r="BY63" t="s">
        <v>292</v>
      </c>
      <c r="BZ63" t="s">
        <v>293</v>
      </c>
      <c r="CA63">
        <v>20</v>
      </c>
      <c r="CB63">
        <v>10</v>
      </c>
      <c r="CC63" t="s">
        <v>293</v>
      </c>
      <c r="CD63" t="s">
        <v>294</v>
      </c>
      <c r="CE63" t="s">
        <v>178</v>
      </c>
    </row>
    <row r="64" spans="1:83">
      <c r="A64" t="s">
        <v>402</v>
      </c>
      <c r="B64" t="s">
        <v>402</v>
      </c>
      <c r="C64" t="s">
        <v>402</v>
      </c>
      <c r="D64" t="s">
        <v>283</v>
      </c>
      <c r="E64" t="s">
        <v>283</v>
      </c>
      <c r="G64" t="s">
        <v>284</v>
      </c>
      <c r="J64" t="s">
        <v>403</v>
      </c>
      <c r="R64" t="s">
        <v>187</v>
      </c>
      <c r="S64" t="s">
        <v>187</v>
      </c>
      <c r="T64">
        <v>-5</v>
      </c>
      <c r="V64" t="s">
        <v>286</v>
      </c>
      <c r="W64" t="s">
        <v>286</v>
      </c>
      <c r="X64" t="s">
        <v>284</v>
      </c>
      <c r="Y64" t="s">
        <v>284</v>
      </c>
      <c r="Z64" t="s">
        <v>284</v>
      </c>
      <c r="AA64" t="s">
        <v>284</v>
      </c>
      <c r="AC64" t="s">
        <v>287</v>
      </c>
      <c r="AD64" t="s">
        <v>288</v>
      </c>
      <c r="AE64" t="s">
        <v>289</v>
      </c>
      <c r="AF64" t="s">
        <v>288</v>
      </c>
      <c r="AT64" t="s">
        <v>290</v>
      </c>
      <c r="BA64" t="s">
        <v>284</v>
      </c>
      <c r="BB64" t="s">
        <v>284</v>
      </c>
      <c r="BC64" t="s">
        <v>284</v>
      </c>
      <c r="BE64" t="s">
        <v>284</v>
      </c>
      <c r="BJ64" t="s">
        <v>284</v>
      </c>
      <c r="BK64" t="s">
        <v>284</v>
      </c>
      <c r="BL64" t="s">
        <v>284</v>
      </c>
      <c r="BO64">
        <v>1</v>
      </c>
      <c r="BR64" t="s">
        <v>291</v>
      </c>
      <c r="BU64" t="s">
        <v>291</v>
      </c>
      <c r="BV64">
        <v>1</v>
      </c>
      <c r="BW64">
        <v>1</v>
      </c>
      <c r="BY64" t="s">
        <v>292</v>
      </c>
      <c r="BZ64" t="s">
        <v>293</v>
      </c>
      <c r="CA64">
        <v>20</v>
      </c>
      <c r="CB64">
        <v>10</v>
      </c>
      <c r="CC64" t="s">
        <v>293</v>
      </c>
      <c r="CD64" t="s">
        <v>294</v>
      </c>
      <c r="CE64" t="s">
        <v>178</v>
      </c>
    </row>
    <row r="65" spans="1:83">
      <c r="A65" t="s">
        <v>404</v>
      </c>
      <c r="B65" t="s">
        <v>404</v>
      </c>
      <c r="C65" t="s">
        <v>404</v>
      </c>
      <c r="D65" t="s">
        <v>283</v>
      </c>
      <c r="E65" t="s">
        <v>283</v>
      </c>
      <c r="G65" t="s">
        <v>284</v>
      </c>
      <c r="J65" t="s">
        <v>405</v>
      </c>
      <c r="R65" t="s">
        <v>187</v>
      </c>
      <c r="S65" t="s">
        <v>187</v>
      </c>
      <c r="T65">
        <v>-5</v>
      </c>
      <c r="V65" t="s">
        <v>286</v>
      </c>
      <c r="W65" t="s">
        <v>286</v>
      </c>
      <c r="X65" t="s">
        <v>284</v>
      </c>
      <c r="Y65" t="s">
        <v>284</v>
      </c>
      <c r="Z65" t="s">
        <v>284</v>
      </c>
      <c r="AA65" t="s">
        <v>284</v>
      </c>
      <c r="AC65" t="s">
        <v>287</v>
      </c>
      <c r="AD65" t="s">
        <v>288</v>
      </c>
      <c r="AE65" t="s">
        <v>289</v>
      </c>
      <c r="AF65" t="s">
        <v>288</v>
      </c>
      <c r="AT65" t="s">
        <v>290</v>
      </c>
      <c r="BA65" t="s">
        <v>284</v>
      </c>
      <c r="BB65" t="s">
        <v>284</v>
      </c>
      <c r="BC65" t="s">
        <v>284</v>
      </c>
      <c r="BE65" t="s">
        <v>284</v>
      </c>
      <c r="BJ65" t="s">
        <v>284</v>
      </c>
      <c r="BK65" t="s">
        <v>284</v>
      </c>
      <c r="BL65" t="s">
        <v>284</v>
      </c>
      <c r="BO65">
        <v>1</v>
      </c>
      <c r="BR65" t="s">
        <v>291</v>
      </c>
      <c r="BU65" t="s">
        <v>291</v>
      </c>
      <c r="BV65">
        <v>1</v>
      </c>
      <c r="BW65">
        <v>1</v>
      </c>
      <c r="BY65" t="s">
        <v>292</v>
      </c>
      <c r="BZ65" t="s">
        <v>293</v>
      </c>
      <c r="CA65">
        <v>20</v>
      </c>
      <c r="CB65">
        <v>10</v>
      </c>
      <c r="CC65" t="s">
        <v>293</v>
      </c>
      <c r="CD65" t="s">
        <v>294</v>
      </c>
      <c r="CE65" t="s">
        <v>178</v>
      </c>
    </row>
    <row r="66" spans="1:83">
      <c r="A66" t="s">
        <v>406</v>
      </c>
      <c r="B66" t="s">
        <v>406</v>
      </c>
      <c r="C66" t="s">
        <v>406</v>
      </c>
      <c r="D66" t="s">
        <v>283</v>
      </c>
      <c r="E66" t="s">
        <v>283</v>
      </c>
      <c r="G66" t="s">
        <v>284</v>
      </c>
      <c r="J66" t="s">
        <v>407</v>
      </c>
      <c r="R66" t="s">
        <v>187</v>
      </c>
      <c r="S66" t="s">
        <v>187</v>
      </c>
      <c r="T66">
        <v>-5</v>
      </c>
      <c r="V66" t="s">
        <v>286</v>
      </c>
      <c r="W66" t="s">
        <v>286</v>
      </c>
      <c r="X66" t="s">
        <v>284</v>
      </c>
      <c r="Y66" t="s">
        <v>284</v>
      </c>
      <c r="Z66" t="s">
        <v>284</v>
      </c>
      <c r="AA66" t="s">
        <v>284</v>
      </c>
      <c r="AC66" t="s">
        <v>287</v>
      </c>
      <c r="AD66" t="s">
        <v>288</v>
      </c>
      <c r="AE66" t="s">
        <v>289</v>
      </c>
      <c r="AF66" t="s">
        <v>288</v>
      </c>
      <c r="AT66" t="s">
        <v>290</v>
      </c>
      <c r="BA66" t="s">
        <v>284</v>
      </c>
      <c r="BB66" t="s">
        <v>284</v>
      </c>
      <c r="BC66" t="s">
        <v>284</v>
      </c>
      <c r="BE66" t="s">
        <v>284</v>
      </c>
      <c r="BJ66" t="s">
        <v>284</v>
      </c>
      <c r="BK66" t="s">
        <v>284</v>
      </c>
      <c r="BL66" t="s">
        <v>284</v>
      </c>
      <c r="BO66">
        <v>1</v>
      </c>
      <c r="BR66" t="s">
        <v>291</v>
      </c>
      <c r="BU66" t="s">
        <v>291</v>
      </c>
      <c r="BV66">
        <v>1</v>
      </c>
      <c r="BW66">
        <v>1</v>
      </c>
      <c r="BY66" t="s">
        <v>292</v>
      </c>
      <c r="BZ66" t="s">
        <v>293</v>
      </c>
      <c r="CA66">
        <v>20</v>
      </c>
      <c r="CB66">
        <v>10</v>
      </c>
      <c r="CC66" t="s">
        <v>293</v>
      </c>
      <c r="CD66" t="s">
        <v>294</v>
      </c>
      <c r="CE66" t="s">
        <v>178</v>
      </c>
    </row>
    <row r="67" spans="1:83">
      <c r="A67" t="s">
        <v>408</v>
      </c>
      <c r="B67" t="s">
        <v>408</v>
      </c>
      <c r="C67" t="s">
        <v>408</v>
      </c>
      <c r="D67" t="s">
        <v>283</v>
      </c>
      <c r="E67" t="s">
        <v>283</v>
      </c>
      <c r="G67" t="s">
        <v>284</v>
      </c>
      <c r="J67" t="s">
        <v>409</v>
      </c>
      <c r="R67" t="s">
        <v>187</v>
      </c>
      <c r="S67" t="s">
        <v>187</v>
      </c>
      <c r="T67">
        <v>-5</v>
      </c>
      <c r="V67" t="s">
        <v>286</v>
      </c>
      <c r="W67" t="s">
        <v>286</v>
      </c>
      <c r="X67" t="s">
        <v>284</v>
      </c>
      <c r="Y67" t="s">
        <v>284</v>
      </c>
      <c r="Z67" t="s">
        <v>284</v>
      </c>
      <c r="AA67" t="s">
        <v>284</v>
      </c>
      <c r="AC67" t="s">
        <v>287</v>
      </c>
      <c r="AD67" t="s">
        <v>288</v>
      </c>
      <c r="AE67" t="s">
        <v>289</v>
      </c>
      <c r="AF67" t="s">
        <v>288</v>
      </c>
      <c r="AT67" t="s">
        <v>290</v>
      </c>
      <c r="BA67" t="s">
        <v>284</v>
      </c>
      <c r="BB67" t="s">
        <v>284</v>
      </c>
      <c r="BC67" t="s">
        <v>284</v>
      </c>
      <c r="BE67" t="s">
        <v>284</v>
      </c>
      <c r="BJ67" t="s">
        <v>284</v>
      </c>
      <c r="BK67" t="s">
        <v>284</v>
      </c>
      <c r="BL67" t="s">
        <v>284</v>
      </c>
      <c r="BO67">
        <v>1</v>
      </c>
      <c r="BR67" t="s">
        <v>291</v>
      </c>
      <c r="BU67" t="s">
        <v>291</v>
      </c>
      <c r="BV67">
        <v>1</v>
      </c>
      <c r="BW67">
        <v>1</v>
      </c>
      <c r="BY67" t="s">
        <v>292</v>
      </c>
      <c r="BZ67" t="s">
        <v>293</v>
      </c>
      <c r="CA67">
        <v>20</v>
      </c>
      <c r="CB67">
        <v>10</v>
      </c>
      <c r="CC67" t="s">
        <v>293</v>
      </c>
      <c r="CD67" t="s">
        <v>294</v>
      </c>
      <c r="CE67" t="s">
        <v>178</v>
      </c>
    </row>
    <row r="68" spans="1:83">
      <c r="A68" t="s">
        <v>410</v>
      </c>
      <c r="B68" t="s">
        <v>410</v>
      </c>
      <c r="C68" t="s">
        <v>410</v>
      </c>
      <c r="D68" t="s">
        <v>283</v>
      </c>
      <c r="E68" t="s">
        <v>283</v>
      </c>
      <c r="G68" t="s">
        <v>284</v>
      </c>
      <c r="J68" t="s">
        <v>411</v>
      </c>
      <c r="R68" t="s">
        <v>187</v>
      </c>
      <c r="S68" t="s">
        <v>187</v>
      </c>
      <c r="T68">
        <v>-5</v>
      </c>
      <c r="V68" t="s">
        <v>286</v>
      </c>
      <c r="W68" t="s">
        <v>286</v>
      </c>
      <c r="X68" t="s">
        <v>284</v>
      </c>
      <c r="Y68" t="s">
        <v>284</v>
      </c>
      <c r="Z68" t="s">
        <v>284</v>
      </c>
      <c r="AA68" t="s">
        <v>284</v>
      </c>
      <c r="AC68" t="s">
        <v>287</v>
      </c>
      <c r="AD68" t="s">
        <v>288</v>
      </c>
      <c r="AE68" t="s">
        <v>289</v>
      </c>
      <c r="AF68" t="s">
        <v>288</v>
      </c>
      <c r="AT68" t="s">
        <v>290</v>
      </c>
      <c r="BA68" t="s">
        <v>284</v>
      </c>
      <c r="BB68" t="s">
        <v>284</v>
      </c>
      <c r="BC68" t="s">
        <v>284</v>
      </c>
      <c r="BE68" t="s">
        <v>284</v>
      </c>
      <c r="BJ68" t="s">
        <v>284</v>
      </c>
      <c r="BK68" t="s">
        <v>284</v>
      </c>
      <c r="BL68" t="s">
        <v>284</v>
      </c>
      <c r="BO68">
        <v>1</v>
      </c>
      <c r="BR68" t="s">
        <v>291</v>
      </c>
      <c r="BU68" t="s">
        <v>291</v>
      </c>
      <c r="BV68">
        <v>1</v>
      </c>
      <c r="BW68">
        <v>1</v>
      </c>
      <c r="BY68" t="s">
        <v>292</v>
      </c>
      <c r="BZ68" t="s">
        <v>293</v>
      </c>
      <c r="CA68">
        <v>20</v>
      </c>
      <c r="CB68">
        <v>10</v>
      </c>
      <c r="CC68" t="s">
        <v>293</v>
      </c>
      <c r="CD68" t="s">
        <v>294</v>
      </c>
      <c r="CE68" t="s">
        <v>178</v>
      </c>
    </row>
    <row r="69" spans="1:83">
      <c r="A69" t="s">
        <v>412</v>
      </c>
      <c r="B69" t="s">
        <v>412</v>
      </c>
      <c r="C69" t="s">
        <v>412</v>
      </c>
      <c r="D69" t="s">
        <v>283</v>
      </c>
      <c r="E69" t="s">
        <v>283</v>
      </c>
      <c r="G69" t="s">
        <v>284</v>
      </c>
      <c r="J69" t="s">
        <v>413</v>
      </c>
      <c r="R69" t="s">
        <v>187</v>
      </c>
      <c r="S69" t="s">
        <v>187</v>
      </c>
      <c r="T69">
        <v>-5</v>
      </c>
      <c r="V69" t="s">
        <v>286</v>
      </c>
      <c r="W69" t="s">
        <v>286</v>
      </c>
      <c r="X69" t="s">
        <v>284</v>
      </c>
      <c r="Y69" t="s">
        <v>284</v>
      </c>
      <c r="Z69" t="s">
        <v>284</v>
      </c>
      <c r="AA69" t="s">
        <v>284</v>
      </c>
      <c r="AC69" t="s">
        <v>287</v>
      </c>
      <c r="AD69" t="s">
        <v>288</v>
      </c>
      <c r="AE69" t="s">
        <v>289</v>
      </c>
      <c r="AF69" t="s">
        <v>288</v>
      </c>
      <c r="AT69" t="s">
        <v>290</v>
      </c>
      <c r="BA69" t="s">
        <v>284</v>
      </c>
      <c r="BB69" t="s">
        <v>284</v>
      </c>
      <c r="BC69" t="s">
        <v>284</v>
      </c>
      <c r="BE69" t="s">
        <v>284</v>
      </c>
      <c r="BJ69" t="s">
        <v>284</v>
      </c>
      <c r="BK69" t="s">
        <v>284</v>
      </c>
      <c r="BL69" t="s">
        <v>284</v>
      </c>
      <c r="BO69">
        <v>1</v>
      </c>
      <c r="BR69" t="s">
        <v>291</v>
      </c>
      <c r="BU69" t="s">
        <v>291</v>
      </c>
      <c r="BV69">
        <v>1</v>
      </c>
      <c r="BW69">
        <v>1</v>
      </c>
      <c r="BY69" t="s">
        <v>292</v>
      </c>
      <c r="BZ69" t="s">
        <v>293</v>
      </c>
      <c r="CA69">
        <v>20</v>
      </c>
      <c r="CB69">
        <v>10</v>
      </c>
      <c r="CC69" t="s">
        <v>293</v>
      </c>
      <c r="CD69" t="s">
        <v>294</v>
      </c>
      <c r="CE69" t="s">
        <v>178</v>
      </c>
    </row>
    <row r="70" spans="1:83">
      <c r="A70" t="s">
        <v>414</v>
      </c>
      <c r="B70" t="s">
        <v>414</v>
      </c>
      <c r="C70" t="s">
        <v>414</v>
      </c>
      <c r="D70" t="s">
        <v>283</v>
      </c>
      <c r="E70" t="s">
        <v>283</v>
      </c>
      <c r="G70" t="s">
        <v>284</v>
      </c>
      <c r="J70" t="s">
        <v>415</v>
      </c>
      <c r="R70" t="s">
        <v>187</v>
      </c>
      <c r="S70" t="s">
        <v>187</v>
      </c>
      <c r="T70">
        <v>-5</v>
      </c>
      <c r="V70" t="s">
        <v>286</v>
      </c>
      <c r="W70" t="s">
        <v>286</v>
      </c>
      <c r="X70" t="s">
        <v>284</v>
      </c>
      <c r="Y70" t="s">
        <v>284</v>
      </c>
      <c r="Z70" t="s">
        <v>284</v>
      </c>
      <c r="AA70" t="s">
        <v>284</v>
      </c>
      <c r="AC70" t="s">
        <v>287</v>
      </c>
      <c r="AD70" t="s">
        <v>288</v>
      </c>
      <c r="AE70" t="s">
        <v>289</v>
      </c>
      <c r="AF70" t="s">
        <v>288</v>
      </c>
      <c r="AT70" t="s">
        <v>290</v>
      </c>
      <c r="BA70" t="s">
        <v>284</v>
      </c>
      <c r="BB70" t="s">
        <v>284</v>
      </c>
      <c r="BC70" t="s">
        <v>284</v>
      </c>
      <c r="BE70" t="s">
        <v>284</v>
      </c>
      <c r="BJ70" t="s">
        <v>284</v>
      </c>
      <c r="BK70" t="s">
        <v>284</v>
      </c>
      <c r="BL70" t="s">
        <v>284</v>
      </c>
      <c r="BO70">
        <v>1</v>
      </c>
      <c r="BR70" t="s">
        <v>291</v>
      </c>
      <c r="BU70" t="s">
        <v>291</v>
      </c>
      <c r="BV70">
        <v>1</v>
      </c>
      <c r="BW70">
        <v>1</v>
      </c>
      <c r="BY70" t="s">
        <v>292</v>
      </c>
      <c r="BZ70" t="s">
        <v>293</v>
      </c>
      <c r="CA70">
        <v>20</v>
      </c>
      <c r="CB70">
        <v>10</v>
      </c>
      <c r="CC70" t="s">
        <v>293</v>
      </c>
      <c r="CD70" t="s">
        <v>294</v>
      </c>
      <c r="CE70" t="s">
        <v>178</v>
      </c>
    </row>
    <row r="71" spans="1:83">
      <c r="A71" t="s">
        <v>416</v>
      </c>
      <c r="B71" t="s">
        <v>416</v>
      </c>
      <c r="C71" t="s">
        <v>416</v>
      </c>
      <c r="D71" t="s">
        <v>283</v>
      </c>
      <c r="E71" t="s">
        <v>283</v>
      </c>
      <c r="G71" t="s">
        <v>284</v>
      </c>
      <c r="J71" t="s">
        <v>417</v>
      </c>
      <c r="R71" t="s">
        <v>187</v>
      </c>
      <c r="S71" t="s">
        <v>187</v>
      </c>
      <c r="T71">
        <v>-5</v>
      </c>
      <c r="V71" t="s">
        <v>286</v>
      </c>
      <c r="W71" t="s">
        <v>286</v>
      </c>
      <c r="X71" t="s">
        <v>284</v>
      </c>
      <c r="Y71" t="s">
        <v>284</v>
      </c>
      <c r="Z71" t="s">
        <v>284</v>
      </c>
      <c r="AA71" t="s">
        <v>284</v>
      </c>
      <c r="AC71" t="s">
        <v>287</v>
      </c>
      <c r="AD71" t="s">
        <v>288</v>
      </c>
      <c r="AE71" t="s">
        <v>289</v>
      </c>
      <c r="AF71" t="s">
        <v>288</v>
      </c>
      <c r="AT71" t="s">
        <v>290</v>
      </c>
      <c r="BA71" t="s">
        <v>284</v>
      </c>
      <c r="BB71" t="s">
        <v>284</v>
      </c>
      <c r="BC71" t="s">
        <v>284</v>
      </c>
      <c r="BE71" t="s">
        <v>284</v>
      </c>
      <c r="BJ71" t="s">
        <v>284</v>
      </c>
      <c r="BK71" t="s">
        <v>284</v>
      </c>
      <c r="BL71" t="s">
        <v>284</v>
      </c>
      <c r="BO71">
        <v>1</v>
      </c>
      <c r="BR71" t="s">
        <v>291</v>
      </c>
      <c r="BU71" t="s">
        <v>291</v>
      </c>
      <c r="BV71">
        <v>1</v>
      </c>
      <c r="BW71">
        <v>1</v>
      </c>
      <c r="BY71" t="s">
        <v>292</v>
      </c>
      <c r="BZ71" t="s">
        <v>293</v>
      </c>
      <c r="CA71">
        <v>20</v>
      </c>
      <c r="CB71">
        <v>10</v>
      </c>
      <c r="CC71" t="s">
        <v>293</v>
      </c>
      <c r="CD71" t="s">
        <v>294</v>
      </c>
      <c r="CE71" t="s">
        <v>178</v>
      </c>
    </row>
    <row r="72" spans="1:83">
      <c r="A72" t="s">
        <v>418</v>
      </c>
      <c r="B72" t="s">
        <v>418</v>
      </c>
      <c r="C72" t="s">
        <v>418</v>
      </c>
      <c r="D72" t="s">
        <v>283</v>
      </c>
      <c r="E72" t="s">
        <v>283</v>
      </c>
      <c r="G72" t="s">
        <v>284</v>
      </c>
      <c r="J72" t="s">
        <v>419</v>
      </c>
      <c r="R72" t="s">
        <v>187</v>
      </c>
      <c r="S72" t="s">
        <v>187</v>
      </c>
      <c r="T72">
        <v>-5</v>
      </c>
      <c r="V72" t="s">
        <v>286</v>
      </c>
      <c r="W72" t="s">
        <v>286</v>
      </c>
      <c r="X72" t="s">
        <v>284</v>
      </c>
      <c r="Y72" t="s">
        <v>284</v>
      </c>
      <c r="Z72" t="s">
        <v>284</v>
      </c>
      <c r="AA72" t="s">
        <v>284</v>
      </c>
      <c r="AC72" t="s">
        <v>287</v>
      </c>
      <c r="AD72" t="s">
        <v>288</v>
      </c>
      <c r="AE72" t="s">
        <v>289</v>
      </c>
      <c r="AF72" t="s">
        <v>288</v>
      </c>
      <c r="AT72" t="s">
        <v>290</v>
      </c>
      <c r="BA72" t="s">
        <v>284</v>
      </c>
      <c r="BB72" t="s">
        <v>284</v>
      </c>
      <c r="BC72" t="s">
        <v>284</v>
      </c>
      <c r="BE72" t="s">
        <v>284</v>
      </c>
      <c r="BJ72" t="s">
        <v>284</v>
      </c>
      <c r="BK72" t="s">
        <v>284</v>
      </c>
      <c r="BL72" t="s">
        <v>284</v>
      </c>
      <c r="BO72">
        <v>1</v>
      </c>
      <c r="BR72" t="s">
        <v>291</v>
      </c>
      <c r="BU72" t="s">
        <v>291</v>
      </c>
      <c r="BV72">
        <v>1</v>
      </c>
      <c r="BW72">
        <v>1</v>
      </c>
      <c r="BY72" t="s">
        <v>292</v>
      </c>
      <c r="BZ72" t="s">
        <v>293</v>
      </c>
      <c r="CA72">
        <v>20</v>
      </c>
      <c r="CB72">
        <v>10</v>
      </c>
      <c r="CC72" t="s">
        <v>293</v>
      </c>
      <c r="CD72" t="s">
        <v>294</v>
      </c>
      <c r="CE72" t="s">
        <v>178</v>
      </c>
    </row>
    <row r="73" spans="1:83">
      <c r="A73" t="s">
        <v>420</v>
      </c>
      <c r="B73" t="s">
        <v>420</v>
      </c>
      <c r="C73" t="s">
        <v>420</v>
      </c>
      <c r="D73" t="s">
        <v>283</v>
      </c>
      <c r="E73" t="s">
        <v>283</v>
      </c>
      <c r="G73" t="s">
        <v>284</v>
      </c>
      <c r="J73" t="s">
        <v>421</v>
      </c>
      <c r="R73" t="s">
        <v>187</v>
      </c>
      <c r="S73" t="s">
        <v>187</v>
      </c>
      <c r="T73">
        <v>-5</v>
      </c>
      <c r="V73" t="s">
        <v>286</v>
      </c>
      <c r="W73" t="s">
        <v>286</v>
      </c>
      <c r="X73" t="s">
        <v>284</v>
      </c>
      <c r="Y73" t="s">
        <v>284</v>
      </c>
      <c r="Z73" t="s">
        <v>284</v>
      </c>
      <c r="AA73" t="s">
        <v>284</v>
      </c>
      <c r="AC73" t="s">
        <v>287</v>
      </c>
      <c r="AD73" t="s">
        <v>288</v>
      </c>
      <c r="AE73" t="s">
        <v>289</v>
      </c>
      <c r="AF73" t="s">
        <v>288</v>
      </c>
      <c r="AT73" t="s">
        <v>290</v>
      </c>
      <c r="BA73" t="s">
        <v>284</v>
      </c>
      <c r="BB73" t="s">
        <v>284</v>
      </c>
      <c r="BC73" t="s">
        <v>284</v>
      </c>
      <c r="BE73" t="s">
        <v>284</v>
      </c>
      <c r="BJ73" t="s">
        <v>284</v>
      </c>
      <c r="BK73" t="s">
        <v>284</v>
      </c>
      <c r="BL73" t="s">
        <v>284</v>
      </c>
      <c r="BO73">
        <v>1</v>
      </c>
      <c r="BR73" t="s">
        <v>291</v>
      </c>
      <c r="BU73" t="s">
        <v>291</v>
      </c>
      <c r="BV73">
        <v>1</v>
      </c>
      <c r="BW73">
        <v>1</v>
      </c>
      <c r="BY73" t="s">
        <v>292</v>
      </c>
      <c r="BZ73" t="s">
        <v>293</v>
      </c>
      <c r="CA73">
        <v>20</v>
      </c>
      <c r="CB73">
        <v>10</v>
      </c>
      <c r="CC73" t="s">
        <v>293</v>
      </c>
      <c r="CD73" t="s">
        <v>294</v>
      </c>
      <c r="CE73" t="s">
        <v>178</v>
      </c>
    </row>
    <row r="74" spans="1:83">
      <c r="A74" t="s">
        <v>422</v>
      </c>
      <c r="B74" t="s">
        <v>422</v>
      </c>
      <c r="C74" t="s">
        <v>422</v>
      </c>
      <c r="D74" t="s">
        <v>283</v>
      </c>
      <c r="E74" t="s">
        <v>283</v>
      </c>
      <c r="G74" t="s">
        <v>284</v>
      </c>
      <c r="J74" t="s">
        <v>423</v>
      </c>
      <c r="R74" t="s">
        <v>187</v>
      </c>
      <c r="S74" t="s">
        <v>187</v>
      </c>
      <c r="T74">
        <v>-5</v>
      </c>
      <c r="V74" t="s">
        <v>286</v>
      </c>
      <c r="W74" t="s">
        <v>286</v>
      </c>
      <c r="X74" t="s">
        <v>284</v>
      </c>
      <c r="Y74" t="s">
        <v>284</v>
      </c>
      <c r="Z74" t="s">
        <v>284</v>
      </c>
      <c r="AA74" t="s">
        <v>284</v>
      </c>
      <c r="AC74" t="s">
        <v>287</v>
      </c>
      <c r="AD74" t="s">
        <v>288</v>
      </c>
      <c r="AE74" t="s">
        <v>289</v>
      </c>
      <c r="AF74" t="s">
        <v>288</v>
      </c>
      <c r="AT74" t="s">
        <v>290</v>
      </c>
      <c r="BA74" t="s">
        <v>284</v>
      </c>
      <c r="BB74" t="s">
        <v>284</v>
      </c>
      <c r="BC74" t="s">
        <v>284</v>
      </c>
      <c r="BE74" t="s">
        <v>284</v>
      </c>
      <c r="BJ74" t="s">
        <v>284</v>
      </c>
      <c r="BK74" t="s">
        <v>284</v>
      </c>
      <c r="BL74" t="s">
        <v>284</v>
      </c>
      <c r="BO74">
        <v>1</v>
      </c>
      <c r="BR74" t="s">
        <v>291</v>
      </c>
      <c r="BU74" t="s">
        <v>291</v>
      </c>
      <c r="BV74">
        <v>1</v>
      </c>
      <c r="BW74">
        <v>1</v>
      </c>
      <c r="BY74" t="s">
        <v>292</v>
      </c>
      <c r="BZ74" t="s">
        <v>293</v>
      </c>
      <c r="CA74">
        <v>20</v>
      </c>
      <c r="CB74">
        <v>10</v>
      </c>
      <c r="CC74" t="s">
        <v>293</v>
      </c>
      <c r="CD74" t="s">
        <v>294</v>
      </c>
      <c r="CE74" t="s">
        <v>178</v>
      </c>
    </row>
    <row r="75" spans="1:83">
      <c r="A75" t="s">
        <v>424</v>
      </c>
      <c r="B75" t="s">
        <v>424</v>
      </c>
      <c r="C75" t="s">
        <v>424</v>
      </c>
      <c r="D75" t="s">
        <v>283</v>
      </c>
      <c r="E75" t="s">
        <v>283</v>
      </c>
      <c r="G75" t="s">
        <v>284</v>
      </c>
      <c r="J75" t="s">
        <v>425</v>
      </c>
      <c r="R75" t="s">
        <v>187</v>
      </c>
      <c r="S75" t="s">
        <v>187</v>
      </c>
      <c r="T75">
        <v>-5</v>
      </c>
      <c r="V75" t="s">
        <v>286</v>
      </c>
      <c r="W75" t="s">
        <v>286</v>
      </c>
      <c r="X75" t="s">
        <v>284</v>
      </c>
      <c r="Y75" t="s">
        <v>284</v>
      </c>
      <c r="Z75" t="s">
        <v>284</v>
      </c>
      <c r="AA75" t="s">
        <v>284</v>
      </c>
      <c r="AC75" t="s">
        <v>287</v>
      </c>
      <c r="AD75" t="s">
        <v>288</v>
      </c>
      <c r="AE75" t="s">
        <v>289</v>
      </c>
      <c r="AF75" t="s">
        <v>288</v>
      </c>
      <c r="AT75" t="s">
        <v>290</v>
      </c>
      <c r="BA75" t="s">
        <v>284</v>
      </c>
      <c r="BB75" t="s">
        <v>284</v>
      </c>
      <c r="BC75" t="s">
        <v>284</v>
      </c>
      <c r="BE75" t="s">
        <v>284</v>
      </c>
      <c r="BJ75" t="s">
        <v>284</v>
      </c>
      <c r="BK75" t="s">
        <v>284</v>
      </c>
      <c r="BL75" t="s">
        <v>284</v>
      </c>
      <c r="BO75">
        <v>1</v>
      </c>
      <c r="BR75" t="s">
        <v>291</v>
      </c>
      <c r="BU75" t="s">
        <v>291</v>
      </c>
      <c r="BV75">
        <v>1</v>
      </c>
      <c r="BW75">
        <v>1</v>
      </c>
      <c r="BY75" t="s">
        <v>292</v>
      </c>
      <c r="BZ75" t="s">
        <v>293</v>
      </c>
      <c r="CA75">
        <v>20</v>
      </c>
      <c r="CB75">
        <v>10</v>
      </c>
      <c r="CC75" t="s">
        <v>293</v>
      </c>
      <c r="CD75" t="s">
        <v>294</v>
      </c>
      <c r="CE75" t="s">
        <v>178</v>
      </c>
    </row>
    <row r="76" spans="1:83">
      <c r="A76" t="s">
        <v>426</v>
      </c>
      <c r="B76" t="s">
        <v>426</v>
      </c>
      <c r="C76" t="s">
        <v>426</v>
      </c>
      <c r="D76" t="s">
        <v>283</v>
      </c>
      <c r="E76" t="s">
        <v>283</v>
      </c>
      <c r="G76" t="s">
        <v>284</v>
      </c>
      <c r="J76" t="s">
        <v>427</v>
      </c>
      <c r="R76" t="s">
        <v>187</v>
      </c>
      <c r="S76" t="s">
        <v>187</v>
      </c>
      <c r="T76">
        <v>-5</v>
      </c>
      <c r="V76" t="s">
        <v>286</v>
      </c>
      <c r="W76" t="s">
        <v>286</v>
      </c>
      <c r="X76" t="s">
        <v>284</v>
      </c>
      <c r="Y76" t="s">
        <v>284</v>
      </c>
      <c r="Z76" t="s">
        <v>284</v>
      </c>
      <c r="AA76" t="s">
        <v>284</v>
      </c>
      <c r="AC76" t="s">
        <v>287</v>
      </c>
      <c r="AD76" t="s">
        <v>288</v>
      </c>
      <c r="AE76" t="s">
        <v>289</v>
      </c>
      <c r="AF76" t="s">
        <v>288</v>
      </c>
      <c r="AT76" t="s">
        <v>290</v>
      </c>
      <c r="BA76" t="s">
        <v>284</v>
      </c>
      <c r="BB76" t="s">
        <v>284</v>
      </c>
      <c r="BC76" t="s">
        <v>284</v>
      </c>
      <c r="BE76" t="s">
        <v>284</v>
      </c>
      <c r="BJ76" t="s">
        <v>284</v>
      </c>
      <c r="BK76" t="s">
        <v>284</v>
      </c>
      <c r="BL76" t="s">
        <v>284</v>
      </c>
      <c r="BO76">
        <v>1</v>
      </c>
      <c r="BR76" t="s">
        <v>291</v>
      </c>
      <c r="BU76" t="s">
        <v>291</v>
      </c>
      <c r="BV76">
        <v>1</v>
      </c>
      <c r="BW76">
        <v>1</v>
      </c>
      <c r="BY76" t="s">
        <v>292</v>
      </c>
      <c r="BZ76" t="s">
        <v>293</v>
      </c>
      <c r="CA76">
        <v>20</v>
      </c>
      <c r="CB76">
        <v>10</v>
      </c>
      <c r="CC76" t="s">
        <v>293</v>
      </c>
      <c r="CD76" t="s">
        <v>294</v>
      </c>
      <c r="CE76" t="s">
        <v>178</v>
      </c>
    </row>
    <row r="77" spans="1:83">
      <c r="A77" t="s">
        <v>428</v>
      </c>
      <c r="B77" t="s">
        <v>428</v>
      </c>
      <c r="C77" t="s">
        <v>428</v>
      </c>
      <c r="D77" t="s">
        <v>283</v>
      </c>
      <c r="E77" t="s">
        <v>283</v>
      </c>
      <c r="G77" t="s">
        <v>284</v>
      </c>
      <c r="J77" t="s">
        <v>429</v>
      </c>
      <c r="R77" t="s">
        <v>187</v>
      </c>
      <c r="S77" t="s">
        <v>187</v>
      </c>
      <c r="T77">
        <v>-5</v>
      </c>
      <c r="V77" t="s">
        <v>286</v>
      </c>
      <c r="W77" t="s">
        <v>286</v>
      </c>
      <c r="X77" t="s">
        <v>284</v>
      </c>
      <c r="Y77" t="s">
        <v>284</v>
      </c>
      <c r="Z77" t="s">
        <v>284</v>
      </c>
      <c r="AA77" t="s">
        <v>284</v>
      </c>
      <c r="AC77" t="s">
        <v>287</v>
      </c>
      <c r="AD77" t="s">
        <v>288</v>
      </c>
      <c r="AE77" t="s">
        <v>289</v>
      </c>
      <c r="AF77" t="s">
        <v>288</v>
      </c>
      <c r="AT77" t="s">
        <v>290</v>
      </c>
      <c r="BA77" t="s">
        <v>284</v>
      </c>
      <c r="BB77" t="s">
        <v>284</v>
      </c>
      <c r="BC77" t="s">
        <v>284</v>
      </c>
      <c r="BE77" t="s">
        <v>284</v>
      </c>
      <c r="BJ77" t="s">
        <v>284</v>
      </c>
      <c r="BK77" t="s">
        <v>284</v>
      </c>
      <c r="BL77" t="s">
        <v>284</v>
      </c>
      <c r="BO77">
        <v>1</v>
      </c>
      <c r="BR77" t="s">
        <v>291</v>
      </c>
      <c r="BU77" t="s">
        <v>291</v>
      </c>
      <c r="BV77">
        <v>1</v>
      </c>
      <c r="BW77">
        <v>1</v>
      </c>
      <c r="BY77" t="s">
        <v>292</v>
      </c>
      <c r="BZ77" t="s">
        <v>293</v>
      </c>
      <c r="CA77">
        <v>20</v>
      </c>
      <c r="CB77">
        <v>10</v>
      </c>
      <c r="CC77" t="s">
        <v>293</v>
      </c>
      <c r="CD77" t="s">
        <v>294</v>
      </c>
      <c r="CE77" t="s">
        <v>178</v>
      </c>
    </row>
    <row r="78" spans="1:83">
      <c r="A78" t="s">
        <v>430</v>
      </c>
      <c r="B78" t="s">
        <v>430</v>
      </c>
      <c r="C78" t="s">
        <v>430</v>
      </c>
      <c r="D78" t="s">
        <v>283</v>
      </c>
      <c r="E78" t="s">
        <v>283</v>
      </c>
      <c r="G78" t="s">
        <v>284</v>
      </c>
      <c r="J78" t="s">
        <v>431</v>
      </c>
      <c r="R78" t="s">
        <v>187</v>
      </c>
      <c r="S78" t="s">
        <v>187</v>
      </c>
      <c r="T78">
        <v>-5</v>
      </c>
      <c r="V78" t="s">
        <v>286</v>
      </c>
      <c r="W78" t="s">
        <v>286</v>
      </c>
      <c r="X78" t="s">
        <v>284</v>
      </c>
      <c r="Y78" t="s">
        <v>284</v>
      </c>
      <c r="Z78" t="s">
        <v>284</v>
      </c>
      <c r="AA78" t="s">
        <v>284</v>
      </c>
      <c r="AC78" t="s">
        <v>287</v>
      </c>
      <c r="AD78" t="s">
        <v>288</v>
      </c>
      <c r="AE78" t="s">
        <v>289</v>
      </c>
      <c r="AF78" t="s">
        <v>288</v>
      </c>
      <c r="AT78" t="s">
        <v>290</v>
      </c>
      <c r="BA78" t="s">
        <v>284</v>
      </c>
      <c r="BB78" t="s">
        <v>284</v>
      </c>
      <c r="BC78" t="s">
        <v>284</v>
      </c>
      <c r="BE78" t="s">
        <v>284</v>
      </c>
      <c r="BJ78" t="s">
        <v>284</v>
      </c>
      <c r="BK78" t="s">
        <v>284</v>
      </c>
      <c r="BL78" t="s">
        <v>284</v>
      </c>
      <c r="BO78">
        <v>1</v>
      </c>
      <c r="BR78" t="s">
        <v>291</v>
      </c>
      <c r="BU78" t="s">
        <v>291</v>
      </c>
      <c r="BV78">
        <v>1</v>
      </c>
      <c r="BW78">
        <v>1</v>
      </c>
      <c r="BY78" t="s">
        <v>292</v>
      </c>
      <c r="BZ78" t="s">
        <v>293</v>
      </c>
      <c r="CA78">
        <v>20</v>
      </c>
      <c r="CB78">
        <v>10</v>
      </c>
      <c r="CC78" t="s">
        <v>293</v>
      </c>
      <c r="CD78" t="s">
        <v>294</v>
      </c>
      <c r="CE78" t="s">
        <v>178</v>
      </c>
    </row>
    <row r="79" spans="1:83">
      <c r="A79" t="s">
        <v>432</v>
      </c>
      <c r="B79" t="s">
        <v>432</v>
      </c>
      <c r="C79" t="s">
        <v>432</v>
      </c>
      <c r="D79" t="s">
        <v>283</v>
      </c>
      <c r="E79" t="s">
        <v>283</v>
      </c>
      <c r="G79" t="s">
        <v>284</v>
      </c>
      <c r="J79" t="s">
        <v>433</v>
      </c>
      <c r="R79" t="s">
        <v>187</v>
      </c>
      <c r="S79" t="s">
        <v>187</v>
      </c>
      <c r="T79">
        <v>-5</v>
      </c>
      <c r="V79" t="s">
        <v>286</v>
      </c>
      <c r="W79" t="s">
        <v>286</v>
      </c>
      <c r="X79" t="s">
        <v>284</v>
      </c>
      <c r="Y79" t="s">
        <v>284</v>
      </c>
      <c r="Z79" t="s">
        <v>284</v>
      </c>
      <c r="AA79" t="s">
        <v>284</v>
      </c>
      <c r="AC79" t="s">
        <v>287</v>
      </c>
      <c r="AD79" t="s">
        <v>288</v>
      </c>
      <c r="AE79" t="s">
        <v>289</v>
      </c>
      <c r="AF79" t="s">
        <v>288</v>
      </c>
      <c r="AT79" t="s">
        <v>290</v>
      </c>
      <c r="BA79" t="s">
        <v>284</v>
      </c>
      <c r="BB79" t="s">
        <v>284</v>
      </c>
      <c r="BC79" t="s">
        <v>284</v>
      </c>
      <c r="BE79" t="s">
        <v>284</v>
      </c>
      <c r="BJ79" t="s">
        <v>284</v>
      </c>
      <c r="BK79" t="s">
        <v>284</v>
      </c>
      <c r="BL79" t="s">
        <v>284</v>
      </c>
      <c r="BO79">
        <v>1</v>
      </c>
      <c r="BR79" t="s">
        <v>291</v>
      </c>
      <c r="BU79" t="s">
        <v>291</v>
      </c>
      <c r="BV79">
        <v>1</v>
      </c>
      <c r="BW79">
        <v>1</v>
      </c>
      <c r="BY79" t="s">
        <v>292</v>
      </c>
      <c r="BZ79" t="s">
        <v>293</v>
      </c>
      <c r="CA79">
        <v>20</v>
      </c>
      <c r="CB79">
        <v>10</v>
      </c>
      <c r="CC79" t="s">
        <v>293</v>
      </c>
      <c r="CD79" t="s">
        <v>294</v>
      </c>
      <c r="CE79" t="s">
        <v>178</v>
      </c>
    </row>
    <row r="80" spans="1:83">
      <c r="A80" t="s">
        <v>434</v>
      </c>
      <c r="B80" t="s">
        <v>434</v>
      </c>
      <c r="C80" t="s">
        <v>434</v>
      </c>
      <c r="D80" t="s">
        <v>283</v>
      </c>
      <c r="E80" t="s">
        <v>283</v>
      </c>
      <c r="G80" t="s">
        <v>284</v>
      </c>
      <c r="J80" t="s">
        <v>435</v>
      </c>
      <c r="R80" t="s">
        <v>187</v>
      </c>
      <c r="S80" t="s">
        <v>187</v>
      </c>
      <c r="T80">
        <v>-5</v>
      </c>
      <c r="V80" t="s">
        <v>286</v>
      </c>
      <c r="W80" t="s">
        <v>286</v>
      </c>
      <c r="X80" t="s">
        <v>284</v>
      </c>
      <c r="Y80" t="s">
        <v>284</v>
      </c>
      <c r="Z80" t="s">
        <v>284</v>
      </c>
      <c r="AA80" t="s">
        <v>284</v>
      </c>
      <c r="AC80" t="s">
        <v>287</v>
      </c>
      <c r="AD80" t="s">
        <v>288</v>
      </c>
      <c r="AE80" t="s">
        <v>289</v>
      </c>
      <c r="AF80" t="s">
        <v>288</v>
      </c>
      <c r="AT80" t="s">
        <v>290</v>
      </c>
      <c r="BA80" t="s">
        <v>284</v>
      </c>
      <c r="BB80" t="s">
        <v>284</v>
      </c>
      <c r="BC80" t="s">
        <v>284</v>
      </c>
      <c r="BE80" t="s">
        <v>284</v>
      </c>
      <c r="BJ80" t="s">
        <v>284</v>
      </c>
      <c r="BK80" t="s">
        <v>284</v>
      </c>
      <c r="BL80" t="s">
        <v>284</v>
      </c>
      <c r="BO80">
        <v>1</v>
      </c>
      <c r="BR80" t="s">
        <v>291</v>
      </c>
      <c r="BU80" t="s">
        <v>291</v>
      </c>
      <c r="BV80">
        <v>1</v>
      </c>
      <c r="BW80">
        <v>1</v>
      </c>
      <c r="BY80" t="s">
        <v>292</v>
      </c>
      <c r="BZ80" t="s">
        <v>293</v>
      </c>
      <c r="CA80">
        <v>20</v>
      </c>
      <c r="CB80">
        <v>10</v>
      </c>
      <c r="CC80" t="s">
        <v>293</v>
      </c>
      <c r="CD80" t="s">
        <v>294</v>
      </c>
      <c r="CE80" t="s">
        <v>178</v>
      </c>
    </row>
    <row r="81" spans="1:83">
      <c r="A81" t="s">
        <v>436</v>
      </c>
      <c r="B81" t="s">
        <v>436</v>
      </c>
      <c r="C81" t="s">
        <v>436</v>
      </c>
      <c r="D81" t="s">
        <v>283</v>
      </c>
      <c r="E81" t="s">
        <v>283</v>
      </c>
      <c r="G81" t="s">
        <v>284</v>
      </c>
      <c r="J81" t="s">
        <v>437</v>
      </c>
      <c r="R81" t="s">
        <v>187</v>
      </c>
      <c r="S81" t="s">
        <v>187</v>
      </c>
      <c r="T81">
        <v>-5</v>
      </c>
      <c r="V81" t="s">
        <v>286</v>
      </c>
      <c r="W81" t="s">
        <v>286</v>
      </c>
      <c r="X81" t="s">
        <v>284</v>
      </c>
      <c r="Y81" t="s">
        <v>284</v>
      </c>
      <c r="Z81" t="s">
        <v>284</v>
      </c>
      <c r="AA81" t="s">
        <v>284</v>
      </c>
      <c r="AC81" t="s">
        <v>287</v>
      </c>
      <c r="AD81" t="s">
        <v>288</v>
      </c>
      <c r="AE81" t="s">
        <v>289</v>
      </c>
      <c r="AF81" t="s">
        <v>288</v>
      </c>
      <c r="AT81" t="s">
        <v>290</v>
      </c>
      <c r="BA81" t="s">
        <v>284</v>
      </c>
      <c r="BB81" t="s">
        <v>284</v>
      </c>
      <c r="BC81" t="s">
        <v>284</v>
      </c>
      <c r="BE81" t="s">
        <v>284</v>
      </c>
      <c r="BJ81" t="s">
        <v>284</v>
      </c>
      <c r="BK81" t="s">
        <v>284</v>
      </c>
      <c r="BL81" t="s">
        <v>284</v>
      </c>
      <c r="BO81">
        <v>1</v>
      </c>
      <c r="BR81" t="s">
        <v>291</v>
      </c>
      <c r="BU81" t="s">
        <v>291</v>
      </c>
      <c r="BV81">
        <v>1</v>
      </c>
      <c r="BW81">
        <v>1</v>
      </c>
      <c r="BY81" t="s">
        <v>292</v>
      </c>
      <c r="BZ81" t="s">
        <v>293</v>
      </c>
      <c r="CA81">
        <v>20</v>
      </c>
      <c r="CB81">
        <v>10</v>
      </c>
      <c r="CC81" t="s">
        <v>293</v>
      </c>
      <c r="CD81" t="s">
        <v>294</v>
      </c>
      <c r="CE81" t="s">
        <v>178</v>
      </c>
    </row>
    <row r="82" spans="1:83">
      <c r="A82" t="s">
        <v>438</v>
      </c>
      <c r="B82" t="s">
        <v>438</v>
      </c>
      <c r="C82" t="s">
        <v>438</v>
      </c>
      <c r="D82" t="s">
        <v>283</v>
      </c>
      <c r="E82" t="s">
        <v>283</v>
      </c>
      <c r="G82" t="s">
        <v>284</v>
      </c>
      <c r="J82" t="s">
        <v>439</v>
      </c>
      <c r="R82" t="s">
        <v>187</v>
      </c>
      <c r="S82" t="s">
        <v>187</v>
      </c>
      <c r="T82">
        <v>-5</v>
      </c>
      <c r="V82" t="s">
        <v>286</v>
      </c>
      <c r="W82" t="s">
        <v>286</v>
      </c>
      <c r="X82" t="s">
        <v>284</v>
      </c>
      <c r="Y82" t="s">
        <v>284</v>
      </c>
      <c r="Z82" t="s">
        <v>284</v>
      </c>
      <c r="AA82" t="s">
        <v>284</v>
      </c>
      <c r="AC82" t="s">
        <v>287</v>
      </c>
      <c r="AD82" t="s">
        <v>288</v>
      </c>
      <c r="AE82" t="s">
        <v>289</v>
      </c>
      <c r="AF82" t="s">
        <v>288</v>
      </c>
      <c r="AT82" t="s">
        <v>290</v>
      </c>
      <c r="BA82" t="s">
        <v>284</v>
      </c>
      <c r="BB82" t="s">
        <v>284</v>
      </c>
      <c r="BC82" t="s">
        <v>284</v>
      </c>
      <c r="BE82" t="s">
        <v>284</v>
      </c>
      <c r="BJ82" t="s">
        <v>284</v>
      </c>
      <c r="BK82" t="s">
        <v>284</v>
      </c>
      <c r="BL82" t="s">
        <v>284</v>
      </c>
      <c r="BO82">
        <v>1</v>
      </c>
      <c r="BR82" t="s">
        <v>291</v>
      </c>
      <c r="BU82" t="s">
        <v>291</v>
      </c>
      <c r="BV82">
        <v>1</v>
      </c>
      <c r="BW82">
        <v>1</v>
      </c>
      <c r="BY82" t="s">
        <v>292</v>
      </c>
      <c r="BZ82" t="s">
        <v>293</v>
      </c>
      <c r="CA82">
        <v>20</v>
      </c>
      <c r="CB82">
        <v>10</v>
      </c>
      <c r="CC82" t="s">
        <v>293</v>
      </c>
      <c r="CD82" t="s">
        <v>294</v>
      </c>
      <c r="CE82" t="s">
        <v>178</v>
      </c>
    </row>
    <row r="83" spans="1:83">
      <c r="A83" t="s">
        <v>440</v>
      </c>
      <c r="B83" t="s">
        <v>440</v>
      </c>
      <c r="C83" t="s">
        <v>440</v>
      </c>
      <c r="D83" t="s">
        <v>283</v>
      </c>
      <c r="E83" t="s">
        <v>283</v>
      </c>
      <c r="G83" t="s">
        <v>284</v>
      </c>
      <c r="J83" t="s">
        <v>441</v>
      </c>
      <c r="R83" t="s">
        <v>187</v>
      </c>
      <c r="S83" t="s">
        <v>187</v>
      </c>
      <c r="T83">
        <v>-5</v>
      </c>
      <c r="V83" t="s">
        <v>286</v>
      </c>
      <c r="W83" t="s">
        <v>286</v>
      </c>
      <c r="X83" t="s">
        <v>284</v>
      </c>
      <c r="Y83" t="s">
        <v>284</v>
      </c>
      <c r="Z83" t="s">
        <v>284</v>
      </c>
      <c r="AA83" t="s">
        <v>284</v>
      </c>
      <c r="AC83" t="s">
        <v>287</v>
      </c>
      <c r="AD83" t="s">
        <v>288</v>
      </c>
      <c r="AE83" t="s">
        <v>289</v>
      </c>
      <c r="AF83" t="s">
        <v>288</v>
      </c>
      <c r="AT83" t="s">
        <v>290</v>
      </c>
      <c r="BA83" t="s">
        <v>284</v>
      </c>
      <c r="BB83" t="s">
        <v>284</v>
      </c>
      <c r="BC83" t="s">
        <v>284</v>
      </c>
      <c r="BE83" t="s">
        <v>284</v>
      </c>
      <c r="BJ83" t="s">
        <v>284</v>
      </c>
      <c r="BK83" t="s">
        <v>284</v>
      </c>
      <c r="BL83" t="s">
        <v>284</v>
      </c>
      <c r="BO83">
        <v>1</v>
      </c>
      <c r="BR83" t="s">
        <v>291</v>
      </c>
      <c r="BU83" t="s">
        <v>291</v>
      </c>
      <c r="BV83">
        <v>1</v>
      </c>
      <c r="BW83">
        <v>1</v>
      </c>
      <c r="BY83" t="s">
        <v>292</v>
      </c>
      <c r="BZ83" t="s">
        <v>293</v>
      </c>
      <c r="CA83">
        <v>20</v>
      </c>
      <c r="CB83">
        <v>10</v>
      </c>
      <c r="CC83" t="s">
        <v>293</v>
      </c>
      <c r="CD83" t="s">
        <v>294</v>
      </c>
      <c r="CE83" t="s">
        <v>178</v>
      </c>
    </row>
    <row r="84" spans="1:83">
      <c r="A84" t="s">
        <v>442</v>
      </c>
      <c r="B84" t="s">
        <v>442</v>
      </c>
      <c r="C84" t="s">
        <v>442</v>
      </c>
      <c r="D84" t="s">
        <v>283</v>
      </c>
      <c r="E84" t="s">
        <v>283</v>
      </c>
      <c r="G84" t="s">
        <v>284</v>
      </c>
      <c r="J84" t="s">
        <v>443</v>
      </c>
      <c r="R84" t="s">
        <v>187</v>
      </c>
      <c r="S84" t="s">
        <v>187</v>
      </c>
      <c r="T84">
        <v>-5</v>
      </c>
      <c r="V84" t="s">
        <v>286</v>
      </c>
      <c r="W84" t="s">
        <v>286</v>
      </c>
      <c r="X84" t="s">
        <v>284</v>
      </c>
      <c r="Y84" t="s">
        <v>284</v>
      </c>
      <c r="Z84" t="s">
        <v>284</v>
      </c>
      <c r="AA84" t="s">
        <v>284</v>
      </c>
      <c r="AC84" t="s">
        <v>287</v>
      </c>
      <c r="AD84" t="s">
        <v>288</v>
      </c>
      <c r="AE84" t="s">
        <v>289</v>
      </c>
      <c r="AF84" t="s">
        <v>288</v>
      </c>
      <c r="AT84" t="s">
        <v>290</v>
      </c>
      <c r="BA84" t="s">
        <v>284</v>
      </c>
      <c r="BB84" t="s">
        <v>284</v>
      </c>
      <c r="BC84" t="s">
        <v>284</v>
      </c>
      <c r="BE84" t="s">
        <v>284</v>
      </c>
      <c r="BJ84" t="s">
        <v>284</v>
      </c>
      <c r="BK84" t="s">
        <v>284</v>
      </c>
      <c r="BL84" t="s">
        <v>284</v>
      </c>
      <c r="BO84">
        <v>1</v>
      </c>
      <c r="BR84" t="s">
        <v>291</v>
      </c>
      <c r="BU84" t="s">
        <v>291</v>
      </c>
      <c r="BV84">
        <v>1</v>
      </c>
      <c r="BW84">
        <v>1</v>
      </c>
      <c r="BY84" t="s">
        <v>292</v>
      </c>
      <c r="BZ84" t="s">
        <v>293</v>
      </c>
      <c r="CA84">
        <v>20</v>
      </c>
      <c r="CB84">
        <v>10</v>
      </c>
      <c r="CC84" t="s">
        <v>293</v>
      </c>
      <c r="CD84" t="s">
        <v>294</v>
      </c>
      <c r="CE84" t="s">
        <v>178</v>
      </c>
    </row>
    <row r="85" spans="1:83">
      <c r="A85" t="s">
        <v>444</v>
      </c>
      <c r="B85" t="s">
        <v>444</v>
      </c>
      <c r="C85" t="s">
        <v>444</v>
      </c>
      <c r="D85" t="s">
        <v>283</v>
      </c>
      <c r="E85" t="s">
        <v>283</v>
      </c>
      <c r="G85" t="s">
        <v>284</v>
      </c>
      <c r="J85" t="s">
        <v>445</v>
      </c>
      <c r="R85" t="s">
        <v>187</v>
      </c>
      <c r="S85" t="s">
        <v>187</v>
      </c>
      <c r="T85">
        <v>-5</v>
      </c>
      <c r="V85" t="s">
        <v>286</v>
      </c>
      <c r="W85" t="s">
        <v>286</v>
      </c>
      <c r="X85" t="s">
        <v>284</v>
      </c>
      <c r="Y85" t="s">
        <v>284</v>
      </c>
      <c r="Z85" t="s">
        <v>284</v>
      </c>
      <c r="AA85" t="s">
        <v>284</v>
      </c>
      <c r="AC85" t="s">
        <v>287</v>
      </c>
      <c r="AD85" t="s">
        <v>288</v>
      </c>
      <c r="AE85" t="s">
        <v>289</v>
      </c>
      <c r="AF85" t="s">
        <v>288</v>
      </c>
      <c r="AT85" t="s">
        <v>290</v>
      </c>
      <c r="BA85" t="s">
        <v>284</v>
      </c>
      <c r="BB85" t="s">
        <v>284</v>
      </c>
      <c r="BC85" t="s">
        <v>284</v>
      </c>
      <c r="BE85" t="s">
        <v>284</v>
      </c>
      <c r="BJ85" t="s">
        <v>284</v>
      </c>
      <c r="BK85" t="s">
        <v>284</v>
      </c>
      <c r="BL85" t="s">
        <v>284</v>
      </c>
      <c r="BO85">
        <v>1</v>
      </c>
      <c r="BR85" t="s">
        <v>291</v>
      </c>
      <c r="BU85" t="s">
        <v>291</v>
      </c>
      <c r="BV85">
        <v>1</v>
      </c>
      <c r="BW85">
        <v>1</v>
      </c>
      <c r="BY85" t="s">
        <v>292</v>
      </c>
      <c r="BZ85" t="s">
        <v>293</v>
      </c>
      <c r="CA85">
        <v>20</v>
      </c>
      <c r="CB85">
        <v>10</v>
      </c>
      <c r="CC85" t="s">
        <v>293</v>
      </c>
      <c r="CD85" t="s">
        <v>294</v>
      </c>
      <c r="CE85" t="s">
        <v>178</v>
      </c>
    </row>
    <row r="86" spans="1:83">
      <c r="A86" t="s">
        <v>446</v>
      </c>
      <c r="B86" t="s">
        <v>446</v>
      </c>
      <c r="C86" t="s">
        <v>446</v>
      </c>
      <c r="D86" t="s">
        <v>283</v>
      </c>
      <c r="E86" t="s">
        <v>283</v>
      </c>
      <c r="G86" t="s">
        <v>284</v>
      </c>
      <c r="J86" t="s">
        <v>447</v>
      </c>
      <c r="R86" t="s">
        <v>187</v>
      </c>
      <c r="S86" t="s">
        <v>187</v>
      </c>
      <c r="T86">
        <v>-5</v>
      </c>
      <c r="V86" t="s">
        <v>286</v>
      </c>
      <c r="W86" t="s">
        <v>286</v>
      </c>
      <c r="X86" t="s">
        <v>284</v>
      </c>
      <c r="Y86" t="s">
        <v>284</v>
      </c>
      <c r="Z86" t="s">
        <v>284</v>
      </c>
      <c r="AA86" t="s">
        <v>284</v>
      </c>
      <c r="AC86" t="s">
        <v>287</v>
      </c>
      <c r="AD86" t="s">
        <v>288</v>
      </c>
      <c r="AE86" t="s">
        <v>289</v>
      </c>
      <c r="AF86" t="s">
        <v>288</v>
      </c>
      <c r="AT86" t="s">
        <v>290</v>
      </c>
      <c r="BA86" t="s">
        <v>284</v>
      </c>
      <c r="BB86" t="s">
        <v>284</v>
      </c>
      <c r="BC86" t="s">
        <v>284</v>
      </c>
      <c r="BE86" t="s">
        <v>284</v>
      </c>
      <c r="BJ86" t="s">
        <v>284</v>
      </c>
      <c r="BK86" t="s">
        <v>284</v>
      </c>
      <c r="BL86" t="s">
        <v>284</v>
      </c>
      <c r="BO86">
        <v>1</v>
      </c>
      <c r="BR86" t="s">
        <v>291</v>
      </c>
      <c r="BU86" t="s">
        <v>291</v>
      </c>
      <c r="BV86">
        <v>1</v>
      </c>
      <c r="BW86">
        <v>1</v>
      </c>
      <c r="BY86" t="s">
        <v>292</v>
      </c>
      <c r="BZ86" t="s">
        <v>293</v>
      </c>
      <c r="CA86">
        <v>20</v>
      </c>
      <c r="CB86">
        <v>10</v>
      </c>
      <c r="CC86" t="s">
        <v>293</v>
      </c>
      <c r="CD86" t="s">
        <v>294</v>
      </c>
      <c r="CE86" t="s">
        <v>178</v>
      </c>
    </row>
    <row r="87" spans="1:83">
      <c r="A87" t="s">
        <v>448</v>
      </c>
      <c r="B87" t="s">
        <v>448</v>
      </c>
      <c r="C87" t="s">
        <v>448</v>
      </c>
      <c r="D87" t="s">
        <v>283</v>
      </c>
      <c r="E87" t="s">
        <v>283</v>
      </c>
      <c r="G87" t="s">
        <v>284</v>
      </c>
      <c r="J87" t="s">
        <v>449</v>
      </c>
      <c r="R87" t="s">
        <v>187</v>
      </c>
      <c r="S87" t="s">
        <v>187</v>
      </c>
      <c r="T87">
        <v>-5</v>
      </c>
      <c r="V87" t="s">
        <v>286</v>
      </c>
      <c r="W87" t="s">
        <v>286</v>
      </c>
      <c r="X87" t="s">
        <v>284</v>
      </c>
      <c r="Y87" t="s">
        <v>284</v>
      </c>
      <c r="Z87" t="s">
        <v>284</v>
      </c>
      <c r="AA87" t="s">
        <v>284</v>
      </c>
      <c r="AC87" t="s">
        <v>287</v>
      </c>
      <c r="AD87" t="s">
        <v>288</v>
      </c>
      <c r="AE87" t="s">
        <v>289</v>
      </c>
      <c r="AF87" t="s">
        <v>288</v>
      </c>
      <c r="AT87" t="s">
        <v>290</v>
      </c>
      <c r="BA87" t="s">
        <v>284</v>
      </c>
      <c r="BB87" t="s">
        <v>284</v>
      </c>
      <c r="BC87" t="s">
        <v>284</v>
      </c>
      <c r="BE87" t="s">
        <v>284</v>
      </c>
      <c r="BJ87" t="s">
        <v>284</v>
      </c>
      <c r="BK87" t="s">
        <v>284</v>
      </c>
      <c r="BL87" t="s">
        <v>284</v>
      </c>
      <c r="BO87">
        <v>1</v>
      </c>
      <c r="BR87" t="s">
        <v>291</v>
      </c>
      <c r="BU87" t="s">
        <v>291</v>
      </c>
      <c r="BV87">
        <v>1</v>
      </c>
      <c r="BW87">
        <v>1</v>
      </c>
      <c r="BY87" t="s">
        <v>292</v>
      </c>
      <c r="BZ87" t="s">
        <v>293</v>
      </c>
      <c r="CA87">
        <v>20</v>
      </c>
      <c r="CB87">
        <v>10</v>
      </c>
      <c r="CC87" t="s">
        <v>293</v>
      </c>
      <c r="CD87" t="s">
        <v>294</v>
      </c>
      <c r="CE87" t="s">
        <v>178</v>
      </c>
    </row>
    <row r="88" spans="1:83">
      <c r="A88" t="s">
        <v>450</v>
      </c>
      <c r="B88" t="s">
        <v>450</v>
      </c>
      <c r="C88" t="s">
        <v>450</v>
      </c>
      <c r="D88" t="s">
        <v>283</v>
      </c>
      <c r="E88" t="s">
        <v>283</v>
      </c>
      <c r="G88" t="s">
        <v>284</v>
      </c>
      <c r="J88" t="s">
        <v>451</v>
      </c>
      <c r="R88" t="s">
        <v>187</v>
      </c>
      <c r="S88" t="s">
        <v>187</v>
      </c>
      <c r="T88">
        <v>-5</v>
      </c>
      <c r="V88" t="s">
        <v>286</v>
      </c>
      <c r="W88" t="s">
        <v>286</v>
      </c>
      <c r="X88" t="s">
        <v>284</v>
      </c>
      <c r="Y88" t="s">
        <v>284</v>
      </c>
      <c r="Z88" t="s">
        <v>284</v>
      </c>
      <c r="AA88" t="s">
        <v>284</v>
      </c>
      <c r="AC88" t="s">
        <v>287</v>
      </c>
      <c r="AD88" t="s">
        <v>288</v>
      </c>
      <c r="AE88" t="s">
        <v>289</v>
      </c>
      <c r="AF88" t="s">
        <v>288</v>
      </c>
      <c r="AT88" t="s">
        <v>290</v>
      </c>
      <c r="BA88" t="s">
        <v>284</v>
      </c>
      <c r="BB88" t="s">
        <v>284</v>
      </c>
      <c r="BC88" t="s">
        <v>284</v>
      </c>
      <c r="BE88" t="s">
        <v>284</v>
      </c>
      <c r="BJ88" t="s">
        <v>284</v>
      </c>
      <c r="BK88" t="s">
        <v>284</v>
      </c>
      <c r="BL88" t="s">
        <v>284</v>
      </c>
      <c r="BO88">
        <v>1</v>
      </c>
      <c r="BR88" t="s">
        <v>291</v>
      </c>
      <c r="BU88" t="s">
        <v>291</v>
      </c>
      <c r="BV88">
        <v>1</v>
      </c>
      <c r="BW88">
        <v>1</v>
      </c>
      <c r="BY88" t="s">
        <v>292</v>
      </c>
      <c r="BZ88" t="s">
        <v>293</v>
      </c>
      <c r="CA88">
        <v>20</v>
      </c>
      <c r="CB88">
        <v>10</v>
      </c>
      <c r="CC88" t="s">
        <v>293</v>
      </c>
      <c r="CD88" t="s">
        <v>294</v>
      </c>
      <c r="CE88" t="s">
        <v>178</v>
      </c>
    </row>
    <row r="89" spans="1:83">
      <c r="A89" t="s">
        <v>452</v>
      </c>
      <c r="B89" t="s">
        <v>452</v>
      </c>
      <c r="C89" t="s">
        <v>452</v>
      </c>
      <c r="D89" t="s">
        <v>283</v>
      </c>
      <c r="E89" t="s">
        <v>283</v>
      </c>
      <c r="G89" t="s">
        <v>284</v>
      </c>
      <c r="J89" t="s">
        <v>453</v>
      </c>
      <c r="R89" t="s">
        <v>187</v>
      </c>
      <c r="S89" t="s">
        <v>187</v>
      </c>
      <c r="T89">
        <v>-5</v>
      </c>
      <c r="V89" t="s">
        <v>286</v>
      </c>
      <c r="W89" t="s">
        <v>286</v>
      </c>
      <c r="X89" t="s">
        <v>284</v>
      </c>
      <c r="Y89" t="s">
        <v>284</v>
      </c>
      <c r="Z89" t="s">
        <v>284</v>
      </c>
      <c r="AA89" t="s">
        <v>284</v>
      </c>
      <c r="AC89" t="s">
        <v>287</v>
      </c>
      <c r="AD89" t="s">
        <v>288</v>
      </c>
      <c r="AE89" t="s">
        <v>289</v>
      </c>
      <c r="AF89" t="s">
        <v>288</v>
      </c>
      <c r="AT89" t="s">
        <v>290</v>
      </c>
      <c r="BA89" t="s">
        <v>284</v>
      </c>
      <c r="BB89" t="s">
        <v>284</v>
      </c>
      <c r="BC89" t="s">
        <v>284</v>
      </c>
      <c r="BE89" t="s">
        <v>284</v>
      </c>
      <c r="BJ89" t="s">
        <v>284</v>
      </c>
      <c r="BK89" t="s">
        <v>284</v>
      </c>
      <c r="BL89" t="s">
        <v>284</v>
      </c>
      <c r="BO89">
        <v>1</v>
      </c>
      <c r="BR89" t="s">
        <v>291</v>
      </c>
      <c r="BU89" t="s">
        <v>291</v>
      </c>
      <c r="BV89">
        <v>1</v>
      </c>
      <c r="BW89">
        <v>1</v>
      </c>
      <c r="BY89" t="s">
        <v>292</v>
      </c>
      <c r="BZ89" t="s">
        <v>293</v>
      </c>
      <c r="CA89">
        <v>20</v>
      </c>
      <c r="CB89">
        <v>10</v>
      </c>
      <c r="CC89" t="s">
        <v>293</v>
      </c>
      <c r="CD89" t="s">
        <v>294</v>
      </c>
      <c r="CE89" t="s">
        <v>178</v>
      </c>
    </row>
    <row r="90" spans="1:83">
      <c r="A90" t="s">
        <v>454</v>
      </c>
      <c r="B90" t="s">
        <v>454</v>
      </c>
      <c r="C90" t="s">
        <v>454</v>
      </c>
      <c r="D90" t="s">
        <v>283</v>
      </c>
      <c r="E90" t="s">
        <v>283</v>
      </c>
      <c r="G90" t="s">
        <v>284</v>
      </c>
      <c r="J90" t="s">
        <v>455</v>
      </c>
      <c r="R90" t="s">
        <v>187</v>
      </c>
      <c r="S90" t="s">
        <v>187</v>
      </c>
      <c r="T90">
        <v>-5</v>
      </c>
      <c r="V90" t="s">
        <v>286</v>
      </c>
      <c r="W90" t="s">
        <v>286</v>
      </c>
      <c r="X90" t="s">
        <v>284</v>
      </c>
      <c r="Y90" t="s">
        <v>284</v>
      </c>
      <c r="Z90" t="s">
        <v>284</v>
      </c>
      <c r="AA90" t="s">
        <v>284</v>
      </c>
      <c r="AC90" t="s">
        <v>287</v>
      </c>
      <c r="AD90" t="s">
        <v>288</v>
      </c>
      <c r="AE90" t="s">
        <v>289</v>
      </c>
      <c r="AF90" t="s">
        <v>288</v>
      </c>
      <c r="AT90" t="s">
        <v>290</v>
      </c>
      <c r="BA90" t="s">
        <v>284</v>
      </c>
      <c r="BB90" t="s">
        <v>284</v>
      </c>
      <c r="BC90" t="s">
        <v>284</v>
      </c>
      <c r="BE90" t="s">
        <v>284</v>
      </c>
      <c r="BJ90" t="s">
        <v>284</v>
      </c>
      <c r="BK90" t="s">
        <v>284</v>
      </c>
      <c r="BL90" t="s">
        <v>284</v>
      </c>
      <c r="BO90">
        <v>1</v>
      </c>
      <c r="BR90" t="s">
        <v>291</v>
      </c>
      <c r="BU90" t="s">
        <v>291</v>
      </c>
      <c r="BV90">
        <v>1</v>
      </c>
      <c r="BW90">
        <v>1</v>
      </c>
      <c r="BY90" t="s">
        <v>292</v>
      </c>
      <c r="BZ90" t="s">
        <v>293</v>
      </c>
      <c r="CA90">
        <v>20</v>
      </c>
      <c r="CB90">
        <v>10</v>
      </c>
      <c r="CC90" t="s">
        <v>293</v>
      </c>
      <c r="CD90" t="s">
        <v>294</v>
      </c>
      <c r="CE90" t="s">
        <v>178</v>
      </c>
    </row>
    <row r="91" spans="1:83">
      <c r="A91" t="s">
        <v>456</v>
      </c>
      <c r="B91" t="s">
        <v>456</v>
      </c>
      <c r="C91" t="s">
        <v>456</v>
      </c>
      <c r="D91" t="s">
        <v>283</v>
      </c>
      <c r="E91" t="s">
        <v>283</v>
      </c>
      <c r="G91" t="s">
        <v>284</v>
      </c>
      <c r="J91" t="s">
        <v>457</v>
      </c>
      <c r="R91" t="s">
        <v>187</v>
      </c>
      <c r="S91" t="s">
        <v>187</v>
      </c>
      <c r="T91">
        <v>-5</v>
      </c>
      <c r="V91" t="s">
        <v>286</v>
      </c>
      <c r="W91" t="s">
        <v>286</v>
      </c>
      <c r="X91" t="s">
        <v>284</v>
      </c>
      <c r="Y91" t="s">
        <v>284</v>
      </c>
      <c r="Z91" t="s">
        <v>284</v>
      </c>
      <c r="AA91" t="s">
        <v>284</v>
      </c>
      <c r="AC91" t="s">
        <v>287</v>
      </c>
      <c r="AD91" t="s">
        <v>288</v>
      </c>
      <c r="AE91" t="s">
        <v>289</v>
      </c>
      <c r="AF91" t="s">
        <v>288</v>
      </c>
      <c r="AT91" t="s">
        <v>290</v>
      </c>
      <c r="BA91" t="s">
        <v>284</v>
      </c>
      <c r="BB91" t="s">
        <v>284</v>
      </c>
      <c r="BC91" t="s">
        <v>284</v>
      </c>
      <c r="BE91" t="s">
        <v>284</v>
      </c>
      <c r="BJ91" t="s">
        <v>284</v>
      </c>
      <c r="BK91" t="s">
        <v>284</v>
      </c>
      <c r="BL91" t="s">
        <v>284</v>
      </c>
      <c r="BO91">
        <v>1</v>
      </c>
      <c r="BR91" t="s">
        <v>291</v>
      </c>
      <c r="BU91" t="s">
        <v>291</v>
      </c>
      <c r="BV91">
        <v>1</v>
      </c>
      <c r="BW91">
        <v>1</v>
      </c>
      <c r="BY91" t="s">
        <v>292</v>
      </c>
      <c r="BZ91" t="s">
        <v>293</v>
      </c>
      <c r="CA91">
        <v>20</v>
      </c>
      <c r="CB91">
        <v>10</v>
      </c>
      <c r="CC91" t="s">
        <v>293</v>
      </c>
      <c r="CD91" t="s">
        <v>294</v>
      </c>
      <c r="CE91" t="s">
        <v>178</v>
      </c>
    </row>
    <row r="92" spans="1:83">
      <c r="A92" t="s">
        <v>458</v>
      </c>
      <c r="B92" t="s">
        <v>458</v>
      </c>
      <c r="C92" t="s">
        <v>458</v>
      </c>
      <c r="D92" t="s">
        <v>283</v>
      </c>
      <c r="E92" t="s">
        <v>283</v>
      </c>
      <c r="G92" t="s">
        <v>284</v>
      </c>
      <c r="J92" t="s">
        <v>459</v>
      </c>
      <c r="R92" t="s">
        <v>187</v>
      </c>
      <c r="S92" t="s">
        <v>187</v>
      </c>
      <c r="T92">
        <v>-5</v>
      </c>
      <c r="V92" t="s">
        <v>286</v>
      </c>
      <c r="W92" t="s">
        <v>286</v>
      </c>
      <c r="X92" t="s">
        <v>284</v>
      </c>
      <c r="Y92" t="s">
        <v>284</v>
      </c>
      <c r="Z92" t="s">
        <v>284</v>
      </c>
      <c r="AA92" t="s">
        <v>284</v>
      </c>
      <c r="AC92" t="s">
        <v>287</v>
      </c>
      <c r="AD92" t="s">
        <v>288</v>
      </c>
      <c r="AE92" t="s">
        <v>289</v>
      </c>
      <c r="AF92" t="s">
        <v>288</v>
      </c>
      <c r="AT92" t="s">
        <v>290</v>
      </c>
      <c r="BA92" t="s">
        <v>284</v>
      </c>
      <c r="BB92" t="s">
        <v>284</v>
      </c>
      <c r="BC92" t="s">
        <v>284</v>
      </c>
      <c r="BE92" t="s">
        <v>284</v>
      </c>
      <c r="BJ92" t="s">
        <v>284</v>
      </c>
      <c r="BK92" t="s">
        <v>284</v>
      </c>
      <c r="BL92" t="s">
        <v>284</v>
      </c>
      <c r="BO92">
        <v>1</v>
      </c>
      <c r="BR92" t="s">
        <v>291</v>
      </c>
      <c r="BU92" t="s">
        <v>291</v>
      </c>
      <c r="BV92">
        <v>1</v>
      </c>
      <c r="BW92">
        <v>1</v>
      </c>
      <c r="BY92" t="s">
        <v>292</v>
      </c>
      <c r="BZ92" t="s">
        <v>293</v>
      </c>
      <c r="CA92">
        <v>20</v>
      </c>
      <c r="CB92">
        <v>10</v>
      </c>
      <c r="CC92" t="s">
        <v>293</v>
      </c>
      <c r="CD92" t="s">
        <v>294</v>
      </c>
      <c r="CE92" t="s">
        <v>178</v>
      </c>
    </row>
    <row r="93" spans="1:83">
      <c r="A93" t="s">
        <v>460</v>
      </c>
      <c r="B93" t="s">
        <v>460</v>
      </c>
      <c r="C93" t="s">
        <v>460</v>
      </c>
      <c r="D93" t="s">
        <v>283</v>
      </c>
      <c r="E93" t="s">
        <v>283</v>
      </c>
      <c r="G93" t="s">
        <v>284</v>
      </c>
      <c r="J93" t="s">
        <v>461</v>
      </c>
      <c r="R93" t="s">
        <v>187</v>
      </c>
      <c r="S93" t="s">
        <v>187</v>
      </c>
      <c r="T93">
        <v>-5</v>
      </c>
      <c r="V93" t="s">
        <v>286</v>
      </c>
      <c r="W93" t="s">
        <v>286</v>
      </c>
      <c r="X93" t="s">
        <v>284</v>
      </c>
      <c r="Y93" t="s">
        <v>284</v>
      </c>
      <c r="Z93" t="s">
        <v>284</v>
      </c>
      <c r="AA93" t="s">
        <v>284</v>
      </c>
      <c r="AC93" t="s">
        <v>287</v>
      </c>
      <c r="AD93" t="s">
        <v>288</v>
      </c>
      <c r="AE93" t="s">
        <v>289</v>
      </c>
      <c r="AF93" t="s">
        <v>288</v>
      </c>
      <c r="AT93" t="s">
        <v>290</v>
      </c>
      <c r="BA93" t="s">
        <v>284</v>
      </c>
      <c r="BB93" t="s">
        <v>284</v>
      </c>
      <c r="BC93" t="s">
        <v>284</v>
      </c>
      <c r="BE93" t="s">
        <v>284</v>
      </c>
      <c r="BJ93" t="s">
        <v>284</v>
      </c>
      <c r="BK93" t="s">
        <v>284</v>
      </c>
      <c r="BL93" t="s">
        <v>284</v>
      </c>
      <c r="BO93">
        <v>1</v>
      </c>
      <c r="BR93" t="s">
        <v>291</v>
      </c>
      <c r="BU93" t="s">
        <v>291</v>
      </c>
      <c r="BV93">
        <v>1</v>
      </c>
      <c r="BW93">
        <v>1</v>
      </c>
      <c r="BY93" t="s">
        <v>292</v>
      </c>
      <c r="BZ93" t="s">
        <v>293</v>
      </c>
      <c r="CA93">
        <v>20</v>
      </c>
      <c r="CB93">
        <v>10</v>
      </c>
      <c r="CC93" t="s">
        <v>293</v>
      </c>
      <c r="CD93" t="s">
        <v>294</v>
      </c>
      <c r="CE93" t="s">
        <v>178</v>
      </c>
    </row>
    <row r="94" spans="1:83">
      <c r="A94" t="s">
        <v>462</v>
      </c>
      <c r="B94" t="s">
        <v>462</v>
      </c>
      <c r="C94" t="s">
        <v>462</v>
      </c>
      <c r="D94" t="s">
        <v>283</v>
      </c>
      <c r="E94" t="s">
        <v>283</v>
      </c>
      <c r="G94" t="s">
        <v>284</v>
      </c>
      <c r="J94" t="s">
        <v>463</v>
      </c>
      <c r="R94" t="s">
        <v>187</v>
      </c>
      <c r="S94" t="s">
        <v>187</v>
      </c>
      <c r="T94">
        <v>-5</v>
      </c>
      <c r="V94" t="s">
        <v>286</v>
      </c>
      <c r="W94" t="s">
        <v>286</v>
      </c>
      <c r="X94" t="s">
        <v>284</v>
      </c>
      <c r="Y94" t="s">
        <v>284</v>
      </c>
      <c r="Z94" t="s">
        <v>284</v>
      </c>
      <c r="AA94" t="s">
        <v>284</v>
      </c>
      <c r="AC94" t="s">
        <v>287</v>
      </c>
      <c r="AD94" t="s">
        <v>288</v>
      </c>
      <c r="AE94" t="s">
        <v>289</v>
      </c>
      <c r="AF94" t="s">
        <v>288</v>
      </c>
      <c r="AT94" t="s">
        <v>290</v>
      </c>
      <c r="BA94" t="s">
        <v>284</v>
      </c>
      <c r="BB94" t="s">
        <v>284</v>
      </c>
      <c r="BC94" t="s">
        <v>284</v>
      </c>
      <c r="BE94" t="s">
        <v>284</v>
      </c>
      <c r="BJ94" t="s">
        <v>284</v>
      </c>
      <c r="BK94" t="s">
        <v>284</v>
      </c>
      <c r="BL94" t="s">
        <v>284</v>
      </c>
      <c r="BO94">
        <v>1</v>
      </c>
      <c r="BR94" t="s">
        <v>291</v>
      </c>
      <c r="BU94" t="s">
        <v>291</v>
      </c>
      <c r="BV94">
        <v>1</v>
      </c>
      <c r="BW94">
        <v>1</v>
      </c>
      <c r="BY94" t="s">
        <v>292</v>
      </c>
      <c r="BZ94" t="s">
        <v>293</v>
      </c>
      <c r="CA94">
        <v>20</v>
      </c>
      <c r="CB94">
        <v>10</v>
      </c>
      <c r="CC94" t="s">
        <v>293</v>
      </c>
      <c r="CD94" t="s">
        <v>294</v>
      </c>
      <c r="CE94" t="s">
        <v>178</v>
      </c>
    </row>
    <row r="95" spans="1:83">
      <c r="A95" t="s">
        <v>464</v>
      </c>
      <c r="B95" t="s">
        <v>464</v>
      </c>
      <c r="C95" t="s">
        <v>464</v>
      </c>
      <c r="D95" t="s">
        <v>283</v>
      </c>
      <c r="E95" t="s">
        <v>283</v>
      </c>
      <c r="G95" t="s">
        <v>284</v>
      </c>
      <c r="J95" t="s">
        <v>465</v>
      </c>
      <c r="R95" t="s">
        <v>187</v>
      </c>
      <c r="S95" t="s">
        <v>187</v>
      </c>
      <c r="T95">
        <v>-5</v>
      </c>
      <c r="V95" t="s">
        <v>286</v>
      </c>
      <c r="W95" t="s">
        <v>286</v>
      </c>
      <c r="X95" t="s">
        <v>284</v>
      </c>
      <c r="Y95" t="s">
        <v>284</v>
      </c>
      <c r="Z95" t="s">
        <v>284</v>
      </c>
      <c r="AA95" t="s">
        <v>284</v>
      </c>
      <c r="AC95" t="s">
        <v>287</v>
      </c>
      <c r="AD95" t="s">
        <v>288</v>
      </c>
      <c r="AE95" t="s">
        <v>289</v>
      </c>
      <c r="AF95" t="s">
        <v>288</v>
      </c>
      <c r="AT95" t="s">
        <v>290</v>
      </c>
      <c r="BA95" t="s">
        <v>284</v>
      </c>
      <c r="BB95" t="s">
        <v>284</v>
      </c>
      <c r="BC95" t="s">
        <v>284</v>
      </c>
      <c r="BE95" t="s">
        <v>284</v>
      </c>
      <c r="BJ95" t="s">
        <v>284</v>
      </c>
      <c r="BK95" t="s">
        <v>284</v>
      </c>
      <c r="BL95" t="s">
        <v>284</v>
      </c>
      <c r="BO95">
        <v>1</v>
      </c>
      <c r="BR95" t="s">
        <v>291</v>
      </c>
      <c r="BU95" t="s">
        <v>291</v>
      </c>
      <c r="BV95">
        <v>1</v>
      </c>
      <c r="BW95">
        <v>1</v>
      </c>
      <c r="BY95" t="s">
        <v>292</v>
      </c>
      <c r="BZ95" t="s">
        <v>293</v>
      </c>
      <c r="CA95">
        <v>20</v>
      </c>
      <c r="CB95">
        <v>10</v>
      </c>
      <c r="CC95" t="s">
        <v>293</v>
      </c>
      <c r="CD95" t="s">
        <v>294</v>
      </c>
      <c r="CE95" t="s">
        <v>178</v>
      </c>
    </row>
    <row r="96" spans="1:83">
      <c r="A96" t="s">
        <v>466</v>
      </c>
      <c r="B96" t="s">
        <v>466</v>
      </c>
      <c r="C96" t="s">
        <v>466</v>
      </c>
      <c r="D96" t="s">
        <v>283</v>
      </c>
      <c r="E96" t="s">
        <v>283</v>
      </c>
      <c r="G96" t="s">
        <v>284</v>
      </c>
      <c r="J96" t="s">
        <v>467</v>
      </c>
      <c r="R96" t="s">
        <v>187</v>
      </c>
      <c r="S96" t="s">
        <v>187</v>
      </c>
      <c r="T96">
        <v>-5</v>
      </c>
      <c r="V96" t="s">
        <v>286</v>
      </c>
      <c r="W96" t="s">
        <v>286</v>
      </c>
      <c r="X96" t="s">
        <v>284</v>
      </c>
      <c r="Y96" t="s">
        <v>284</v>
      </c>
      <c r="Z96" t="s">
        <v>284</v>
      </c>
      <c r="AA96" t="s">
        <v>284</v>
      </c>
      <c r="AC96" t="s">
        <v>287</v>
      </c>
      <c r="AD96" t="s">
        <v>288</v>
      </c>
      <c r="AE96" t="s">
        <v>289</v>
      </c>
      <c r="AF96" t="s">
        <v>288</v>
      </c>
      <c r="AT96" t="s">
        <v>290</v>
      </c>
      <c r="BA96" t="s">
        <v>284</v>
      </c>
      <c r="BB96" t="s">
        <v>284</v>
      </c>
      <c r="BC96" t="s">
        <v>284</v>
      </c>
      <c r="BE96" t="s">
        <v>284</v>
      </c>
      <c r="BJ96" t="s">
        <v>284</v>
      </c>
      <c r="BK96" t="s">
        <v>284</v>
      </c>
      <c r="BL96" t="s">
        <v>284</v>
      </c>
      <c r="BO96">
        <v>1</v>
      </c>
      <c r="BR96" t="s">
        <v>291</v>
      </c>
      <c r="BU96" t="s">
        <v>291</v>
      </c>
      <c r="BV96">
        <v>1</v>
      </c>
      <c r="BW96">
        <v>1</v>
      </c>
      <c r="BY96" t="s">
        <v>292</v>
      </c>
      <c r="BZ96" t="s">
        <v>293</v>
      </c>
      <c r="CA96">
        <v>20</v>
      </c>
      <c r="CB96">
        <v>10</v>
      </c>
      <c r="CC96" t="s">
        <v>293</v>
      </c>
      <c r="CD96" t="s">
        <v>294</v>
      </c>
      <c r="CE96" t="s">
        <v>178</v>
      </c>
    </row>
    <row r="97" spans="1:83">
      <c r="A97" t="s">
        <v>468</v>
      </c>
      <c r="B97" t="s">
        <v>468</v>
      </c>
      <c r="C97" t="s">
        <v>468</v>
      </c>
      <c r="D97" t="s">
        <v>283</v>
      </c>
      <c r="E97" t="s">
        <v>283</v>
      </c>
      <c r="G97" t="s">
        <v>284</v>
      </c>
      <c r="J97" t="s">
        <v>469</v>
      </c>
      <c r="R97" t="s">
        <v>187</v>
      </c>
      <c r="S97" t="s">
        <v>187</v>
      </c>
      <c r="T97">
        <v>-5</v>
      </c>
      <c r="V97" t="s">
        <v>286</v>
      </c>
      <c r="W97" t="s">
        <v>286</v>
      </c>
      <c r="X97" t="s">
        <v>284</v>
      </c>
      <c r="Y97" t="s">
        <v>284</v>
      </c>
      <c r="Z97" t="s">
        <v>284</v>
      </c>
      <c r="AA97" t="s">
        <v>284</v>
      </c>
      <c r="AC97" t="s">
        <v>287</v>
      </c>
      <c r="AD97" t="s">
        <v>288</v>
      </c>
      <c r="AE97" t="s">
        <v>289</v>
      </c>
      <c r="AF97" t="s">
        <v>288</v>
      </c>
      <c r="AT97" t="s">
        <v>290</v>
      </c>
      <c r="BA97" t="s">
        <v>284</v>
      </c>
      <c r="BB97" t="s">
        <v>284</v>
      </c>
      <c r="BC97" t="s">
        <v>284</v>
      </c>
      <c r="BE97" t="s">
        <v>284</v>
      </c>
      <c r="BJ97" t="s">
        <v>284</v>
      </c>
      <c r="BK97" t="s">
        <v>284</v>
      </c>
      <c r="BL97" t="s">
        <v>284</v>
      </c>
      <c r="BO97">
        <v>1</v>
      </c>
      <c r="BR97" t="s">
        <v>291</v>
      </c>
      <c r="BU97" t="s">
        <v>291</v>
      </c>
      <c r="BV97">
        <v>1</v>
      </c>
      <c r="BW97">
        <v>1</v>
      </c>
      <c r="BY97" t="s">
        <v>292</v>
      </c>
      <c r="BZ97" t="s">
        <v>293</v>
      </c>
      <c r="CA97">
        <v>20</v>
      </c>
      <c r="CB97">
        <v>10</v>
      </c>
      <c r="CC97" t="s">
        <v>293</v>
      </c>
      <c r="CD97" t="s">
        <v>294</v>
      </c>
      <c r="CE97" t="s">
        <v>178</v>
      </c>
    </row>
    <row r="98" spans="1:83">
      <c r="A98" t="s">
        <v>470</v>
      </c>
      <c r="B98" t="s">
        <v>470</v>
      </c>
      <c r="C98" t="s">
        <v>470</v>
      </c>
      <c r="D98" t="s">
        <v>283</v>
      </c>
      <c r="E98" t="s">
        <v>283</v>
      </c>
      <c r="G98" t="s">
        <v>284</v>
      </c>
      <c r="J98" t="s">
        <v>471</v>
      </c>
      <c r="R98" t="s">
        <v>187</v>
      </c>
      <c r="S98" t="s">
        <v>187</v>
      </c>
      <c r="T98">
        <v>-5</v>
      </c>
      <c r="V98" t="s">
        <v>286</v>
      </c>
      <c r="W98" t="s">
        <v>286</v>
      </c>
      <c r="X98" t="s">
        <v>284</v>
      </c>
      <c r="Y98" t="s">
        <v>284</v>
      </c>
      <c r="Z98" t="s">
        <v>284</v>
      </c>
      <c r="AA98" t="s">
        <v>284</v>
      </c>
      <c r="AC98" t="s">
        <v>287</v>
      </c>
      <c r="AD98" t="s">
        <v>288</v>
      </c>
      <c r="AE98" t="s">
        <v>289</v>
      </c>
      <c r="AF98" t="s">
        <v>288</v>
      </c>
      <c r="AT98" t="s">
        <v>290</v>
      </c>
      <c r="BA98" t="s">
        <v>284</v>
      </c>
      <c r="BB98" t="s">
        <v>284</v>
      </c>
      <c r="BC98" t="s">
        <v>284</v>
      </c>
      <c r="BE98" t="s">
        <v>284</v>
      </c>
      <c r="BJ98" t="s">
        <v>284</v>
      </c>
      <c r="BK98" t="s">
        <v>284</v>
      </c>
      <c r="BL98" t="s">
        <v>284</v>
      </c>
      <c r="BO98">
        <v>1</v>
      </c>
      <c r="BR98" t="s">
        <v>291</v>
      </c>
      <c r="BU98" t="s">
        <v>291</v>
      </c>
      <c r="BV98">
        <v>1</v>
      </c>
      <c r="BW98">
        <v>1</v>
      </c>
      <c r="BY98" t="s">
        <v>292</v>
      </c>
      <c r="BZ98" t="s">
        <v>293</v>
      </c>
      <c r="CA98">
        <v>20</v>
      </c>
      <c r="CB98">
        <v>10</v>
      </c>
      <c r="CC98" t="s">
        <v>293</v>
      </c>
      <c r="CD98" t="s">
        <v>294</v>
      </c>
      <c r="CE98" t="s">
        <v>178</v>
      </c>
    </row>
    <row r="99" spans="1:83">
      <c r="A99" t="s">
        <v>472</v>
      </c>
      <c r="B99" t="s">
        <v>472</v>
      </c>
      <c r="C99" t="s">
        <v>472</v>
      </c>
      <c r="D99" t="s">
        <v>283</v>
      </c>
      <c r="E99" t="s">
        <v>283</v>
      </c>
      <c r="G99" t="s">
        <v>284</v>
      </c>
      <c r="J99" t="s">
        <v>473</v>
      </c>
      <c r="R99" t="s">
        <v>187</v>
      </c>
      <c r="S99" t="s">
        <v>187</v>
      </c>
      <c r="T99">
        <v>-5</v>
      </c>
      <c r="V99" t="s">
        <v>286</v>
      </c>
      <c r="W99" t="s">
        <v>286</v>
      </c>
      <c r="X99" t="s">
        <v>284</v>
      </c>
      <c r="Y99" t="s">
        <v>284</v>
      </c>
      <c r="Z99" t="s">
        <v>284</v>
      </c>
      <c r="AA99" t="s">
        <v>284</v>
      </c>
      <c r="AC99" t="s">
        <v>287</v>
      </c>
      <c r="AD99" t="s">
        <v>288</v>
      </c>
      <c r="AE99" t="s">
        <v>289</v>
      </c>
      <c r="AF99" t="s">
        <v>288</v>
      </c>
      <c r="AT99" t="s">
        <v>290</v>
      </c>
      <c r="BA99" t="s">
        <v>284</v>
      </c>
      <c r="BB99" t="s">
        <v>284</v>
      </c>
      <c r="BC99" t="s">
        <v>284</v>
      </c>
      <c r="BE99" t="s">
        <v>284</v>
      </c>
      <c r="BJ99" t="s">
        <v>284</v>
      </c>
      <c r="BK99" t="s">
        <v>284</v>
      </c>
      <c r="BL99" t="s">
        <v>284</v>
      </c>
      <c r="BO99">
        <v>1</v>
      </c>
      <c r="BR99" t="s">
        <v>291</v>
      </c>
      <c r="BU99" t="s">
        <v>291</v>
      </c>
      <c r="BV99">
        <v>1</v>
      </c>
      <c r="BW99">
        <v>1</v>
      </c>
      <c r="BY99" t="s">
        <v>292</v>
      </c>
      <c r="BZ99" t="s">
        <v>293</v>
      </c>
      <c r="CA99">
        <v>20</v>
      </c>
      <c r="CB99">
        <v>10</v>
      </c>
      <c r="CC99" t="s">
        <v>293</v>
      </c>
      <c r="CD99" t="s">
        <v>294</v>
      </c>
      <c r="CE99" t="s">
        <v>178</v>
      </c>
    </row>
    <row r="100" spans="1:83">
      <c r="A100" t="s">
        <v>474</v>
      </c>
      <c r="B100" t="s">
        <v>474</v>
      </c>
      <c r="C100" t="s">
        <v>474</v>
      </c>
      <c r="D100" t="s">
        <v>283</v>
      </c>
      <c r="E100" t="s">
        <v>283</v>
      </c>
      <c r="G100" t="s">
        <v>284</v>
      </c>
      <c r="J100" t="s">
        <v>475</v>
      </c>
      <c r="R100" t="s">
        <v>187</v>
      </c>
      <c r="S100" t="s">
        <v>187</v>
      </c>
      <c r="T100">
        <v>-5</v>
      </c>
      <c r="V100" t="s">
        <v>286</v>
      </c>
      <c r="W100" t="s">
        <v>286</v>
      </c>
      <c r="X100" t="s">
        <v>284</v>
      </c>
      <c r="Y100" t="s">
        <v>284</v>
      </c>
      <c r="Z100" t="s">
        <v>284</v>
      </c>
      <c r="AA100" t="s">
        <v>284</v>
      </c>
      <c r="AC100" t="s">
        <v>287</v>
      </c>
      <c r="AD100" t="s">
        <v>288</v>
      </c>
      <c r="AE100" t="s">
        <v>289</v>
      </c>
      <c r="AF100" t="s">
        <v>288</v>
      </c>
      <c r="AT100" t="s">
        <v>290</v>
      </c>
      <c r="BA100" t="s">
        <v>284</v>
      </c>
      <c r="BB100" t="s">
        <v>284</v>
      </c>
      <c r="BC100" t="s">
        <v>284</v>
      </c>
      <c r="BE100" t="s">
        <v>284</v>
      </c>
      <c r="BJ100" t="s">
        <v>284</v>
      </c>
      <c r="BK100" t="s">
        <v>284</v>
      </c>
      <c r="BL100" t="s">
        <v>284</v>
      </c>
      <c r="BO100">
        <v>1</v>
      </c>
      <c r="BR100" t="s">
        <v>291</v>
      </c>
      <c r="BU100" t="s">
        <v>291</v>
      </c>
      <c r="BV100">
        <v>1</v>
      </c>
      <c r="BW100">
        <v>1</v>
      </c>
      <c r="BY100" t="s">
        <v>292</v>
      </c>
      <c r="BZ100" t="s">
        <v>293</v>
      </c>
      <c r="CA100">
        <v>20</v>
      </c>
      <c r="CB100">
        <v>10</v>
      </c>
      <c r="CC100" t="s">
        <v>293</v>
      </c>
      <c r="CD100" t="s">
        <v>294</v>
      </c>
      <c r="CE100" t="s">
        <v>178</v>
      </c>
    </row>
    <row r="101" spans="1:83">
      <c r="A101" t="s">
        <v>476</v>
      </c>
      <c r="B101" t="s">
        <v>476</v>
      </c>
      <c r="C101" t="s">
        <v>476</v>
      </c>
      <c r="D101" t="s">
        <v>283</v>
      </c>
      <c r="E101" t="s">
        <v>283</v>
      </c>
      <c r="G101" t="s">
        <v>284</v>
      </c>
      <c r="J101" t="s">
        <v>477</v>
      </c>
      <c r="R101" t="s">
        <v>187</v>
      </c>
      <c r="S101" t="s">
        <v>187</v>
      </c>
      <c r="T101">
        <v>-5</v>
      </c>
      <c r="V101" t="s">
        <v>286</v>
      </c>
      <c r="W101" t="s">
        <v>286</v>
      </c>
      <c r="X101" t="s">
        <v>284</v>
      </c>
      <c r="Y101" t="s">
        <v>284</v>
      </c>
      <c r="Z101" t="s">
        <v>284</v>
      </c>
      <c r="AA101" t="s">
        <v>284</v>
      </c>
      <c r="AC101" t="s">
        <v>287</v>
      </c>
      <c r="AD101" t="s">
        <v>288</v>
      </c>
      <c r="AE101" t="s">
        <v>289</v>
      </c>
      <c r="AF101" t="s">
        <v>288</v>
      </c>
      <c r="AT101" t="s">
        <v>290</v>
      </c>
      <c r="BA101" t="s">
        <v>284</v>
      </c>
      <c r="BB101" t="s">
        <v>284</v>
      </c>
      <c r="BC101" t="s">
        <v>284</v>
      </c>
      <c r="BE101" t="s">
        <v>284</v>
      </c>
      <c r="BJ101" t="s">
        <v>284</v>
      </c>
      <c r="BK101" t="s">
        <v>284</v>
      </c>
      <c r="BL101" t="s">
        <v>284</v>
      </c>
      <c r="BO101">
        <v>1</v>
      </c>
      <c r="BR101" t="s">
        <v>291</v>
      </c>
      <c r="BU101" t="s">
        <v>291</v>
      </c>
      <c r="BV101">
        <v>1</v>
      </c>
      <c r="BW101">
        <v>1</v>
      </c>
      <c r="BY101" t="s">
        <v>292</v>
      </c>
      <c r="BZ101" t="s">
        <v>293</v>
      </c>
      <c r="CA101">
        <v>20</v>
      </c>
      <c r="CB101">
        <v>10</v>
      </c>
      <c r="CC101" t="s">
        <v>293</v>
      </c>
      <c r="CD101" t="s">
        <v>294</v>
      </c>
      <c r="CE101" t="s">
        <v>178</v>
      </c>
    </row>
    <row r="102" spans="1:83">
      <c r="A102" t="s">
        <v>478</v>
      </c>
      <c r="B102" t="s">
        <v>478</v>
      </c>
      <c r="C102" t="s">
        <v>478</v>
      </c>
      <c r="D102" t="s">
        <v>283</v>
      </c>
      <c r="E102" t="s">
        <v>283</v>
      </c>
      <c r="G102" t="s">
        <v>284</v>
      </c>
      <c r="J102" t="s">
        <v>479</v>
      </c>
      <c r="R102" t="s">
        <v>187</v>
      </c>
      <c r="S102" t="s">
        <v>187</v>
      </c>
      <c r="T102">
        <v>-5</v>
      </c>
      <c r="V102" t="s">
        <v>286</v>
      </c>
      <c r="W102" t="s">
        <v>286</v>
      </c>
      <c r="X102" t="s">
        <v>284</v>
      </c>
      <c r="Y102" t="s">
        <v>284</v>
      </c>
      <c r="Z102" t="s">
        <v>284</v>
      </c>
      <c r="AA102" t="s">
        <v>284</v>
      </c>
      <c r="AC102" t="s">
        <v>287</v>
      </c>
      <c r="AD102" t="s">
        <v>288</v>
      </c>
      <c r="AE102" t="s">
        <v>289</v>
      </c>
      <c r="AF102" t="s">
        <v>288</v>
      </c>
      <c r="AT102" t="s">
        <v>290</v>
      </c>
      <c r="BA102" t="s">
        <v>284</v>
      </c>
      <c r="BB102" t="s">
        <v>284</v>
      </c>
      <c r="BC102" t="s">
        <v>284</v>
      </c>
      <c r="BE102" t="s">
        <v>284</v>
      </c>
      <c r="BJ102" t="s">
        <v>284</v>
      </c>
      <c r="BK102" t="s">
        <v>284</v>
      </c>
      <c r="BL102" t="s">
        <v>284</v>
      </c>
      <c r="BO102">
        <v>1</v>
      </c>
      <c r="BR102" t="s">
        <v>291</v>
      </c>
      <c r="BU102" t="s">
        <v>291</v>
      </c>
      <c r="BV102">
        <v>1</v>
      </c>
      <c r="BW102">
        <v>1</v>
      </c>
      <c r="BY102" t="s">
        <v>292</v>
      </c>
      <c r="BZ102" t="s">
        <v>293</v>
      </c>
      <c r="CA102">
        <v>20</v>
      </c>
      <c r="CB102">
        <v>10</v>
      </c>
      <c r="CC102" t="s">
        <v>293</v>
      </c>
      <c r="CD102" t="s">
        <v>294</v>
      </c>
      <c r="CE102" t="s">
        <v>178</v>
      </c>
    </row>
    <row r="103" spans="1:83">
      <c r="A103" t="s">
        <v>480</v>
      </c>
      <c r="B103" t="s">
        <v>480</v>
      </c>
      <c r="C103" t="s">
        <v>480</v>
      </c>
      <c r="D103" t="s">
        <v>283</v>
      </c>
      <c r="E103" t="s">
        <v>283</v>
      </c>
      <c r="G103" t="s">
        <v>284</v>
      </c>
      <c r="J103" t="s">
        <v>481</v>
      </c>
      <c r="R103" t="s">
        <v>187</v>
      </c>
      <c r="S103" t="s">
        <v>187</v>
      </c>
      <c r="T103">
        <v>-5</v>
      </c>
      <c r="V103" t="s">
        <v>286</v>
      </c>
      <c r="W103" t="s">
        <v>286</v>
      </c>
      <c r="X103" t="s">
        <v>284</v>
      </c>
      <c r="Y103" t="s">
        <v>284</v>
      </c>
      <c r="Z103" t="s">
        <v>284</v>
      </c>
      <c r="AA103" t="s">
        <v>284</v>
      </c>
      <c r="AC103" t="s">
        <v>287</v>
      </c>
      <c r="AD103" t="s">
        <v>288</v>
      </c>
      <c r="AE103" t="s">
        <v>289</v>
      </c>
      <c r="AF103" t="s">
        <v>288</v>
      </c>
      <c r="AT103" t="s">
        <v>290</v>
      </c>
      <c r="BA103" t="s">
        <v>284</v>
      </c>
      <c r="BB103" t="s">
        <v>284</v>
      </c>
      <c r="BC103" t="s">
        <v>284</v>
      </c>
      <c r="BE103" t="s">
        <v>284</v>
      </c>
      <c r="BJ103" t="s">
        <v>284</v>
      </c>
      <c r="BK103" t="s">
        <v>284</v>
      </c>
      <c r="BL103" t="s">
        <v>284</v>
      </c>
      <c r="BO103">
        <v>1</v>
      </c>
      <c r="BR103" t="s">
        <v>291</v>
      </c>
      <c r="BU103" t="s">
        <v>291</v>
      </c>
      <c r="BV103">
        <v>1</v>
      </c>
      <c r="BW103">
        <v>1</v>
      </c>
      <c r="BY103" t="s">
        <v>292</v>
      </c>
      <c r="BZ103" t="s">
        <v>293</v>
      </c>
      <c r="CA103">
        <v>20</v>
      </c>
      <c r="CB103">
        <v>10</v>
      </c>
      <c r="CC103" t="s">
        <v>293</v>
      </c>
      <c r="CD103" t="s">
        <v>294</v>
      </c>
      <c r="CE103" t="s">
        <v>178</v>
      </c>
    </row>
    <row r="104" spans="1:83">
      <c r="A104" t="s">
        <v>482</v>
      </c>
      <c r="B104" t="s">
        <v>482</v>
      </c>
      <c r="C104" t="s">
        <v>482</v>
      </c>
      <c r="D104" t="s">
        <v>283</v>
      </c>
      <c r="E104" t="s">
        <v>283</v>
      </c>
      <c r="G104" t="s">
        <v>284</v>
      </c>
      <c r="J104" t="s">
        <v>483</v>
      </c>
      <c r="R104" t="s">
        <v>187</v>
      </c>
      <c r="S104" t="s">
        <v>187</v>
      </c>
      <c r="T104">
        <v>-5</v>
      </c>
      <c r="V104" t="s">
        <v>286</v>
      </c>
      <c r="W104" t="s">
        <v>286</v>
      </c>
      <c r="X104" t="s">
        <v>284</v>
      </c>
      <c r="Y104" t="s">
        <v>284</v>
      </c>
      <c r="Z104" t="s">
        <v>284</v>
      </c>
      <c r="AA104" t="s">
        <v>284</v>
      </c>
      <c r="AC104" t="s">
        <v>287</v>
      </c>
      <c r="AD104" t="s">
        <v>288</v>
      </c>
      <c r="AE104" t="s">
        <v>289</v>
      </c>
      <c r="AF104" t="s">
        <v>288</v>
      </c>
      <c r="AT104" t="s">
        <v>290</v>
      </c>
      <c r="BA104" t="s">
        <v>284</v>
      </c>
      <c r="BB104" t="s">
        <v>284</v>
      </c>
      <c r="BC104" t="s">
        <v>284</v>
      </c>
      <c r="BE104" t="s">
        <v>284</v>
      </c>
      <c r="BJ104" t="s">
        <v>284</v>
      </c>
      <c r="BK104" t="s">
        <v>284</v>
      </c>
      <c r="BL104" t="s">
        <v>284</v>
      </c>
      <c r="BO104">
        <v>1</v>
      </c>
      <c r="BR104" t="s">
        <v>291</v>
      </c>
      <c r="BU104" t="s">
        <v>291</v>
      </c>
      <c r="BV104">
        <v>1</v>
      </c>
      <c r="BW104">
        <v>1</v>
      </c>
      <c r="BY104" t="s">
        <v>292</v>
      </c>
      <c r="BZ104" t="s">
        <v>293</v>
      </c>
      <c r="CA104">
        <v>20</v>
      </c>
      <c r="CB104">
        <v>10</v>
      </c>
      <c r="CC104" t="s">
        <v>293</v>
      </c>
      <c r="CD104" t="s">
        <v>294</v>
      </c>
      <c r="CE104" t="s">
        <v>178</v>
      </c>
    </row>
    <row r="105" spans="1:83">
      <c r="A105" t="s">
        <v>484</v>
      </c>
      <c r="B105" t="s">
        <v>484</v>
      </c>
      <c r="C105" t="s">
        <v>484</v>
      </c>
      <c r="D105" t="s">
        <v>283</v>
      </c>
      <c r="E105" t="s">
        <v>283</v>
      </c>
      <c r="G105" t="s">
        <v>284</v>
      </c>
      <c r="J105" t="s">
        <v>485</v>
      </c>
      <c r="R105" t="s">
        <v>187</v>
      </c>
      <c r="S105" t="s">
        <v>187</v>
      </c>
      <c r="T105">
        <v>-5</v>
      </c>
      <c r="V105" t="s">
        <v>286</v>
      </c>
      <c r="W105" t="s">
        <v>286</v>
      </c>
      <c r="X105" t="s">
        <v>284</v>
      </c>
      <c r="Y105" t="s">
        <v>284</v>
      </c>
      <c r="Z105" t="s">
        <v>284</v>
      </c>
      <c r="AA105" t="s">
        <v>284</v>
      </c>
      <c r="AC105" t="s">
        <v>287</v>
      </c>
      <c r="AD105" t="s">
        <v>288</v>
      </c>
      <c r="AE105" t="s">
        <v>289</v>
      </c>
      <c r="AF105" t="s">
        <v>288</v>
      </c>
      <c r="AT105" t="s">
        <v>290</v>
      </c>
      <c r="BA105" t="s">
        <v>284</v>
      </c>
      <c r="BB105" t="s">
        <v>284</v>
      </c>
      <c r="BC105" t="s">
        <v>284</v>
      </c>
      <c r="BE105" t="s">
        <v>284</v>
      </c>
      <c r="BJ105" t="s">
        <v>284</v>
      </c>
      <c r="BK105" t="s">
        <v>284</v>
      </c>
      <c r="BL105" t="s">
        <v>284</v>
      </c>
      <c r="BO105">
        <v>1</v>
      </c>
      <c r="BR105" t="s">
        <v>291</v>
      </c>
      <c r="BU105" t="s">
        <v>291</v>
      </c>
      <c r="BV105">
        <v>1</v>
      </c>
      <c r="BW105">
        <v>1</v>
      </c>
      <c r="BY105" t="s">
        <v>292</v>
      </c>
      <c r="BZ105" t="s">
        <v>293</v>
      </c>
      <c r="CA105">
        <v>20</v>
      </c>
      <c r="CB105">
        <v>10</v>
      </c>
      <c r="CC105" t="s">
        <v>293</v>
      </c>
      <c r="CD105" t="s">
        <v>294</v>
      </c>
      <c r="CE105" t="s">
        <v>178</v>
      </c>
    </row>
    <row r="106" spans="1:83">
      <c r="A106" t="s">
        <v>486</v>
      </c>
      <c r="B106" t="s">
        <v>486</v>
      </c>
      <c r="C106" t="s">
        <v>486</v>
      </c>
      <c r="D106" t="s">
        <v>283</v>
      </c>
      <c r="E106" t="s">
        <v>283</v>
      </c>
      <c r="G106" t="s">
        <v>284</v>
      </c>
      <c r="J106" t="s">
        <v>487</v>
      </c>
      <c r="R106" t="s">
        <v>187</v>
      </c>
      <c r="S106" t="s">
        <v>187</v>
      </c>
      <c r="T106">
        <v>-5</v>
      </c>
      <c r="V106" t="s">
        <v>286</v>
      </c>
      <c r="W106" t="s">
        <v>286</v>
      </c>
      <c r="X106" t="s">
        <v>284</v>
      </c>
      <c r="Y106" t="s">
        <v>284</v>
      </c>
      <c r="Z106" t="s">
        <v>284</v>
      </c>
      <c r="AA106" t="s">
        <v>284</v>
      </c>
      <c r="AC106" t="s">
        <v>287</v>
      </c>
      <c r="AD106" t="s">
        <v>288</v>
      </c>
      <c r="AE106" t="s">
        <v>289</v>
      </c>
      <c r="AF106" t="s">
        <v>288</v>
      </c>
      <c r="AT106" t="s">
        <v>290</v>
      </c>
      <c r="BA106" t="s">
        <v>284</v>
      </c>
      <c r="BB106" t="s">
        <v>284</v>
      </c>
      <c r="BC106" t="s">
        <v>284</v>
      </c>
      <c r="BE106" t="s">
        <v>284</v>
      </c>
      <c r="BJ106" t="s">
        <v>284</v>
      </c>
      <c r="BK106" t="s">
        <v>284</v>
      </c>
      <c r="BL106" t="s">
        <v>284</v>
      </c>
      <c r="BO106">
        <v>1</v>
      </c>
      <c r="BR106" t="s">
        <v>291</v>
      </c>
      <c r="BU106" t="s">
        <v>291</v>
      </c>
      <c r="BV106">
        <v>1</v>
      </c>
      <c r="BW106">
        <v>1</v>
      </c>
      <c r="BY106" t="s">
        <v>292</v>
      </c>
      <c r="BZ106" t="s">
        <v>293</v>
      </c>
      <c r="CA106">
        <v>20</v>
      </c>
      <c r="CB106">
        <v>10</v>
      </c>
      <c r="CC106" t="s">
        <v>293</v>
      </c>
      <c r="CD106" t="s">
        <v>294</v>
      </c>
      <c r="CE106" t="s">
        <v>178</v>
      </c>
    </row>
    <row r="107" spans="1:83">
      <c r="A107" t="s">
        <v>488</v>
      </c>
      <c r="B107" t="s">
        <v>488</v>
      </c>
      <c r="C107" t="s">
        <v>488</v>
      </c>
      <c r="D107" t="s">
        <v>283</v>
      </c>
      <c r="E107" t="s">
        <v>283</v>
      </c>
      <c r="G107" t="s">
        <v>284</v>
      </c>
      <c r="J107" t="s">
        <v>489</v>
      </c>
      <c r="R107" t="s">
        <v>187</v>
      </c>
      <c r="S107" t="s">
        <v>187</v>
      </c>
      <c r="T107">
        <v>-5</v>
      </c>
      <c r="V107" t="s">
        <v>286</v>
      </c>
      <c r="W107" t="s">
        <v>286</v>
      </c>
      <c r="X107" t="s">
        <v>284</v>
      </c>
      <c r="Y107" t="s">
        <v>284</v>
      </c>
      <c r="Z107" t="s">
        <v>284</v>
      </c>
      <c r="AA107" t="s">
        <v>284</v>
      </c>
      <c r="AC107" t="s">
        <v>287</v>
      </c>
      <c r="AD107" t="s">
        <v>288</v>
      </c>
      <c r="AE107" t="s">
        <v>289</v>
      </c>
      <c r="AF107" t="s">
        <v>288</v>
      </c>
      <c r="AT107" t="s">
        <v>290</v>
      </c>
      <c r="BA107" t="s">
        <v>284</v>
      </c>
      <c r="BB107" t="s">
        <v>284</v>
      </c>
      <c r="BC107" t="s">
        <v>284</v>
      </c>
      <c r="BE107" t="s">
        <v>284</v>
      </c>
      <c r="BJ107" t="s">
        <v>284</v>
      </c>
      <c r="BK107" t="s">
        <v>284</v>
      </c>
      <c r="BL107" t="s">
        <v>284</v>
      </c>
      <c r="BO107">
        <v>1</v>
      </c>
      <c r="BR107" t="s">
        <v>291</v>
      </c>
      <c r="BU107" t="s">
        <v>291</v>
      </c>
      <c r="BV107">
        <v>1</v>
      </c>
      <c r="BW107">
        <v>1</v>
      </c>
      <c r="BY107" t="s">
        <v>292</v>
      </c>
      <c r="BZ107" t="s">
        <v>293</v>
      </c>
      <c r="CA107">
        <v>20</v>
      </c>
      <c r="CB107">
        <v>10</v>
      </c>
      <c r="CC107" t="s">
        <v>293</v>
      </c>
      <c r="CD107" t="s">
        <v>294</v>
      </c>
      <c r="CE107" t="s">
        <v>178</v>
      </c>
    </row>
    <row r="108" spans="1:83">
      <c r="A108" t="s">
        <v>490</v>
      </c>
      <c r="B108" t="s">
        <v>490</v>
      </c>
      <c r="C108" t="s">
        <v>490</v>
      </c>
      <c r="D108" t="s">
        <v>283</v>
      </c>
      <c r="E108" t="s">
        <v>283</v>
      </c>
      <c r="G108" t="s">
        <v>284</v>
      </c>
      <c r="J108" t="s">
        <v>491</v>
      </c>
      <c r="R108" t="s">
        <v>187</v>
      </c>
      <c r="S108" t="s">
        <v>187</v>
      </c>
      <c r="T108">
        <v>-5</v>
      </c>
      <c r="V108" t="s">
        <v>286</v>
      </c>
      <c r="W108" t="s">
        <v>286</v>
      </c>
      <c r="X108" t="s">
        <v>284</v>
      </c>
      <c r="Y108" t="s">
        <v>284</v>
      </c>
      <c r="Z108" t="s">
        <v>284</v>
      </c>
      <c r="AA108" t="s">
        <v>284</v>
      </c>
      <c r="AC108" t="s">
        <v>287</v>
      </c>
      <c r="AD108" t="s">
        <v>288</v>
      </c>
      <c r="AE108" t="s">
        <v>289</v>
      </c>
      <c r="AF108" t="s">
        <v>288</v>
      </c>
      <c r="AT108" t="s">
        <v>290</v>
      </c>
      <c r="BA108" t="s">
        <v>284</v>
      </c>
      <c r="BB108" t="s">
        <v>284</v>
      </c>
      <c r="BC108" t="s">
        <v>284</v>
      </c>
      <c r="BE108" t="s">
        <v>284</v>
      </c>
      <c r="BJ108" t="s">
        <v>284</v>
      </c>
      <c r="BK108" t="s">
        <v>284</v>
      </c>
      <c r="BL108" t="s">
        <v>284</v>
      </c>
      <c r="BO108">
        <v>1</v>
      </c>
      <c r="BR108" t="s">
        <v>291</v>
      </c>
      <c r="BU108" t="s">
        <v>291</v>
      </c>
      <c r="BV108">
        <v>1</v>
      </c>
      <c r="BW108">
        <v>1</v>
      </c>
      <c r="BY108" t="s">
        <v>292</v>
      </c>
      <c r="BZ108" t="s">
        <v>293</v>
      </c>
      <c r="CA108">
        <v>20</v>
      </c>
      <c r="CB108">
        <v>10</v>
      </c>
      <c r="CC108" t="s">
        <v>293</v>
      </c>
      <c r="CD108" t="s">
        <v>294</v>
      </c>
      <c r="CE108" t="s">
        <v>178</v>
      </c>
    </row>
    <row r="109" spans="1:83">
      <c r="A109" t="s">
        <v>492</v>
      </c>
      <c r="B109" t="s">
        <v>492</v>
      </c>
      <c r="C109" t="s">
        <v>492</v>
      </c>
      <c r="D109" t="s">
        <v>283</v>
      </c>
      <c r="E109" t="s">
        <v>283</v>
      </c>
      <c r="G109" t="s">
        <v>284</v>
      </c>
      <c r="J109" t="s">
        <v>493</v>
      </c>
      <c r="R109" t="s">
        <v>187</v>
      </c>
      <c r="S109" t="s">
        <v>187</v>
      </c>
      <c r="T109">
        <v>-5</v>
      </c>
      <c r="V109" t="s">
        <v>286</v>
      </c>
      <c r="W109" t="s">
        <v>286</v>
      </c>
      <c r="X109" t="s">
        <v>284</v>
      </c>
      <c r="Y109" t="s">
        <v>284</v>
      </c>
      <c r="Z109" t="s">
        <v>284</v>
      </c>
      <c r="AA109" t="s">
        <v>284</v>
      </c>
      <c r="AC109" t="s">
        <v>287</v>
      </c>
      <c r="AD109" t="s">
        <v>288</v>
      </c>
      <c r="AE109" t="s">
        <v>289</v>
      </c>
      <c r="AF109" t="s">
        <v>288</v>
      </c>
      <c r="AT109" t="s">
        <v>290</v>
      </c>
      <c r="BA109" t="s">
        <v>284</v>
      </c>
      <c r="BB109" t="s">
        <v>284</v>
      </c>
      <c r="BC109" t="s">
        <v>284</v>
      </c>
      <c r="BE109" t="s">
        <v>284</v>
      </c>
      <c r="BJ109" t="s">
        <v>284</v>
      </c>
      <c r="BK109" t="s">
        <v>284</v>
      </c>
      <c r="BL109" t="s">
        <v>284</v>
      </c>
      <c r="BO109">
        <v>1</v>
      </c>
      <c r="BR109" t="s">
        <v>291</v>
      </c>
      <c r="BU109" t="s">
        <v>291</v>
      </c>
      <c r="BV109">
        <v>1</v>
      </c>
      <c r="BW109">
        <v>1</v>
      </c>
      <c r="BY109" t="s">
        <v>292</v>
      </c>
      <c r="BZ109" t="s">
        <v>293</v>
      </c>
      <c r="CA109">
        <v>20</v>
      </c>
      <c r="CB109">
        <v>10</v>
      </c>
      <c r="CC109" t="s">
        <v>293</v>
      </c>
      <c r="CD109" t="s">
        <v>294</v>
      </c>
      <c r="CE109" t="s">
        <v>178</v>
      </c>
    </row>
    <row r="110" spans="1:83">
      <c r="A110" t="s">
        <v>494</v>
      </c>
      <c r="B110" t="s">
        <v>494</v>
      </c>
      <c r="C110" t="s">
        <v>494</v>
      </c>
      <c r="D110" t="s">
        <v>283</v>
      </c>
      <c r="E110" t="s">
        <v>283</v>
      </c>
      <c r="G110" t="s">
        <v>284</v>
      </c>
      <c r="J110" t="s">
        <v>495</v>
      </c>
      <c r="R110" t="s">
        <v>187</v>
      </c>
      <c r="S110" t="s">
        <v>187</v>
      </c>
      <c r="T110">
        <v>-5</v>
      </c>
      <c r="V110" t="s">
        <v>286</v>
      </c>
      <c r="W110" t="s">
        <v>286</v>
      </c>
      <c r="X110" t="s">
        <v>284</v>
      </c>
      <c r="Y110" t="s">
        <v>284</v>
      </c>
      <c r="Z110" t="s">
        <v>284</v>
      </c>
      <c r="AA110" t="s">
        <v>284</v>
      </c>
      <c r="AC110" t="s">
        <v>287</v>
      </c>
      <c r="AD110" t="s">
        <v>288</v>
      </c>
      <c r="AE110" t="s">
        <v>289</v>
      </c>
      <c r="AF110" t="s">
        <v>288</v>
      </c>
      <c r="AT110" t="s">
        <v>290</v>
      </c>
      <c r="BA110" t="s">
        <v>284</v>
      </c>
      <c r="BB110" t="s">
        <v>284</v>
      </c>
      <c r="BC110" t="s">
        <v>284</v>
      </c>
      <c r="BE110" t="s">
        <v>284</v>
      </c>
      <c r="BJ110" t="s">
        <v>284</v>
      </c>
      <c r="BK110" t="s">
        <v>284</v>
      </c>
      <c r="BL110" t="s">
        <v>284</v>
      </c>
      <c r="BO110">
        <v>1</v>
      </c>
      <c r="BR110" t="s">
        <v>291</v>
      </c>
      <c r="BU110" t="s">
        <v>291</v>
      </c>
      <c r="BV110">
        <v>1</v>
      </c>
      <c r="BW110">
        <v>1</v>
      </c>
      <c r="BY110" t="s">
        <v>292</v>
      </c>
      <c r="BZ110" t="s">
        <v>293</v>
      </c>
      <c r="CA110">
        <v>20</v>
      </c>
      <c r="CB110">
        <v>10</v>
      </c>
      <c r="CC110" t="s">
        <v>293</v>
      </c>
      <c r="CD110" t="s">
        <v>294</v>
      </c>
      <c r="CE110" t="s">
        <v>178</v>
      </c>
    </row>
    <row r="111" spans="1:83">
      <c r="A111" t="s">
        <v>496</v>
      </c>
      <c r="B111" t="s">
        <v>496</v>
      </c>
      <c r="C111" t="s">
        <v>496</v>
      </c>
      <c r="D111" t="s">
        <v>283</v>
      </c>
      <c r="E111" t="s">
        <v>283</v>
      </c>
      <c r="G111" t="s">
        <v>284</v>
      </c>
      <c r="J111" t="s">
        <v>497</v>
      </c>
      <c r="R111" t="s">
        <v>187</v>
      </c>
      <c r="S111" t="s">
        <v>187</v>
      </c>
      <c r="T111">
        <v>-5</v>
      </c>
      <c r="V111" t="s">
        <v>286</v>
      </c>
      <c r="W111" t="s">
        <v>286</v>
      </c>
      <c r="X111" t="s">
        <v>284</v>
      </c>
      <c r="Y111" t="s">
        <v>284</v>
      </c>
      <c r="Z111" t="s">
        <v>284</v>
      </c>
      <c r="AA111" t="s">
        <v>284</v>
      </c>
      <c r="AC111" t="s">
        <v>287</v>
      </c>
      <c r="AD111" t="s">
        <v>288</v>
      </c>
      <c r="AE111" t="s">
        <v>289</v>
      </c>
      <c r="AF111" t="s">
        <v>288</v>
      </c>
      <c r="AT111" t="s">
        <v>290</v>
      </c>
      <c r="BA111" t="s">
        <v>284</v>
      </c>
      <c r="BB111" t="s">
        <v>284</v>
      </c>
      <c r="BC111" t="s">
        <v>284</v>
      </c>
      <c r="BE111" t="s">
        <v>284</v>
      </c>
      <c r="BJ111" t="s">
        <v>284</v>
      </c>
      <c r="BK111" t="s">
        <v>284</v>
      </c>
      <c r="BL111" t="s">
        <v>284</v>
      </c>
      <c r="BO111">
        <v>1</v>
      </c>
      <c r="BR111" t="s">
        <v>291</v>
      </c>
      <c r="BU111" t="s">
        <v>291</v>
      </c>
      <c r="BV111">
        <v>1</v>
      </c>
      <c r="BW111">
        <v>1</v>
      </c>
      <c r="BY111" t="s">
        <v>292</v>
      </c>
      <c r="BZ111" t="s">
        <v>293</v>
      </c>
      <c r="CA111">
        <v>20</v>
      </c>
      <c r="CB111">
        <v>10</v>
      </c>
      <c r="CC111" t="s">
        <v>293</v>
      </c>
      <c r="CD111" t="s">
        <v>294</v>
      </c>
      <c r="CE111" t="s">
        <v>178</v>
      </c>
    </row>
    <row r="112" spans="1:83">
      <c r="A112" t="s">
        <v>498</v>
      </c>
      <c r="B112" t="s">
        <v>498</v>
      </c>
      <c r="C112" t="s">
        <v>498</v>
      </c>
      <c r="D112" t="s">
        <v>283</v>
      </c>
      <c r="E112" t="s">
        <v>283</v>
      </c>
      <c r="G112" t="s">
        <v>284</v>
      </c>
      <c r="J112" t="s">
        <v>499</v>
      </c>
      <c r="R112" t="s">
        <v>187</v>
      </c>
      <c r="S112" t="s">
        <v>187</v>
      </c>
      <c r="T112">
        <v>-5</v>
      </c>
      <c r="V112" t="s">
        <v>286</v>
      </c>
      <c r="W112" t="s">
        <v>286</v>
      </c>
      <c r="X112" t="s">
        <v>284</v>
      </c>
      <c r="Y112" t="s">
        <v>284</v>
      </c>
      <c r="Z112" t="s">
        <v>284</v>
      </c>
      <c r="AA112" t="s">
        <v>284</v>
      </c>
      <c r="AC112" t="s">
        <v>287</v>
      </c>
      <c r="AD112" t="s">
        <v>288</v>
      </c>
      <c r="AE112" t="s">
        <v>289</v>
      </c>
      <c r="AF112" t="s">
        <v>288</v>
      </c>
      <c r="AT112" t="s">
        <v>290</v>
      </c>
      <c r="BA112" t="s">
        <v>284</v>
      </c>
      <c r="BB112" t="s">
        <v>284</v>
      </c>
      <c r="BC112" t="s">
        <v>284</v>
      </c>
      <c r="BE112" t="s">
        <v>284</v>
      </c>
      <c r="BJ112" t="s">
        <v>284</v>
      </c>
      <c r="BK112" t="s">
        <v>284</v>
      </c>
      <c r="BL112" t="s">
        <v>284</v>
      </c>
      <c r="BO112">
        <v>1</v>
      </c>
      <c r="BR112" t="s">
        <v>291</v>
      </c>
      <c r="BU112" t="s">
        <v>291</v>
      </c>
      <c r="BV112">
        <v>1</v>
      </c>
      <c r="BW112">
        <v>1</v>
      </c>
      <c r="BY112" t="s">
        <v>292</v>
      </c>
      <c r="BZ112" t="s">
        <v>293</v>
      </c>
      <c r="CA112">
        <v>20</v>
      </c>
      <c r="CB112">
        <v>10</v>
      </c>
      <c r="CC112" t="s">
        <v>293</v>
      </c>
      <c r="CD112" t="s">
        <v>294</v>
      </c>
      <c r="CE112" t="s">
        <v>178</v>
      </c>
    </row>
    <row r="113" spans="1:83">
      <c r="A113" t="s">
        <v>500</v>
      </c>
      <c r="B113" t="s">
        <v>500</v>
      </c>
      <c r="C113" t="s">
        <v>500</v>
      </c>
      <c r="D113" t="s">
        <v>283</v>
      </c>
      <c r="E113" t="s">
        <v>283</v>
      </c>
      <c r="G113" t="s">
        <v>284</v>
      </c>
      <c r="J113" t="s">
        <v>501</v>
      </c>
      <c r="R113" t="s">
        <v>187</v>
      </c>
      <c r="S113" t="s">
        <v>187</v>
      </c>
      <c r="T113">
        <v>-5</v>
      </c>
      <c r="V113" t="s">
        <v>286</v>
      </c>
      <c r="W113" t="s">
        <v>286</v>
      </c>
      <c r="X113" t="s">
        <v>284</v>
      </c>
      <c r="Y113" t="s">
        <v>284</v>
      </c>
      <c r="Z113" t="s">
        <v>284</v>
      </c>
      <c r="AA113" t="s">
        <v>284</v>
      </c>
      <c r="AC113" t="s">
        <v>287</v>
      </c>
      <c r="AD113" t="s">
        <v>288</v>
      </c>
      <c r="AE113" t="s">
        <v>289</v>
      </c>
      <c r="AF113" t="s">
        <v>288</v>
      </c>
      <c r="AT113" t="s">
        <v>290</v>
      </c>
      <c r="BA113" t="s">
        <v>284</v>
      </c>
      <c r="BB113" t="s">
        <v>284</v>
      </c>
      <c r="BC113" t="s">
        <v>284</v>
      </c>
      <c r="BE113" t="s">
        <v>284</v>
      </c>
      <c r="BJ113" t="s">
        <v>284</v>
      </c>
      <c r="BK113" t="s">
        <v>284</v>
      </c>
      <c r="BL113" t="s">
        <v>284</v>
      </c>
      <c r="BO113">
        <v>1</v>
      </c>
      <c r="BR113" t="s">
        <v>291</v>
      </c>
      <c r="BU113" t="s">
        <v>291</v>
      </c>
      <c r="BV113">
        <v>1</v>
      </c>
      <c r="BW113">
        <v>1</v>
      </c>
      <c r="BY113" t="s">
        <v>292</v>
      </c>
      <c r="BZ113" t="s">
        <v>293</v>
      </c>
      <c r="CA113">
        <v>20</v>
      </c>
      <c r="CB113">
        <v>10</v>
      </c>
      <c r="CC113" t="s">
        <v>293</v>
      </c>
      <c r="CD113" t="s">
        <v>294</v>
      </c>
      <c r="CE113" t="s">
        <v>178</v>
      </c>
    </row>
    <row r="114" spans="1:83">
      <c r="A114" t="s">
        <v>502</v>
      </c>
      <c r="B114" t="s">
        <v>502</v>
      </c>
      <c r="C114" t="s">
        <v>502</v>
      </c>
      <c r="D114" t="s">
        <v>283</v>
      </c>
      <c r="E114" t="s">
        <v>283</v>
      </c>
      <c r="G114" t="s">
        <v>284</v>
      </c>
      <c r="J114" t="s">
        <v>503</v>
      </c>
      <c r="R114" t="s">
        <v>187</v>
      </c>
      <c r="S114" t="s">
        <v>187</v>
      </c>
      <c r="T114">
        <v>-5</v>
      </c>
      <c r="V114" t="s">
        <v>286</v>
      </c>
      <c r="W114" t="s">
        <v>286</v>
      </c>
      <c r="X114" t="s">
        <v>284</v>
      </c>
      <c r="Y114" t="s">
        <v>284</v>
      </c>
      <c r="Z114" t="s">
        <v>284</v>
      </c>
      <c r="AA114" t="s">
        <v>284</v>
      </c>
      <c r="AC114" t="s">
        <v>287</v>
      </c>
      <c r="AD114" t="s">
        <v>288</v>
      </c>
      <c r="AE114" t="s">
        <v>289</v>
      </c>
      <c r="AF114" t="s">
        <v>288</v>
      </c>
      <c r="AT114" t="s">
        <v>290</v>
      </c>
      <c r="BA114" t="s">
        <v>284</v>
      </c>
      <c r="BB114" t="s">
        <v>284</v>
      </c>
      <c r="BC114" t="s">
        <v>284</v>
      </c>
      <c r="BE114" t="s">
        <v>284</v>
      </c>
      <c r="BJ114" t="s">
        <v>284</v>
      </c>
      <c r="BK114" t="s">
        <v>284</v>
      </c>
      <c r="BL114" t="s">
        <v>284</v>
      </c>
      <c r="BO114">
        <v>1</v>
      </c>
      <c r="BR114" t="s">
        <v>291</v>
      </c>
      <c r="BU114" t="s">
        <v>291</v>
      </c>
      <c r="BV114">
        <v>1</v>
      </c>
      <c r="BW114">
        <v>1</v>
      </c>
      <c r="BY114" t="s">
        <v>292</v>
      </c>
      <c r="BZ114" t="s">
        <v>293</v>
      </c>
      <c r="CA114">
        <v>20</v>
      </c>
      <c r="CB114">
        <v>10</v>
      </c>
      <c r="CC114" t="s">
        <v>293</v>
      </c>
      <c r="CD114" t="s">
        <v>294</v>
      </c>
      <c r="CE114" t="s">
        <v>178</v>
      </c>
    </row>
    <row r="115" spans="1:83">
      <c r="A115" t="s">
        <v>504</v>
      </c>
      <c r="B115" t="s">
        <v>504</v>
      </c>
      <c r="C115" t="s">
        <v>504</v>
      </c>
      <c r="D115" t="s">
        <v>283</v>
      </c>
      <c r="E115" t="s">
        <v>283</v>
      </c>
      <c r="G115" t="s">
        <v>284</v>
      </c>
      <c r="J115" t="s">
        <v>505</v>
      </c>
      <c r="R115" t="s">
        <v>187</v>
      </c>
      <c r="S115" t="s">
        <v>187</v>
      </c>
      <c r="T115">
        <v>-5</v>
      </c>
      <c r="V115" t="s">
        <v>286</v>
      </c>
      <c r="W115" t="s">
        <v>286</v>
      </c>
      <c r="X115" t="s">
        <v>284</v>
      </c>
      <c r="Y115" t="s">
        <v>284</v>
      </c>
      <c r="Z115" t="s">
        <v>284</v>
      </c>
      <c r="AA115" t="s">
        <v>284</v>
      </c>
      <c r="AC115" t="s">
        <v>287</v>
      </c>
      <c r="AD115" t="s">
        <v>288</v>
      </c>
      <c r="AE115" t="s">
        <v>289</v>
      </c>
      <c r="AF115" t="s">
        <v>288</v>
      </c>
      <c r="AT115" t="s">
        <v>290</v>
      </c>
      <c r="BA115" t="s">
        <v>284</v>
      </c>
      <c r="BB115" t="s">
        <v>284</v>
      </c>
      <c r="BC115" t="s">
        <v>284</v>
      </c>
      <c r="BE115" t="s">
        <v>284</v>
      </c>
      <c r="BJ115" t="s">
        <v>284</v>
      </c>
      <c r="BK115" t="s">
        <v>284</v>
      </c>
      <c r="BL115" t="s">
        <v>284</v>
      </c>
      <c r="BO115">
        <v>1</v>
      </c>
      <c r="BR115" t="s">
        <v>291</v>
      </c>
      <c r="BU115" t="s">
        <v>291</v>
      </c>
      <c r="BV115">
        <v>1</v>
      </c>
      <c r="BW115">
        <v>1</v>
      </c>
      <c r="BY115" t="s">
        <v>292</v>
      </c>
      <c r="BZ115" t="s">
        <v>293</v>
      </c>
      <c r="CA115">
        <v>20</v>
      </c>
      <c r="CB115">
        <v>10</v>
      </c>
      <c r="CC115" t="s">
        <v>293</v>
      </c>
      <c r="CD115" t="s">
        <v>294</v>
      </c>
      <c r="CE115" t="s">
        <v>178</v>
      </c>
    </row>
    <row r="116" spans="1:83">
      <c r="A116" t="s">
        <v>506</v>
      </c>
      <c r="B116" t="s">
        <v>506</v>
      </c>
      <c r="C116" t="s">
        <v>506</v>
      </c>
      <c r="D116" t="s">
        <v>283</v>
      </c>
      <c r="E116" t="s">
        <v>283</v>
      </c>
      <c r="G116" t="s">
        <v>284</v>
      </c>
      <c r="J116" t="s">
        <v>507</v>
      </c>
      <c r="R116" t="s">
        <v>187</v>
      </c>
      <c r="S116" t="s">
        <v>187</v>
      </c>
      <c r="T116">
        <v>-5</v>
      </c>
      <c r="V116" t="s">
        <v>286</v>
      </c>
      <c r="W116" t="s">
        <v>286</v>
      </c>
      <c r="X116" t="s">
        <v>284</v>
      </c>
      <c r="Y116" t="s">
        <v>284</v>
      </c>
      <c r="Z116" t="s">
        <v>284</v>
      </c>
      <c r="AA116" t="s">
        <v>284</v>
      </c>
      <c r="AC116" t="s">
        <v>287</v>
      </c>
      <c r="AD116" t="s">
        <v>288</v>
      </c>
      <c r="AE116" t="s">
        <v>289</v>
      </c>
      <c r="AF116" t="s">
        <v>288</v>
      </c>
      <c r="AT116" t="s">
        <v>290</v>
      </c>
      <c r="BA116" t="s">
        <v>284</v>
      </c>
      <c r="BB116" t="s">
        <v>284</v>
      </c>
      <c r="BC116" t="s">
        <v>284</v>
      </c>
      <c r="BE116" t="s">
        <v>284</v>
      </c>
      <c r="BJ116" t="s">
        <v>284</v>
      </c>
      <c r="BK116" t="s">
        <v>284</v>
      </c>
      <c r="BL116" t="s">
        <v>284</v>
      </c>
      <c r="BO116">
        <v>1</v>
      </c>
      <c r="BR116" t="s">
        <v>291</v>
      </c>
      <c r="BU116" t="s">
        <v>291</v>
      </c>
      <c r="BV116">
        <v>1</v>
      </c>
      <c r="BW116">
        <v>1</v>
      </c>
      <c r="BY116" t="s">
        <v>292</v>
      </c>
      <c r="BZ116" t="s">
        <v>293</v>
      </c>
      <c r="CA116">
        <v>20</v>
      </c>
      <c r="CB116">
        <v>10</v>
      </c>
      <c r="CC116" t="s">
        <v>293</v>
      </c>
      <c r="CD116" t="s">
        <v>294</v>
      </c>
      <c r="CE116" t="s">
        <v>178</v>
      </c>
    </row>
    <row r="117" spans="1:83">
      <c r="A117" t="s">
        <v>508</v>
      </c>
      <c r="B117" t="s">
        <v>508</v>
      </c>
      <c r="C117" t="s">
        <v>508</v>
      </c>
      <c r="D117" t="s">
        <v>283</v>
      </c>
      <c r="E117" t="s">
        <v>283</v>
      </c>
      <c r="G117" t="s">
        <v>284</v>
      </c>
      <c r="J117" t="s">
        <v>509</v>
      </c>
      <c r="R117" t="s">
        <v>187</v>
      </c>
      <c r="S117" t="s">
        <v>187</v>
      </c>
      <c r="T117">
        <v>-5</v>
      </c>
      <c r="V117" t="s">
        <v>286</v>
      </c>
      <c r="W117" t="s">
        <v>286</v>
      </c>
      <c r="X117" t="s">
        <v>284</v>
      </c>
      <c r="Y117" t="s">
        <v>284</v>
      </c>
      <c r="Z117" t="s">
        <v>284</v>
      </c>
      <c r="AA117" t="s">
        <v>284</v>
      </c>
      <c r="AC117" t="s">
        <v>287</v>
      </c>
      <c r="AD117" t="s">
        <v>288</v>
      </c>
      <c r="AE117" t="s">
        <v>289</v>
      </c>
      <c r="AF117" t="s">
        <v>288</v>
      </c>
      <c r="AT117" t="s">
        <v>290</v>
      </c>
      <c r="BA117" t="s">
        <v>284</v>
      </c>
      <c r="BB117" t="s">
        <v>284</v>
      </c>
      <c r="BC117" t="s">
        <v>284</v>
      </c>
      <c r="BE117" t="s">
        <v>284</v>
      </c>
      <c r="BJ117" t="s">
        <v>284</v>
      </c>
      <c r="BK117" t="s">
        <v>284</v>
      </c>
      <c r="BL117" t="s">
        <v>284</v>
      </c>
      <c r="BO117">
        <v>1</v>
      </c>
      <c r="BR117" t="s">
        <v>291</v>
      </c>
      <c r="BU117" t="s">
        <v>291</v>
      </c>
      <c r="BV117">
        <v>1</v>
      </c>
      <c r="BW117">
        <v>1</v>
      </c>
      <c r="BY117" t="s">
        <v>292</v>
      </c>
      <c r="BZ117" t="s">
        <v>293</v>
      </c>
      <c r="CA117">
        <v>20</v>
      </c>
      <c r="CB117">
        <v>10</v>
      </c>
      <c r="CC117" t="s">
        <v>293</v>
      </c>
      <c r="CD117" t="s">
        <v>294</v>
      </c>
      <c r="CE117" t="s">
        <v>178</v>
      </c>
    </row>
    <row r="118" spans="1:83">
      <c r="A118" t="s">
        <v>510</v>
      </c>
      <c r="B118" t="s">
        <v>510</v>
      </c>
      <c r="C118" t="s">
        <v>510</v>
      </c>
      <c r="D118" t="s">
        <v>283</v>
      </c>
      <c r="E118" t="s">
        <v>283</v>
      </c>
      <c r="G118" t="s">
        <v>284</v>
      </c>
      <c r="J118" t="s">
        <v>511</v>
      </c>
      <c r="R118" t="s">
        <v>187</v>
      </c>
      <c r="S118" t="s">
        <v>187</v>
      </c>
      <c r="T118">
        <v>-5</v>
      </c>
      <c r="V118" t="s">
        <v>286</v>
      </c>
      <c r="W118" t="s">
        <v>286</v>
      </c>
      <c r="X118" t="s">
        <v>284</v>
      </c>
      <c r="Y118" t="s">
        <v>284</v>
      </c>
      <c r="Z118" t="s">
        <v>284</v>
      </c>
      <c r="AA118" t="s">
        <v>284</v>
      </c>
      <c r="AC118" t="s">
        <v>287</v>
      </c>
      <c r="AD118" t="s">
        <v>288</v>
      </c>
      <c r="AE118" t="s">
        <v>289</v>
      </c>
      <c r="AF118" t="s">
        <v>288</v>
      </c>
      <c r="AT118" t="s">
        <v>290</v>
      </c>
      <c r="BA118" t="s">
        <v>284</v>
      </c>
      <c r="BB118" t="s">
        <v>284</v>
      </c>
      <c r="BC118" t="s">
        <v>284</v>
      </c>
      <c r="BE118" t="s">
        <v>284</v>
      </c>
      <c r="BJ118" t="s">
        <v>284</v>
      </c>
      <c r="BK118" t="s">
        <v>284</v>
      </c>
      <c r="BL118" t="s">
        <v>284</v>
      </c>
      <c r="BO118">
        <v>1</v>
      </c>
      <c r="BR118" t="s">
        <v>291</v>
      </c>
      <c r="BU118" t="s">
        <v>291</v>
      </c>
      <c r="BV118">
        <v>1</v>
      </c>
      <c r="BW118">
        <v>1</v>
      </c>
      <c r="BY118" t="s">
        <v>292</v>
      </c>
      <c r="BZ118" t="s">
        <v>293</v>
      </c>
      <c r="CA118">
        <v>20</v>
      </c>
      <c r="CB118">
        <v>10</v>
      </c>
      <c r="CC118" t="s">
        <v>293</v>
      </c>
      <c r="CD118" t="s">
        <v>294</v>
      </c>
      <c r="CE118" t="s">
        <v>178</v>
      </c>
    </row>
    <row r="119" spans="1:83">
      <c r="A119" t="s">
        <v>512</v>
      </c>
      <c r="B119" t="s">
        <v>512</v>
      </c>
      <c r="C119" t="s">
        <v>512</v>
      </c>
      <c r="D119" t="s">
        <v>283</v>
      </c>
      <c r="E119" t="s">
        <v>283</v>
      </c>
      <c r="G119" t="s">
        <v>284</v>
      </c>
      <c r="J119" t="s">
        <v>513</v>
      </c>
      <c r="R119" t="s">
        <v>187</v>
      </c>
      <c r="S119" t="s">
        <v>187</v>
      </c>
      <c r="T119">
        <v>-5</v>
      </c>
      <c r="V119" t="s">
        <v>286</v>
      </c>
      <c r="W119" t="s">
        <v>286</v>
      </c>
      <c r="X119" t="s">
        <v>284</v>
      </c>
      <c r="Y119" t="s">
        <v>284</v>
      </c>
      <c r="Z119" t="s">
        <v>284</v>
      </c>
      <c r="AA119" t="s">
        <v>284</v>
      </c>
      <c r="AC119" t="s">
        <v>287</v>
      </c>
      <c r="AD119" t="s">
        <v>288</v>
      </c>
      <c r="AE119" t="s">
        <v>289</v>
      </c>
      <c r="AF119" t="s">
        <v>288</v>
      </c>
      <c r="AT119" t="s">
        <v>290</v>
      </c>
      <c r="BA119" t="s">
        <v>284</v>
      </c>
      <c r="BB119" t="s">
        <v>284</v>
      </c>
      <c r="BC119" t="s">
        <v>284</v>
      </c>
      <c r="BE119" t="s">
        <v>284</v>
      </c>
      <c r="BJ119" t="s">
        <v>284</v>
      </c>
      <c r="BK119" t="s">
        <v>284</v>
      </c>
      <c r="BL119" t="s">
        <v>284</v>
      </c>
      <c r="BO119">
        <v>1</v>
      </c>
      <c r="BR119" t="s">
        <v>291</v>
      </c>
      <c r="BU119" t="s">
        <v>291</v>
      </c>
      <c r="BV119">
        <v>1</v>
      </c>
      <c r="BW119">
        <v>1</v>
      </c>
      <c r="BY119" t="s">
        <v>292</v>
      </c>
      <c r="BZ119" t="s">
        <v>293</v>
      </c>
      <c r="CA119">
        <v>20</v>
      </c>
      <c r="CB119">
        <v>10</v>
      </c>
      <c r="CC119" t="s">
        <v>293</v>
      </c>
      <c r="CD119" t="s">
        <v>294</v>
      </c>
      <c r="CE119" t="s">
        <v>178</v>
      </c>
    </row>
    <row r="120" spans="1:83">
      <c r="A120" t="s">
        <v>514</v>
      </c>
      <c r="B120" t="s">
        <v>514</v>
      </c>
      <c r="C120" t="s">
        <v>514</v>
      </c>
      <c r="D120" t="s">
        <v>283</v>
      </c>
      <c r="E120" t="s">
        <v>283</v>
      </c>
      <c r="G120" t="s">
        <v>284</v>
      </c>
      <c r="J120" t="s">
        <v>515</v>
      </c>
      <c r="R120" t="s">
        <v>187</v>
      </c>
      <c r="S120" t="s">
        <v>187</v>
      </c>
      <c r="T120">
        <v>-5</v>
      </c>
      <c r="V120" t="s">
        <v>286</v>
      </c>
      <c r="W120" t="s">
        <v>286</v>
      </c>
      <c r="X120" t="s">
        <v>284</v>
      </c>
      <c r="Y120" t="s">
        <v>284</v>
      </c>
      <c r="Z120" t="s">
        <v>284</v>
      </c>
      <c r="AA120" t="s">
        <v>284</v>
      </c>
      <c r="AC120" t="s">
        <v>287</v>
      </c>
      <c r="AD120" t="s">
        <v>288</v>
      </c>
      <c r="AE120" t="s">
        <v>289</v>
      </c>
      <c r="AF120" t="s">
        <v>288</v>
      </c>
      <c r="AT120" t="s">
        <v>290</v>
      </c>
      <c r="BA120" t="s">
        <v>284</v>
      </c>
      <c r="BB120" t="s">
        <v>284</v>
      </c>
      <c r="BC120" t="s">
        <v>284</v>
      </c>
      <c r="BE120" t="s">
        <v>284</v>
      </c>
      <c r="BJ120" t="s">
        <v>284</v>
      </c>
      <c r="BK120" t="s">
        <v>284</v>
      </c>
      <c r="BL120" t="s">
        <v>284</v>
      </c>
      <c r="BO120">
        <v>1</v>
      </c>
      <c r="BR120" t="s">
        <v>291</v>
      </c>
      <c r="BU120" t="s">
        <v>291</v>
      </c>
      <c r="BV120">
        <v>1</v>
      </c>
      <c r="BW120">
        <v>1</v>
      </c>
      <c r="BY120" t="s">
        <v>292</v>
      </c>
      <c r="BZ120" t="s">
        <v>293</v>
      </c>
      <c r="CA120">
        <v>20</v>
      </c>
      <c r="CB120">
        <v>10</v>
      </c>
      <c r="CC120" t="s">
        <v>293</v>
      </c>
      <c r="CD120" t="s">
        <v>294</v>
      </c>
      <c r="CE120" t="s">
        <v>178</v>
      </c>
    </row>
    <row r="121" spans="1:83">
      <c r="A121" t="s">
        <v>516</v>
      </c>
      <c r="B121" t="s">
        <v>516</v>
      </c>
      <c r="C121" t="s">
        <v>516</v>
      </c>
      <c r="D121" t="s">
        <v>283</v>
      </c>
      <c r="E121" t="s">
        <v>283</v>
      </c>
      <c r="G121" t="s">
        <v>284</v>
      </c>
      <c r="J121" t="s">
        <v>517</v>
      </c>
      <c r="R121" t="s">
        <v>187</v>
      </c>
      <c r="S121" t="s">
        <v>187</v>
      </c>
      <c r="T121">
        <v>-5</v>
      </c>
      <c r="V121" t="s">
        <v>286</v>
      </c>
      <c r="W121" t="s">
        <v>286</v>
      </c>
      <c r="X121" t="s">
        <v>284</v>
      </c>
      <c r="Y121" t="s">
        <v>284</v>
      </c>
      <c r="Z121" t="s">
        <v>284</v>
      </c>
      <c r="AA121" t="s">
        <v>284</v>
      </c>
      <c r="AC121" t="s">
        <v>287</v>
      </c>
      <c r="AD121" t="s">
        <v>288</v>
      </c>
      <c r="AE121" t="s">
        <v>289</v>
      </c>
      <c r="AF121" t="s">
        <v>288</v>
      </c>
      <c r="AT121" t="s">
        <v>290</v>
      </c>
      <c r="BA121" t="s">
        <v>284</v>
      </c>
      <c r="BB121" t="s">
        <v>284</v>
      </c>
      <c r="BC121" t="s">
        <v>284</v>
      </c>
      <c r="BE121" t="s">
        <v>284</v>
      </c>
      <c r="BJ121" t="s">
        <v>284</v>
      </c>
      <c r="BK121" t="s">
        <v>284</v>
      </c>
      <c r="BL121" t="s">
        <v>284</v>
      </c>
      <c r="BO121">
        <v>1</v>
      </c>
      <c r="BR121" t="s">
        <v>291</v>
      </c>
      <c r="BU121" t="s">
        <v>291</v>
      </c>
      <c r="BV121">
        <v>1</v>
      </c>
      <c r="BW121">
        <v>1</v>
      </c>
      <c r="BY121" t="s">
        <v>292</v>
      </c>
      <c r="BZ121" t="s">
        <v>293</v>
      </c>
      <c r="CA121">
        <v>20</v>
      </c>
      <c r="CB121">
        <v>10</v>
      </c>
      <c r="CC121" t="s">
        <v>293</v>
      </c>
      <c r="CD121" t="s">
        <v>294</v>
      </c>
      <c r="CE121" t="s">
        <v>178</v>
      </c>
    </row>
    <row r="122" spans="1:83">
      <c r="A122" t="s">
        <v>518</v>
      </c>
      <c r="B122" t="s">
        <v>518</v>
      </c>
      <c r="C122" t="s">
        <v>518</v>
      </c>
      <c r="D122" t="s">
        <v>283</v>
      </c>
      <c r="E122" t="s">
        <v>283</v>
      </c>
      <c r="G122" t="s">
        <v>284</v>
      </c>
      <c r="J122" t="s">
        <v>519</v>
      </c>
      <c r="R122" t="s">
        <v>187</v>
      </c>
      <c r="S122" t="s">
        <v>187</v>
      </c>
      <c r="T122">
        <v>-5</v>
      </c>
      <c r="V122" t="s">
        <v>286</v>
      </c>
      <c r="W122" t="s">
        <v>286</v>
      </c>
      <c r="X122" t="s">
        <v>284</v>
      </c>
      <c r="Y122" t="s">
        <v>284</v>
      </c>
      <c r="Z122" t="s">
        <v>284</v>
      </c>
      <c r="AA122" t="s">
        <v>284</v>
      </c>
      <c r="AC122" t="s">
        <v>287</v>
      </c>
      <c r="AD122" t="s">
        <v>288</v>
      </c>
      <c r="AE122" t="s">
        <v>289</v>
      </c>
      <c r="AF122" t="s">
        <v>288</v>
      </c>
      <c r="AT122" t="s">
        <v>290</v>
      </c>
      <c r="BA122" t="s">
        <v>284</v>
      </c>
      <c r="BB122" t="s">
        <v>284</v>
      </c>
      <c r="BC122" t="s">
        <v>284</v>
      </c>
      <c r="BE122" t="s">
        <v>284</v>
      </c>
      <c r="BJ122" t="s">
        <v>284</v>
      </c>
      <c r="BK122" t="s">
        <v>284</v>
      </c>
      <c r="BL122" t="s">
        <v>284</v>
      </c>
      <c r="BO122">
        <v>1</v>
      </c>
      <c r="BR122" t="s">
        <v>291</v>
      </c>
      <c r="BU122" t="s">
        <v>291</v>
      </c>
      <c r="BV122">
        <v>1</v>
      </c>
      <c r="BW122">
        <v>1</v>
      </c>
      <c r="BY122" t="s">
        <v>292</v>
      </c>
      <c r="BZ122" t="s">
        <v>293</v>
      </c>
      <c r="CA122">
        <v>20</v>
      </c>
      <c r="CB122">
        <v>10</v>
      </c>
      <c r="CC122" t="s">
        <v>293</v>
      </c>
      <c r="CD122" t="s">
        <v>294</v>
      </c>
      <c r="CE122" t="s">
        <v>178</v>
      </c>
    </row>
    <row r="123" spans="1:83">
      <c r="A123" t="s">
        <v>520</v>
      </c>
      <c r="B123" t="s">
        <v>520</v>
      </c>
      <c r="C123" t="s">
        <v>520</v>
      </c>
      <c r="D123" t="s">
        <v>283</v>
      </c>
      <c r="E123" t="s">
        <v>283</v>
      </c>
      <c r="G123" t="s">
        <v>284</v>
      </c>
      <c r="J123" t="s">
        <v>521</v>
      </c>
      <c r="R123" t="s">
        <v>187</v>
      </c>
      <c r="S123" t="s">
        <v>187</v>
      </c>
      <c r="T123">
        <v>-5</v>
      </c>
      <c r="V123" t="s">
        <v>286</v>
      </c>
      <c r="W123" t="s">
        <v>286</v>
      </c>
      <c r="X123" t="s">
        <v>284</v>
      </c>
      <c r="Y123" t="s">
        <v>284</v>
      </c>
      <c r="Z123" t="s">
        <v>284</v>
      </c>
      <c r="AA123" t="s">
        <v>284</v>
      </c>
      <c r="AC123" t="s">
        <v>287</v>
      </c>
      <c r="AD123" t="s">
        <v>288</v>
      </c>
      <c r="AE123" t="s">
        <v>289</v>
      </c>
      <c r="AF123" t="s">
        <v>288</v>
      </c>
      <c r="AT123" t="s">
        <v>290</v>
      </c>
      <c r="BA123" t="s">
        <v>284</v>
      </c>
      <c r="BB123" t="s">
        <v>284</v>
      </c>
      <c r="BC123" t="s">
        <v>284</v>
      </c>
      <c r="BE123" t="s">
        <v>284</v>
      </c>
      <c r="BJ123" t="s">
        <v>284</v>
      </c>
      <c r="BK123" t="s">
        <v>284</v>
      </c>
      <c r="BL123" t="s">
        <v>284</v>
      </c>
      <c r="BO123">
        <v>1</v>
      </c>
      <c r="BR123" t="s">
        <v>291</v>
      </c>
      <c r="BU123" t="s">
        <v>291</v>
      </c>
      <c r="BV123">
        <v>1</v>
      </c>
      <c r="BW123">
        <v>1</v>
      </c>
      <c r="BY123" t="s">
        <v>292</v>
      </c>
      <c r="BZ123" t="s">
        <v>293</v>
      </c>
      <c r="CA123">
        <v>20</v>
      </c>
      <c r="CB123">
        <v>10</v>
      </c>
      <c r="CC123" t="s">
        <v>293</v>
      </c>
      <c r="CD123" t="s">
        <v>294</v>
      </c>
      <c r="CE123" t="s">
        <v>178</v>
      </c>
    </row>
    <row r="124" spans="1:83">
      <c r="A124" t="s">
        <v>522</v>
      </c>
      <c r="B124" t="s">
        <v>522</v>
      </c>
      <c r="C124" t="s">
        <v>522</v>
      </c>
      <c r="D124" t="s">
        <v>283</v>
      </c>
      <c r="E124" t="s">
        <v>283</v>
      </c>
      <c r="G124" t="s">
        <v>284</v>
      </c>
      <c r="J124" t="s">
        <v>523</v>
      </c>
      <c r="R124" t="s">
        <v>187</v>
      </c>
      <c r="S124" t="s">
        <v>187</v>
      </c>
      <c r="T124">
        <v>-5</v>
      </c>
      <c r="V124" t="s">
        <v>286</v>
      </c>
      <c r="W124" t="s">
        <v>286</v>
      </c>
      <c r="X124" t="s">
        <v>284</v>
      </c>
      <c r="Y124" t="s">
        <v>284</v>
      </c>
      <c r="Z124" t="s">
        <v>284</v>
      </c>
      <c r="AA124" t="s">
        <v>284</v>
      </c>
      <c r="AC124" t="s">
        <v>287</v>
      </c>
      <c r="AD124" t="s">
        <v>288</v>
      </c>
      <c r="AE124" t="s">
        <v>289</v>
      </c>
      <c r="AF124" t="s">
        <v>288</v>
      </c>
      <c r="AT124" t="s">
        <v>290</v>
      </c>
      <c r="BA124" t="s">
        <v>284</v>
      </c>
      <c r="BB124" t="s">
        <v>284</v>
      </c>
      <c r="BC124" t="s">
        <v>284</v>
      </c>
      <c r="BE124" t="s">
        <v>284</v>
      </c>
      <c r="BJ124" t="s">
        <v>284</v>
      </c>
      <c r="BK124" t="s">
        <v>284</v>
      </c>
      <c r="BL124" t="s">
        <v>284</v>
      </c>
      <c r="BO124">
        <v>1</v>
      </c>
      <c r="BR124" t="s">
        <v>291</v>
      </c>
      <c r="BU124" t="s">
        <v>291</v>
      </c>
      <c r="BV124">
        <v>1</v>
      </c>
      <c r="BW124">
        <v>1</v>
      </c>
      <c r="BY124" t="s">
        <v>292</v>
      </c>
      <c r="BZ124" t="s">
        <v>293</v>
      </c>
      <c r="CA124">
        <v>20</v>
      </c>
      <c r="CB124">
        <v>10</v>
      </c>
      <c r="CC124" t="s">
        <v>293</v>
      </c>
      <c r="CD124" t="s">
        <v>294</v>
      </c>
      <c r="CE124" t="s">
        <v>178</v>
      </c>
    </row>
    <row r="125" spans="1:83">
      <c r="A125" t="s">
        <v>524</v>
      </c>
      <c r="B125" t="s">
        <v>524</v>
      </c>
      <c r="C125" t="s">
        <v>524</v>
      </c>
      <c r="D125" t="s">
        <v>283</v>
      </c>
      <c r="E125" t="s">
        <v>283</v>
      </c>
      <c r="G125" t="s">
        <v>284</v>
      </c>
      <c r="J125" t="s">
        <v>525</v>
      </c>
      <c r="R125" t="s">
        <v>187</v>
      </c>
      <c r="S125" t="s">
        <v>187</v>
      </c>
      <c r="T125">
        <v>-5</v>
      </c>
      <c r="V125" t="s">
        <v>286</v>
      </c>
      <c r="W125" t="s">
        <v>286</v>
      </c>
      <c r="X125" t="s">
        <v>284</v>
      </c>
      <c r="Y125" t="s">
        <v>284</v>
      </c>
      <c r="Z125" t="s">
        <v>284</v>
      </c>
      <c r="AA125" t="s">
        <v>284</v>
      </c>
      <c r="AC125" t="s">
        <v>287</v>
      </c>
      <c r="AD125" t="s">
        <v>288</v>
      </c>
      <c r="AE125" t="s">
        <v>289</v>
      </c>
      <c r="AF125" t="s">
        <v>288</v>
      </c>
      <c r="AT125" t="s">
        <v>290</v>
      </c>
      <c r="BA125" t="s">
        <v>284</v>
      </c>
      <c r="BB125" t="s">
        <v>284</v>
      </c>
      <c r="BC125" t="s">
        <v>284</v>
      </c>
      <c r="BE125" t="s">
        <v>284</v>
      </c>
      <c r="BJ125" t="s">
        <v>284</v>
      </c>
      <c r="BK125" t="s">
        <v>284</v>
      </c>
      <c r="BL125" t="s">
        <v>284</v>
      </c>
      <c r="BO125">
        <v>1</v>
      </c>
      <c r="BR125" t="s">
        <v>291</v>
      </c>
      <c r="BU125" t="s">
        <v>291</v>
      </c>
      <c r="BV125">
        <v>1</v>
      </c>
      <c r="BW125">
        <v>1</v>
      </c>
      <c r="BY125" t="s">
        <v>292</v>
      </c>
      <c r="BZ125" t="s">
        <v>293</v>
      </c>
      <c r="CA125">
        <v>20</v>
      </c>
      <c r="CB125">
        <v>10</v>
      </c>
      <c r="CC125" t="s">
        <v>293</v>
      </c>
      <c r="CD125" t="s">
        <v>294</v>
      </c>
      <c r="CE125" t="s">
        <v>178</v>
      </c>
    </row>
    <row r="126" spans="1:83">
      <c r="A126" t="s">
        <v>526</v>
      </c>
      <c r="B126" t="s">
        <v>526</v>
      </c>
      <c r="C126" t="s">
        <v>526</v>
      </c>
      <c r="D126" t="s">
        <v>283</v>
      </c>
      <c r="E126" t="s">
        <v>283</v>
      </c>
      <c r="G126" t="s">
        <v>284</v>
      </c>
      <c r="J126" t="s">
        <v>527</v>
      </c>
      <c r="R126" t="s">
        <v>187</v>
      </c>
      <c r="S126" t="s">
        <v>187</v>
      </c>
      <c r="T126">
        <v>-5</v>
      </c>
      <c r="V126" t="s">
        <v>286</v>
      </c>
      <c r="W126" t="s">
        <v>286</v>
      </c>
      <c r="X126" t="s">
        <v>284</v>
      </c>
      <c r="Y126" t="s">
        <v>284</v>
      </c>
      <c r="Z126" t="s">
        <v>284</v>
      </c>
      <c r="AA126" t="s">
        <v>284</v>
      </c>
      <c r="AC126" t="s">
        <v>287</v>
      </c>
      <c r="AD126" t="s">
        <v>288</v>
      </c>
      <c r="AE126" t="s">
        <v>289</v>
      </c>
      <c r="AF126" t="s">
        <v>288</v>
      </c>
      <c r="AT126" t="s">
        <v>290</v>
      </c>
      <c r="BA126" t="s">
        <v>284</v>
      </c>
      <c r="BB126" t="s">
        <v>284</v>
      </c>
      <c r="BC126" t="s">
        <v>284</v>
      </c>
      <c r="BE126" t="s">
        <v>284</v>
      </c>
      <c r="BJ126" t="s">
        <v>284</v>
      </c>
      <c r="BK126" t="s">
        <v>284</v>
      </c>
      <c r="BL126" t="s">
        <v>284</v>
      </c>
      <c r="BO126">
        <v>1</v>
      </c>
      <c r="BR126" t="s">
        <v>291</v>
      </c>
      <c r="BU126" t="s">
        <v>291</v>
      </c>
      <c r="BV126">
        <v>1</v>
      </c>
      <c r="BW126">
        <v>1</v>
      </c>
      <c r="BY126" t="s">
        <v>292</v>
      </c>
      <c r="BZ126" t="s">
        <v>293</v>
      </c>
      <c r="CA126">
        <v>20</v>
      </c>
      <c r="CB126">
        <v>10</v>
      </c>
      <c r="CC126" t="s">
        <v>293</v>
      </c>
      <c r="CD126" t="s">
        <v>294</v>
      </c>
      <c r="CE126" t="s">
        <v>178</v>
      </c>
    </row>
    <row r="127" spans="1:83">
      <c r="A127" t="s">
        <v>528</v>
      </c>
      <c r="B127" t="s">
        <v>528</v>
      </c>
      <c r="C127" t="s">
        <v>528</v>
      </c>
      <c r="D127" t="s">
        <v>283</v>
      </c>
      <c r="E127" t="s">
        <v>283</v>
      </c>
      <c r="G127" t="s">
        <v>284</v>
      </c>
      <c r="J127" t="s">
        <v>529</v>
      </c>
      <c r="R127" t="s">
        <v>187</v>
      </c>
      <c r="S127" t="s">
        <v>187</v>
      </c>
      <c r="T127">
        <v>-5</v>
      </c>
      <c r="V127" t="s">
        <v>286</v>
      </c>
      <c r="W127" t="s">
        <v>286</v>
      </c>
      <c r="X127" t="s">
        <v>284</v>
      </c>
      <c r="Y127" t="s">
        <v>284</v>
      </c>
      <c r="Z127" t="s">
        <v>284</v>
      </c>
      <c r="AA127" t="s">
        <v>284</v>
      </c>
      <c r="AC127" t="s">
        <v>287</v>
      </c>
      <c r="AD127" t="s">
        <v>288</v>
      </c>
      <c r="AE127" t="s">
        <v>289</v>
      </c>
      <c r="AF127" t="s">
        <v>288</v>
      </c>
      <c r="AT127" t="s">
        <v>290</v>
      </c>
      <c r="BA127" t="s">
        <v>284</v>
      </c>
      <c r="BB127" t="s">
        <v>284</v>
      </c>
      <c r="BC127" t="s">
        <v>284</v>
      </c>
      <c r="BE127" t="s">
        <v>284</v>
      </c>
      <c r="BJ127" t="s">
        <v>284</v>
      </c>
      <c r="BK127" t="s">
        <v>284</v>
      </c>
      <c r="BL127" t="s">
        <v>284</v>
      </c>
      <c r="BO127">
        <v>1</v>
      </c>
      <c r="BR127" t="s">
        <v>291</v>
      </c>
      <c r="BU127" t="s">
        <v>291</v>
      </c>
      <c r="BV127">
        <v>1</v>
      </c>
      <c r="BW127">
        <v>1</v>
      </c>
      <c r="BY127" t="s">
        <v>292</v>
      </c>
      <c r="BZ127" t="s">
        <v>293</v>
      </c>
      <c r="CA127">
        <v>20</v>
      </c>
      <c r="CB127">
        <v>10</v>
      </c>
      <c r="CC127" t="s">
        <v>293</v>
      </c>
      <c r="CD127" t="s">
        <v>294</v>
      </c>
      <c r="CE127" t="s">
        <v>178</v>
      </c>
    </row>
    <row r="128" spans="1:83">
      <c r="A128" t="s">
        <v>530</v>
      </c>
      <c r="B128" t="s">
        <v>530</v>
      </c>
      <c r="C128" t="s">
        <v>530</v>
      </c>
      <c r="D128" t="s">
        <v>283</v>
      </c>
      <c r="E128" t="s">
        <v>283</v>
      </c>
      <c r="G128" t="s">
        <v>284</v>
      </c>
      <c r="J128" t="s">
        <v>531</v>
      </c>
      <c r="R128" t="s">
        <v>187</v>
      </c>
      <c r="S128" t="s">
        <v>187</v>
      </c>
      <c r="T128">
        <v>-5</v>
      </c>
      <c r="V128" t="s">
        <v>286</v>
      </c>
      <c r="W128" t="s">
        <v>286</v>
      </c>
      <c r="X128" t="s">
        <v>284</v>
      </c>
      <c r="Y128" t="s">
        <v>284</v>
      </c>
      <c r="Z128" t="s">
        <v>284</v>
      </c>
      <c r="AA128" t="s">
        <v>284</v>
      </c>
      <c r="AC128" t="s">
        <v>287</v>
      </c>
      <c r="AD128" t="s">
        <v>288</v>
      </c>
      <c r="AE128" t="s">
        <v>289</v>
      </c>
      <c r="AF128" t="s">
        <v>288</v>
      </c>
      <c r="AT128" t="s">
        <v>290</v>
      </c>
      <c r="BA128" t="s">
        <v>284</v>
      </c>
      <c r="BB128" t="s">
        <v>284</v>
      </c>
      <c r="BC128" t="s">
        <v>284</v>
      </c>
      <c r="BE128" t="s">
        <v>284</v>
      </c>
      <c r="BJ128" t="s">
        <v>284</v>
      </c>
      <c r="BK128" t="s">
        <v>284</v>
      </c>
      <c r="BL128" t="s">
        <v>284</v>
      </c>
      <c r="BO128">
        <v>1</v>
      </c>
      <c r="BR128" t="s">
        <v>291</v>
      </c>
      <c r="BU128" t="s">
        <v>291</v>
      </c>
      <c r="BV128">
        <v>1</v>
      </c>
      <c r="BW128">
        <v>1</v>
      </c>
      <c r="BY128" t="s">
        <v>292</v>
      </c>
      <c r="BZ128" t="s">
        <v>293</v>
      </c>
      <c r="CA128">
        <v>20</v>
      </c>
      <c r="CB128">
        <v>10</v>
      </c>
      <c r="CC128" t="s">
        <v>293</v>
      </c>
      <c r="CD128" t="s">
        <v>294</v>
      </c>
      <c r="CE128" t="s">
        <v>178</v>
      </c>
    </row>
    <row r="129" spans="1:83">
      <c r="A129" t="s">
        <v>532</v>
      </c>
      <c r="B129" t="s">
        <v>532</v>
      </c>
      <c r="C129" t="s">
        <v>532</v>
      </c>
      <c r="D129" t="s">
        <v>283</v>
      </c>
      <c r="E129" t="s">
        <v>283</v>
      </c>
      <c r="G129" t="s">
        <v>284</v>
      </c>
      <c r="J129" t="s">
        <v>533</v>
      </c>
      <c r="R129" t="s">
        <v>187</v>
      </c>
      <c r="S129" t="s">
        <v>187</v>
      </c>
      <c r="T129">
        <v>-5</v>
      </c>
      <c r="V129" t="s">
        <v>286</v>
      </c>
      <c r="W129" t="s">
        <v>286</v>
      </c>
      <c r="X129" t="s">
        <v>284</v>
      </c>
      <c r="Y129" t="s">
        <v>284</v>
      </c>
      <c r="Z129" t="s">
        <v>284</v>
      </c>
      <c r="AA129" t="s">
        <v>284</v>
      </c>
      <c r="AC129" t="s">
        <v>287</v>
      </c>
      <c r="AD129" t="s">
        <v>288</v>
      </c>
      <c r="AE129" t="s">
        <v>289</v>
      </c>
      <c r="AF129" t="s">
        <v>288</v>
      </c>
      <c r="AT129" t="s">
        <v>290</v>
      </c>
      <c r="BA129" t="s">
        <v>284</v>
      </c>
      <c r="BB129" t="s">
        <v>284</v>
      </c>
      <c r="BC129" t="s">
        <v>284</v>
      </c>
      <c r="BE129" t="s">
        <v>284</v>
      </c>
      <c r="BJ129" t="s">
        <v>284</v>
      </c>
      <c r="BK129" t="s">
        <v>284</v>
      </c>
      <c r="BL129" t="s">
        <v>284</v>
      </c>
      <c r="BO129">
        <v>1</v>
      </c>
      <c r="BR129" t="s">
        <v>291</v>
      </c>
      <c r="BU129" t="s">
        <v>291</v>
      </c>
      <c r="BV129">
        <v>1</v>
      </c>
      <c r="BW129">
        <v>1</v>
      </c>
      <c r="BY129" t="s">
        <v>292</v>
      </c>
      <c r="BZ129" t="s">
        <v>293</v>
      </c>
      <c r="CA129">
        <v>20</v>
      </c>
      <c r="CB129">
        <v>10</v>
      </c>
      <c r="CC129" t="s">
        <v>293</v>
      </c>
      <c r="CD129" t="s">
        <v>294</v>
      </c>
      <c r="CE129" t="s">
        <v>178</v>
      </c>
    </row>
    <row r="130" spans="1:83">
      <c r="A130" t="s">
        <v>534</v>
      </c>
      <c r="B130" t="s">
        <v>534</v>
      </c>
      <c r="C130" t="s">
        <v>534</v>
      </c>
      <c r="D130" t="s">
        <v>283</v>
      </c>
      <c r="E130" t="s">
        <v>283</v>
      </c>
      <c r="G130" t="s">
        <v>284</v>
      </c>
      <c r="J130" t="s">
        <v>535</v>
      </c>
      <c r="R130" t="s">
        <v>187</v>
      </c>
      <c r="S130" t="s">
        <v>187</v>
      </c>
      <c r="T130">
        <v>-5</v>
      </c>
      <c r="V130" t="s">
        <v>286</v>
      </c>
      <c r="W130" t="s">
        <v>286</v>
      </c>
      <c r="X130" t="s">
        <v>284</v>
      </c>
      <c r="Y130" t="s">
        <v>284</v>
      </c>
      <c r="Z130" t="s">
        <v>284</v>
      </c>
      <c r="AA130" t="s">
        <v>284</v>
      </c>
      <c r="AC130" t="s">
        <v>287</v>
      </c>
      <c r="AD130" t="s">
        <v>288</v>
      </c>
      <c r="AE130" t="s">
        <v>289</v>
      </c>
      <c r="AF130" t="s">
        <v>288</v>
      </c>
      <c r="AT130" t="s">
        <v>290</v>
      </c>
      <c r="BA130" t="s">
        <v>284</v>
      </c>
      <c r="BB130" t="s">
        <v>284</v>
      </c>
      <c r="BC130" t="s">
        <v>284</v>
      </c>
      <c r="BE130" t="s">
        <v>284</v>
      </c>
      <c r="BJ130" t="s">
        <v>284</v>
      </c>
      <c r="BK130" t="s">
        <v>284</v>
      </c>
      <c r="BL130" t="s">
        <v>284</v>
      </c>
      <c r="BO130">
        <v>1</v>
      </c>
      <c r="BR130" t="s">
        <v>291</v>
      </c>
      <c r="BU130" t="s">
        <v>291</v>
      </c>
      <c r="BV130">
        <v>1</v>
      </c>
      <c r="BW130">
        <v>1</v>
      </c>
      <c r="BY130" t="s">
        <v>292</v>
      </c>
      <c r="BZ130" t="s">
        <v>293</v>
      </c>
      <c r="CA130">
        <v>20</v>
      </c>
      <c r="CB130">
        <v>10</v>
      </c>
      <c r="CC130" t="s">
        <v>293</v>
      </c>
      <c r="CD130" t="s">
        <v>294</v>
      </c>
      <c r="CE130" t="s">
        <v>178</v>
      </c>
    </row>
    <row r="131" spans="1:83">
      <c r="A131" t="s">
        <v>536</v>
      </c>
      <c r="B131" t="s">
        <v>536</v>
      </c>
      <c r="C131" t="s">
        <v>536</v>
      </c>
      <c r="D131" t="s">
        <v>283</v>
      </c>
      <c r="E131" t="s">
        <v>283</v>
      </c>
      <c r="G131" t="s">
        <v>284</v>
      </c>
      <c r="J131" t="s">
        <v>537</v>
      </c>
      <c r="R131" t="s">
        <v>187</v>
      </c>
      <c r="S131" t="s">
        <v>187</v>
      </c>
      <c r="T131">
        <v>-5</v>
      </c>
      <c r="V131" t="s">
        <v>286</v>
      </c>
      <c r="W131" t="s">
        <v>286</v>
      </c>
      <c r="X131" t="s">
        <v>284</v>
      </c>
      <c r="Y131" t="s">
        <v>284</v>
      </c>
      <c r="Z131" t="s">
        <v>284</v>
      </c>
      <c r="AA131" t="s">
        <v>284</v>
      </c>
      <c r="AC131" t="s">
        <v>287</v>
      </c>
      <c r="AD131" t="s">
        <v>288</v>
      </c>
      <c r="AE131" t="s">
        <v>289</v>
      </c>
      <c r="AF131" t="s">
        <v>288</v>
      </c>
      <c r="AT131" t="s">
        <v>290</v>
      </c>
      <c r="BA131" t="s">
        <v>284</v>
      </c>
      <c r="BB131" t="s">
        <v>284</v>
      </c>
      <c r="BC131" t="s">
        <v>284</v>
      </c>
      <c r="BE131" t="s">
        <v>284</v>
      </c>
      <c r="BJ131" t="s">
        <v>284</v>
      </c>
      <c r="BK131" t="s">
        <v>284</v>
      </c>
      <c r="BL131" t="s">
        <v>284</v>
      </c>
      <c r="BO131">
        <v>1</v>
      </c>
      <c r="BR131" t="s">
        <v>291</v>
      </c>
      <c r="BU131" t="s">
        <v>291</v>
      </c>
      <c r="BV131">
        <v>1</v>
      </c>
      <c r="BW131">
        <v>1</v>
      </c>
      <c r="BY131" t="s">
        <v>292</v>
      </c>
      <c r="BZ131" t="s">
        <v>293</v>
      </c>
      <c r="CA131">
        <v>20</v>
      </c>
      <c r="CB131">
        <v>10</v>
      </c>
      <c r="CC131" t="s">
        <v>293</v>
      </c>
      <c r="CD131" t="s">
        <v>294</v>
      </c>
      <c r="CE131" t="s">
        <v>178</v>
      </c>
    </row>
    <row r="132" spans="1:83">
      <c r="A132" t="s">
        <v>538</v>
      </c>
      <c r="B132" t="s">
        <v>538</v>
      </c>
      <c r="C132" t="s">
        <v>538</v>
      </c>
      <c r="D132" t="s">
        <v>283</v>
      </c>
      <c r="E132" t="s">
        <v>283</v>
      </c>
      <c r="G132" t="s">
        <v>284</v>
      </c>
      <c r="J132" t="s">
        <v>539</v>
      </c>
      <c r="R132" t="s">
        <v>187</v>
      </c>
      <c r="S132" t="s">
        <v>187</v>
      </c>
      <c r="T132">
        <v>-5</v>
      </c>
      <c r="V132" t="s">
        <v>286</v>
      </c>
      <c r="W132" t="s">
        <v>286</v>
      </c>
      <c r="X132" t="s">
        <v>284</v>
      </c>
      <c r="Y132" t="s">
        <v>284</v>
      </c>
      <c r="Z132" t="s">
        <v>284</v>
      </c>
      <c r="AA132" t="s">
        <v>284</v>
      </c>
      <c r="AC132" t="s">
        <v>287</v>
      </c>
      <c r="AD132" t="s">
        <v>288</v>
      </c>
      <c r="AE132" t="s">
        <v>289</v>
      </c>
      <c r="AF132" t="s">
        <v>288</v>
      </c>
      <c r="AT132" t="s">
        <v>290</v>
      </c>
      <c r="BA132" t="s">
        <v>284</v>
      </c>
      <c r="BB132" t="s">
        <v>284</v>
      </c>
      <c r="BC132" t="s">
        <v>284</v>
      </c>
      <c r="BE132" t="s">
        <v>284</v>
      </c>
      <c r="BJ132" t="s">
        <v>284</v>
      </c>
      <c r="BK132" t="s">
        <v>284</v>
      </c>
      <c r="BL132" t="s">
        <v>284</v>
      </c>
      <c r="BO132">
        <v>1</v>
      </c>
      <c r="BR132" t="s">
        <v>291</v>
      </c>
      <c r="BU132" t="s">
        <v>291</v>
      </c>
      <c r="BV132">
        <v>1</v>
      </c>
      <c r="BW132">
        <v>1</v>
      </c>
      <c r="BY132" t="s">
        <v>292</v>
      </c>
      <c r="BZ132" t="s">
        <v>293</v>
      </c>
      <c r="CA132">
        <v>20</v>
      </c>
      <c r="CB132">
        <v>10</v>
      </c>
      <c r="CC132" t="s">
        <v>293</v>
      </c>
      <c r="CD132" t="s">
        <v>294</v>
      </c>
      <c r="CE132" t="s">
        <v>178</v>
      </c>
    </row>
    <row r="133" spans="1:83">
      <c r="A133" t="s">
        <v>540</v>
      </c>
      <c r="B133" t="s">
        <v>540</v>
      </c>
      <c r="C133" t="s">
        <v>540</v>
      </c>
      <c r="D133" t="s">
        <v>283</v>
      </c>
      <c r="E133" t="s">
        <v>283</v>
      </c>
      <c r="G133" t="s">
        <v>284</v>
      </c>
      <c r="J133" t="s">
        <v>541</v>
      </c>
      <c r="R133" t="s">
        <v>187</v>
      </c>
      <c r="S133" t="s">
        <v>187</v>
      </c>
      <c r="T133">
        <v>-5</v>
      </c>
      <c r="V133" t="s">
        <v>286</v>
      </c>
      <c r="W133" t="s">
        <v>286</v>
      </c>
      <c r="X133" t="s">
        <v>284</v>
      </c>
      <c r="Y133" t="s">
        <v>284</v>
      </c>
      <c r="Z133" t="s">
        <v>284</v>
      </c>
      <c r="AA133" t="s">
        <v>284</v>
      </c>
      <c r="AC133" t="s">
        <v>287</v>
      </c>
      <c r="AD133" t="s">
        <v>288</v>
      </c>
      <c r="AE133" t="s">
        <v>289</v>
      </c>
      <c r="AF133" t="s">
        <v>288</v>
      </c>
      <c r="AT133" t="s">
        <v>290</v>
      </c>
      <c r="BA133" t="s">
        <v>284</v>
      </c>
      <c r="BB133" t="s">
        <v>284</v>
      </c>
      <c r="BC133" t="s">
        <v>284</v>
      </c>
      <c r="BE133" t="s">
        <v>284</v>
      </c>
      <c r="BJ133" t="s">
        <v>284</v>
      </c>
      <c r="BK133" t="s">
        <v>284</v>
      </c>
      <c r="BL133" t="s">
        <v>284</v>
      </c>
      <c r="BO133">
        <v>1</v>
      </c>
      <c r="BR133" t="s">
        <v>291</v>
      </c>
      <c r="BU133" t="s">
        <v>291</v>
      </c>
      <c r="BV133">
        <v>1</v>
      </c>
      <c r="BW133">
        <v>1</v>
      </c>
      <c r="BY133" t="s">
        <v>292</v>
      </c>
      <c r="BZ133" t="s">
        <v>293</v>
      </c>
      <c r="CA133">
        <v>20</v>
      </c>
      <c r="CB133">
        <v>10</v>
      </c>
      <c r="CC133" t="s">
        <v>293</v>
      </c>
      <c r="CD133" t="s">
        <v>294</v>
      </c>
      <c r="CE133" t="s">
        <v>178</v>
      </c>
    </row>
    <row r="134" spans="1:83">
      <c r="A134" t="s">
        <v>542</v>
      </c>
      <c r="B134" t="s">
        <v>542</v>
      </c>
      <c r="C134" t="s">
        <v>542</v>
      </c>
      <c r="D134" t="s">
        <v>283</v>
      </c>
      <c r="E134" t="s">
        <v>283</v>
      </c>
      <c r="G134" t="s">
        <v>284</v>
      </c>
      <c r="J134" t="s">
        <v>543</v>
      </c>
      <c r="R134" t="s">
        <v>187</v>
      </c>
      <c r="S134" t="s">
        <v>187</v>
      </c>
      <c r="T134">
        <v>-5</v>
      </c>
      <c r="V134" t="s">
        <v>286</v>
      </c>
      <c r="W134" t="s">
        <v>286</v>
      </c>
      <c r="X134" t="s">
        <v>284</v>
      </c>
      <c r="Y134" t="s">
        <v>284</v>
      </c>
      <c r="Z134" t="s">
        <v>284</v>
      </c>
      <c r="AA134" t="s">
        <v>284</v>
      </c>
      <c r="AC134" t="s">
        <v>287</v>
      </c>
      <c r="AD134" t="s">
        <v>288</v>
      </c>
      <c r="AE134" t="s">
        <v>289</v>
      </c>
      <c r="AF134" t="s">
        <v>288</v>
      </c>
      <c r="AT134" t="s">
        <v>290</v>
      </c>
      <c r="BA134" t="s">
        <v>284</v>
      </c>
      <c r="BB134" t="s">
        <v>284</v>
      </c>
      <c r="BC134" t="s">
        <v>284</v>
      </c>
      <c r="BE134" t="s">
        <v>284</v>
      </c>
      <c r="BJ134" t="s">
        <v>284</v>
      </c>
      <c r="BK134" t="s">
        <v>284</v>
      </c>
      <c r="BL134" t="s">
        <v>284</v>
      </c>
      <c r="BO134">
        <v>1</v>
      </c>
      <c r="BR134" t="s">
        <v>291</v>
      </c>
      <c r="BU134" t="s">
        <v>291</v>
      </c>
      <c r="BV134">
        <v>1</v>
      </c>
      <c r="BW134">
        <v>1</v>
      </c>
      <c r="BY134" t="s">
        <v>292</v>
      </c>
      <c r="BZ134" t="s">
        <v>293</v>
      </c>
      <c r="CA134">
        <v>20</v>
      </c>
      <c r="CB134">
        <v>10</v>
      </c>
      <c r="CC134" t="s">
        <v>293</v>
      </c>
      <c r="CD134" t="s">
        <v>294</v>
      </c>
      <c r="CE134" t="s">
        <v>178</v>
      </c>
    </row>
    <row r="135" spans="1:83">
      <c r="A135" t="s">
        <v>544</v>
      </c>
      <c r="B135" t="s">
        <v>544</v>
      </c>
      <c r="C135" t="s">
        <v>544</v>
      </c>
      <c r="D135" t="s">
        <v>283</v>
      </c>
      <c r="E135" t="s">
        <v>283</v>
      </c>
      <c r="G135" t="s">
        <v>284</v>
      </c>
      <c r="J135" t="s">
        <v>545</v>
      </c>
      <c r="R135" t="s">
        <v>187</v>
      </c>
      <c r="S135" t="s">
        <v>187</v>
      </c>
      <c r="T135">
        <v>-5</v>
      </c>
      <c r="V135" t="s">
        <v>286</v>
      </c>
      <c r="W135" t="s">
        <v>286</v>
      </c>
      <c r="X135" t="s">
        <v>284</v>
      </c>
      <c r="Y135" t="s">
        <v>284</v>
      </c>
      <c r="Z135" t="s">
        <v>284</v>
      </c>
      <c r="AA135" t="s">
        <v>284</v>
      </c>
      <c r="AC135" t="s">
        <v>287</v>
      </c>
      <c r="AD135" t="s">
        <v>288</v>
      </c>
      <c r="AE135" t="s">
        <v>289</v>
      </c>
      <c r="AF135" t="s">
        <v>288</v>
      </c>
      <c r="AT135" t="s">
        <v>290</v>
      </c>
      <c r="BA135" t="s">
        <v>284</v>
      </c>
      <c r="BB135" t="s">
        <v>284</v>
      </c>
      <c r="BC135" t="s">
        <v>284</v>
      </c>
      <c r="BE135" t="s">
        <v>284</v>
      </c>
      <c r="BJ135" t="s">
        <v>284</v>
      </c>
      <c r="BK135" t="s">
        <v>284</v>
      </c>
      <c r="BL135" t="s">
        <v>284</v>
      </c>
      <c r="BO135">
        <v>1</v>
      </c>
      <c r="BR135" t="s">
        <v>291</v>
      </c>
      <c r="BU135" t="s">
        <v>291</v>
      </c>
      <c r="BV135">
        <v>1</v>
      </c>
      <c r="BW135">
        <v>1</v>
      </c>
      <c r="BY135" t="s">
        <v>292</v>
      </c>
      <c r="BZ135" t="s">
        <v>293</v>
      </c>
      <c r="CA135">
        <v>20</v>
      </c>
      <c r="CB135">
        <v>10</v>
      </c>
      <c r="CC135" t="s">
        <v>293</v>
      </c>
      <c r="CD135" t="s">
        <v>294</v>
      </c>
      <c r="CE135" t="s">
        <v>178</v>
      </c>
    </row>
    <row r="136" spans="1:83">
      <c r="A136" t="s">
        <v>546</v>
      </c>
      <c r="B136" t="s">
        <v>546</v>
      </c>
      <c r="C136" t="s">
        <v>546</v>
      </c>
      <c r="D136" t="s">
        <v>283</v>
      </c>
      <c r="E136" t="s">
        <v>283</v>
      </c>
      <c r="G136" t="s">
        <v>284</v>
      </c>
      <c r="J136" t="s">
        <v>547</v>
      </c>
      <c r="R136" t="s">
        <v>187</v>
      </c>
      <c r="S136" t="s">
        <v>187</v>
      </c>
      <c r="T136">
        <v>-5</v>
      </c>
      <c r="V136" t="s">
        <v>286</v>
      </c>
      <c r="W136" t="s">
        <v>286</v>
      </c>
      <c r="X136" t="s">
        <v>284</v>
      </c>
      <c r="Y136" t="s">
        <v>284</v>
      </c>
      <c r="Z136" t="s">
        <v>284</v>
      </c>
      <c r="AA136" t="s">
        <v>284</v>
      </c>
      <c r="AC136" t="s">
        <v>287</v>
      </c>
      <c r="AD136" t="s">
        <v>288</v>
      </c>
      <c r="AE136" t="s">
        <v>289</v>
      </c>
      <c r="AF136" t="s">
        <v>288</v>
      </c>
      <c r="AT136" t="s">
        <v>290</v>
      </c>
      <c r="BA136" t="s">
        <v>284</v>
      </c>
      <c r="BB136" t="s">
        <v>284</v>
      </c>
      <c r="BC136" t="s">
        <v>284</v>
      </c>
      <c r="BE136" t="s">
        <v>284</v>
      </c>
      <c r="BJ136" t="s">
        <v>284</v>
      </c>
      <c r="BK136" t="s">
        <v>284</v>
      </c>
      <c r="BL136" t="s">
        <v>284</v>
      </c>
      <c r="BO136">
        <v>1</v>
      </c>
      <c r="BR136" t="s">
        <v>291</v>
      </c>
      <c r="BU136" t="s">
        <v>291</v>
      </c>
      <c r="BV136">
        <v>1</v>
      </c>
      <c r="BW136">
        <v>1</v>
      </c>
      <c r="BY136" t="s">
        <v>292</v>
      </c>
      <c r="BZ136" t="s">
        <v>293</v>
      </c>
      <c r="CA136">
        <v>20</v>
      </c>
      <c r="CB136">
        <v>10</v>
      </c>
      <c r="CC136" t="s">
        <v>293</v>
      </c>
      <c r="CD136" t="s">
        <v>294</v>
      </c>
      <c r="CE136" t="s">
        <v>178</v>
      </c>
    </row>
    <row r="137" spans="1:83">
      <c r="A137" t="s">
        <v>548</v>
      </c>
      <c r="B137" t="s">
        <v>548</v>
      </c>
      <c r="C137" t="s">
        <v>548</v>
      </c>
      <c r="D137" t="s">
        <v>283</v>
      </c>
      <c r="E137" t="s">
        <v>283</v>
      </c>
      <c r="G137" t="s">
        <v>284</v>
      </c>
      <c r="J137" t="s">
        <v>549</v>
      </c>
      <c r="R137" t="s">
        <v>187</v>
      </c>
      <c r="S137" t="s">
        <v>187</v>
      </c>
      <c r="T137">
        <v>-5</v>
      </c>
      <c r="V137" t="s">
        <v>286</v>
      </c>
      <c r="W137" t="s">
        <v>286</v>
      </c>
      <c r="X137" t="s">
        <v>284</v>
      </c>
      <c r="Y137" t="s">
        <v>284</v>
      </c>
      <c r="Z137" t="s">
        <v>284</v>
      </c>
      <c r="AA137" t="s">
        <v>284</v>
      </c>
      <c r="AC137" t="s">
        <v>287</v>
      </c>
      <c r="AD137" t="s">
        <v>288</v>
      </c>
      <c r="AE137" t="s">
        <v>289</v>
      </c>
      <c r="AF137" t="s">
        <v>288</v>
      </c>
      <c r="AT137" t="s">
        <v>290</v>
      </c>
      <c r="BA137" t="s">
        <v>284</v>
      </c>
      <c r="BB137" t="s">
        <v>284</v>
      </c>
      <c r="BC137" t="s">
        <v>284</v>
      </c>
      <c r="BE137" t="s">
        <v>284</v>
      </c>
      <c r="BJ137" t="s">
        <v>284</v>
      </c>
      <c r="BK137" t="s">
        <v>284</v>
      </c>
      <c r="BL137" t="s">
        <v>284</v>
      </c>
      <c r="BO137">
        <v>1</v>
      </c>
      <c r="BR137" t="s">
        <v>291</v>
      </c>
      <c r="BU137" t="s">
        <v>291</v>
      </c>
      <c r="BV137">
        <v>1</v>
      </c>
      <c r="BW137">
        <v>1</v>
      </c>
      <c r="BY137" t="s">
        <v>292</v>
      </c>
      <c r="BZ137" t="s">
        <v>293</v>
      </c>
      <c r="CA137">
        <v>20</v>
      </c>
      <c r="CB137">
        <v>10</v>
      </c>
      <c r="CC137" t="s">
        <v>293</v>
      </c>
      <c r="CD137" t="s">
        <v>294</v>
      </c>
      <c r="CE137" t="s">
        <v>178</v>
      </c>
    </row>
    <row r="138" spans="1:83">
      <c r="A138" t="s">
        <v>550</v>
      </c>
      <c r="B138" t="s">
        <v>550</v>
      </c>
      <c r="C138" t="s">
        <v>550</v>
      </c>
      <c r="D138" t="s">
        <v>283</v>
      </c>
      <c r="E138" t="s">
        <v>283</v>
      </c>
      <c r="G138" t="s">
        <v>284</v>
      </c>
      <c r="J138" t="s">
        <v>551</v>
      </c>
      <c r="R138" t="s">
        <v>187</v>
      </c>
      <c r="S138" t="s">
        <v>187</v>
      </c>
      <c r="T138">
        <v>-5</v>
      </c>
      <c r="V138" t="s">
        <v>286</v>
      </c>
      <c r="W138" t="s">
        <v>286</v>
      </c>
      <c r="X138" t="s">
        <v>284</v>
      </c>
      <c r="Y138" t="s">
        <v>284</v>
      </c>
      <c r="Z138" t="s">
        <v>284</v>
      </c>
      <c r="AA138" t="s">
        <v>284</v>
      </c>
      <c r="AC138" t="s">
        <v>287</v>
      </c>
      <c r="AD138" t="s">
        <v>288</v>
      </c>
      <c r="AE138" t="s">
        <v>289</v>
      </c>
      <c r="AF138" t="s">
        <v>288</v>
      </c>
      <c r="AT138" t="s">
        <v>290</v>
      </c>
      <c r="BA138" t="s">
        <v>284</v>
      </c>
      <c r="BB138" t="s">
        <v>284</v>
      </c>
      <c r="BC138" t="s">
        <v>284</v>
      </c>
      <c r="BE138" t="s">
        <v>284</v>
      </c>
      <c r="BJ138" t="s">
        <v>284</v>
      </c>
      <c r="BK138" t="s">
        <v>284</v>
      </c>
      <c r="BL138" t="s">
        <v>284</v>
      </c>
      <c r="BO138">
        <v>1</v>
      </c>
      <c r="BR138" t="s">
        <v>291</v>
      </c>
      <c r="BU138" t="s">
        <v>291</v>
      </c>
      <c r="BV138">
        <v>1</v>
      </c>
      <c r="BW138">
        <v>1</v>
      </c>
      <c r="BY138" t="s">
        <v>292</v>
      </c>
      <c r="BZ138" t="s">
        <v>293</v>
      </c>
      <c r="CA138">
        <v>20</v>
      </c>
      <c r="CB138">
        <v>10</v>
      </c>
      <c r="CC138" t="s">
        <v>293</v>
      </c>
      <c r="CD138" t="s">
        <v>294</v>
      </c>
      <c r="CE138" t="s">
        <v>178</v>
      </c>
    </row>
    <row r="139" spans="1:83">
      <c r="A139" t="s">
        <v>552</v>
      </c>
      <c r="B139" t="s">
        <v>552</v>
      </c>
      <c r="C139" t="s">
        <v>552</v>
      </c>
      <c r="D139" t="s">
        <v>283</v>
      </c>
      <c r="E139" t="s">
        <v>283</v>
      </c>
      <c r="G139" t="s">
        <v>284</v>
      </c>
      <c r="J139" t="s">
        <v>553</v>
      </c>
      <c r="R139" t="s">
        <v>187</v>
      </c>
      <c r="S139" t="s">
        <v>187</v>
      </c>
      <c r="T139">
        <v>-5</v>
      </c>
      <c r="V139" t="s">
        <v>286</v>
      </c>
      <c r="W139" t="s">
        <v>286</v>
      </c>
      <c r="X139" t="s">
        <v>284</v>
      </c>
      <c r="Y139" t="s">
        <v>284</v>
      </c>
      <c r="Z139" t="s">
        <v>284</v>
      </c>
      <c r="AA139" t="s">
        <v>284</v>
      </c>
      <c r="AC139" t="s">
        <v>287</v>
      </c>
      <c r="AD139" t="s">
        <v>288</v>
      </c>
      <c r="AE139" t="s">
        <v>289</v>
      </c>
      <c r="AF139" t="s">
        <v>288</v>
      </c>
      <c r="AT139" t="s">
        <v>290</v>
      </c>
      <c r="BA139" t="s">
        <v>284</v>
      </c>
      <c r="BB139" t="s">
        <v>284</v>
      </c>
      <c r="BC139" t="s">
        <v>284</v>
      </c>
      <c r="BE139" t="s">
        <v>284</v>
      </c>
      <c r="BJ139" t="s">
        <v>284</v>
      </c>
      <c r="BK139" t="s">
        <v>284</v>
      </c>
      <c r="BL139" t="s">
        <v>284</v>
      </c>
      <c r="BO139">
        <v>1</v>
      </c>
      <c r="BR139" t="s">
        <v>291</v>
      </c>
      <c r="BU139" t="s">
        <v>291</v>
      </c>
      <c r="BV139">
        <v>1</v>
      </c>
      <c r="BW139">
        <v>1</v>
      </c>
      <c r="BY139" t="s">
        <v>292</v>
      </c>
      <c r="BZ139" t="s">
        <v>293</v>
      </c>
      <c r="CA139">
        <v>20</v>
      </c>
      <c r="CB139">
        <v>10</v>
      </c>
      <c r="CC139" t="s">
        <v>293</v>
      </c>
      <c r="CD139" t="s">
        <v>294</v>
      </c>
      <c r="CE139" t="s">
        <v>178</v>
      </c>
    </row>
    <row r="140" spans="1:83">
      <c r="A140" t="s">
        <v>554</v>
      </c>
      <c r="B140" t="s">
        <v>554</v>
      </c>
      <c r="C140" t="s">
        <v>554</v>
      </c>
      <c r="D140" t="s">
        <v>283</v>
      </c>
      <c r="E140" t="s">
        <v>283</v>
      </c>
      <c r="G140" t="s">
        <v>284</v>
      </c>
      <c r="J140" t="s">
        <v>555</v>
      </c>
      <c r="R140" t="s">
        <v>187</v>
      </c>
      <c r="S140" t="s">
        <v>187</v>
      </c>
      <c r="T140">
        <v>-5</v>
      </c>
      <c r="V140" t="s">
        <v>286</v>
      </c>
      <c r="W140" t="s">
        <v>286</v>
      </c>
      <c r="X140" t="s">
        <v>284</v>
      </c>
      <c r="Y140" t="s">
        <v>284</v>
      </c>
      <c r="Z140" t="s">
        <v>284</v>
      </c>
      <c r="AA140" t="s">
        <v>284</v>
      </c>
      <c r="AC140" t="s">
        <v>287</v>
      </c>
      <c r="AD140" t="s">
        <v>288</v>
      </c>
      <c r="AE140" t="s">
        <v>289</v>
      </c>
      <c r="AF140" t="s">
        <v>288</v>
      </c>
      <c r="AT140" t="s">
        <v>290</v>
      </c>
      <c r="BA140" t="s">
        <v>284</v>
      </c>
      <c r="BB140" t="s">
        <v>284</v>
      </c>
      <c r="BC140" t="s">
        <v>284</v>
      </c>
      <c r="BE140" t="s">
        <v>284</v>
      </c>
      <c r="BJ140" t="s">
        <v>284</v>
      </c>
      <c r="BK140" t="s">
        <v>284</v>
      </c>
      <c r="BL140" t="s">
        <v>284</v>
      </c>
      <c r="BO140">
        <v>1</v>
      </c>
      <c r="BR140" t="s">
        <v>291</v>
      </c>
      <c r="BU140" t="s">
        <v>291</v>
      </c>
      <c r="BV140">
        <v>1</v>
      </c>
      <c r="BW140">
        <v>1</v>
      </c>
      <c r="BY140" t="s">
        <v>292</v>
      </c>
      <c r="BZ140" t="s">
        <v>293</v>
      </c>
      <c r="CA140">
        <v>20</v>
      </c>
      <c r="CB140">
        <v>10</v>
      </c>
      <c r="CC140" t="s">
        <v>293</v>
      </c>
      <c r="CD140" t="s">
        <v>294</v>
      </c>
      <c r="CE140" t="s">
        <v>178</v>
      </c>
    </row>
    <row r="141" spans="1:83">
      <c r="A141" t="s">
        <v>556</v>
      </c>
      <c r="B141" t="s">
        <v>556</v>
      </c>
      <c r="C141" t="s">
        <v>556</v>
      </c>
      <c r="D141" t="s">
        <v>283</v>
      </c>
      <c r="E141" t="s">
        <v>283</v>
      </c>
      <c r="G141" t="s">
        <v>284</v>
      </c>
      <c r="J141" t="s">
        <v>557</v>
      </c>
      <c r="R141" t="s">
        <v>187</v>
      </c>
      <c r="S141" t="s">
        <v>187</v>
      </c>
      <c r="T141">
        <v>-5</v>
      </c>
      <c r="V141" t="s">
        <v>286</v>
      </c>
      <c r="W141" t="s">
        <v>286</v>
      </c>
      <c r="X141" t="s">
        <v>284</v>
      </c>
      <c r="Y141" t="s">
        <v>284</v>
      </c>
      <c r="Z141" t="s">
        <v>284</v>
      </c>
      <c r="AA141" t="s">
        <v>284</v>
      </c>
      <c r="AC141" t="s">
        <v>287</v>
      </c>
      <c r="AD141" t="s">
        <v>288</v>
      </c>
      <c r="AE141" t="s">
        <v>289</v>
      </c>
      <c r="AF141" t="s">
        <v>288</v>
      </c>
      <c r="AT141" t="s">
        <v>290</v>
      </c>
      <c r="BA141" t="s">
        <v>284</v>
      </c>
      <c r="BB141" t="s">
        <v>284</v>
      </c>
      <c r="BC141" t="s">
        <v>284</v>
      </c>
      <c r="BE141" t="s">
        <v>284</v>
      </c>
      <c r="BJ141" t="s">
        <v>284</v>
      </c>
      <c r="BK141" t="s">
        <v>284</v>
      </c>
      <c r="BL141" t="s">
        <v>284</v>
      </c>
      <c r="BO141">
        <v>1</v>
      </c>
      <c r="BR141" t="s">
        <v>291</v>
      </c>
      <c r="BU141" t="s">
        <v>291</v>
      </c>
      <c r="BV141">
        <v>1</v>
      </c>
      <c r="BW141">
        <v>1</v>
      </c>
      <c r="BY141" t="s">
        <v>292</v>
      </c>
      <c r="BZ141" t="s">
        <v>293</v>
      </c>
      <c r="CA141">
        <v>20</v>
      </c>
      <c r="CB141">
        <v>10</v>
      </c>
      <c r="CC141" t="s">
        <v>293</v>
      </c>
      <c r="CD141" t="s">
        <v>294</v>
      </c>
      <c r="CE141" t="s">
        <v>178</v>
      </c>
    </row>
    <row r="142" spans="1:83">
      <c r="A142" t="s">
        <v>558</v>
      </c>
      <c r="B142" t="s">
        <v>558</v>
      </c>
      <c r="C142" t="s">
        <v>558</v>
      </c>
      <c r="D142" t="s">
        <v>283</v>
      </c>
      <c r="E142" t="s">
        <v>283</v>
      </c>
      <c r="G142" t="s">
        <v>284</v>
      </c>
      <c r="J142" t="s">
        <v>559</v>
      </c>
      <c r="R142" t="s">
        <v>187</v>
      </c>
      <c r="S142" t="s">
        <v>187</v>
      </c>
      <c r="T142">
        <v>-5</v>
      </c>
      <c r="V142" t="s">
        <v>286</v>
      </c>
      <c r="W142" t="s">
        <v>286</v>
      </c>
      <c r="X142" t="s">
        <v>284</v>
      </c>
      <c r="Y142" t="s">
        <v>284</v>
      </c>
      <c r="Z142" t="s">
        <v>284</v>
      </c>
      <c r="AA142" t="s">
        <v>284</v>
      </c>
      <c r="AC142" t="s">
        <v>287</v>
      </c>
      <c r="AD142" t="s">
        <v>288</v>
      </c>
      <c r="AE142" t="s">
        <v>289</v>
      </c>
      <c r="AF142" t="s">
        <v>288</v>
      </c>
      <c r="AT142" t="s">
        <v>290</v>
      </c>
      <c r="BA142" t="s">
        <v>284</v>
      </c>
      <c r="BB142" t="s">
        <v>284</v>
      </c>
      <c r="BC142" t="s">
        <v>284</v>
      </c>
      <c r="BE142" t="s">
        <v>284</v>
      </c>
      <c r="BJ142" t="s">
        <v>284</v>
      </c>
      <c r="BK142" t="s">
        <v>284</v>
      </c>
      <c r="BL142" t="s">
        <v>284</v>
      </c>
      <c r="BO142">
        <v>1</v>
      </c>
      <c r="BR142" t="s">
        <v>291</v>
      </c>
      <c r="BU142" t="s">
        <v>291</v>
      </c>
      <c r="BV142">
        <v>1</v>
      </c>
      <c r="BW142">
        <v>1</v>
      </c>
      <c r="BY142" t="s">
        <v>292</v>
      </c>
      <c r="BZ142" t="s">
        <v>293</v>
      </c>
      <c r="CA142">
        <v>20</v>
      </c>
      <c r="CB142">
        <v>10</v>
      </c>
      <c r="CC142" t="s">
        <v>293</v>
      </c>
      <c r="CD142" t="s">
        <v>294</v>
      </c>
      <c r="CE142" t="s">
        <v>178</v>
      </c>
    </row>
    <row r="143" spans="1:83">
      <c r="A143" t="s">
        <v>560</v>
      </c>
      <c r="B143" t="s">
        <v>560</v>
      </c>
      <c r="C143" t="s">
        <v>560</v>
      </c>
      <c r="D143" t="s">
        <v>283</v>
      </c>
      <c r="E143" t="s">
        <v>283</v>
      </c>
      <c r="G143" t="s">
        <v>284</v>
      </c>
      <c r="J143" t="s">
        <v>561</v>
      </c>
      <c r="R143" t="s">
        <v>187</v>
      </c>
      <c r="S143" t="s">
        <v>187</v>
      </c>
      <c r="T143">
        <v>-5</v>
      </c>
      <c r="V143" t="s">
        <v>286</v>
      </c>
      <c r="W143" t="s">
        <v>286</v>
      </c>
      <c r="X143" t="s">
        <v>284</v>
      </c>
      <c r="Y143" t="s">
        <v>284</v>
      </c>
      <c r="Z143" t="s">
        <v>284</v>
      </c>
      <c r="AA143" t="s">
        <v>284</v>
      </c>
      <c r="AC143" t="s">
        <v>287</v>
      </c>
      <c r="AD143" t="s">
        <v>288</v>
      </c>
      <c r="AE143" t="s">
        <v>289</v>
      </c>
      <c r="AF143" t="s">
        <v>288</v>
      </c>
      <c r="AT143" t="s">
        <v>290</v>
      </c>
      <c r="BA143" t="s">
        <v>284</v>
      </c>
      <c r="BB143" t="s">
        <v>284</v>
      </c>
      <c r="BC143" t="s">
        <v>284</v>
      </c>
      <c r="BE143" t="s">
        <v>284</v>
      </c>
      <c r="BJ143" t="s">
        <v>284</v>
      </c>
      <c r="BK143" t="s">
        <v>284</v>
      </c>
      <c r="BL143" t="s">
        <v>284</v>
      </c>
      <c r="BO143">
        <v>1</v>
      </c>
      <c r="BR143" t="s">
        <v>291</v>
      </c>
      <c r="BU143" t="s">
        <v>291</v>
      </c>
      <c r="BV143">
        <v>1</v>
      </c>
      <c r="BW143">
        <v>1</v>
      </c>
      <c r="BY143" t="s">
        <v>292</v>
      </c>
      <c r="BZ143" t="s">
        <v>293</v>
      </c>
      <c r="CA143">
        <v>20</v>
      </c>
      <c r="CB143">
        <v>10</v>
      </c>
      <c r="CC143" t="s">
        <v>293</v>
      </c>
      <c r="CD143" t="s">
        <v>294</v>
      </c>
      <c r="CE143" t="s">
        <v>178</v>
      </c>
    </row>
    <row r="144" spans="1:83">
      <c r="A144" t="s">
        <v>562</v>
      </c>
      <c r="B144" t="s">
        <v>562</v>
      </c>
      <c r="C144" t="s">
        <v>562</v>
      </c>
      <c r="D144" t="s">
        <v>283</v>
      </c>
      <c r="E144" t="s">
        <v>283</v>
      </c>
      <c r="G144" t="s">
        <v>284</v>
      </c>
      <c r="J144" t="s">
        <v>563</v>
      </c>
      <c r="R144" t="s">
        <v>187</v>
      </c>
      <c r="S144" t="s">
        <v>187</v>
      </c>
      <c r="T144">
        <v>-5</v>
      </c>
      <c r="V144" t="s">
        <v>286</v>
      </c>
      <c r="W144" t="s">
        <v>286</v>
      </c>
      <c r="X144" t="s">
        <v>284</v>
      </c>
      <c r="Y144" t="s">
        <v>284</v>
      </c>
      <c r="Z144" t="s">
        <v>284</v>
      </c>
      <c r="AA144" t="s">
        <v>284</v>
      </c>
      <c r="AC144" t="s">
        <v>287</v>
      </c>
      <c r="AD144" t="s">
        <v>288</v>
      </c>
      <c r="AE144" t="s">
        <v>289</v>
      </c>
      <c r="AF144" t="s">
        <v>288</v>
      </c>
      <c r="AT144" t="s">
        <v>290</v>
      </c>
      <c r="BA144" t="s">
        <v>284</v>
      </c>
      <c r="BB144" t="s">
        <v>284</v>
      </c>
      <c r="BC144" t="s">
        <v>284</v>
      </c>
      <c r="BE144" t="s">
        <v>284</v>
      </c>
      <c r="BJ144" t="s">
        <v>284</v>
      </c>
      <c r="BK144" t="s">
        <v>284</v>
      </c>
      <c r="BL144" t="s">
        <v>284</v>
      </c>
      <c r="BO144">
        <v>1</v>
      </c>
      <c r="BR144" t="s">
        <v>291</v>
      </c>
      <c r="BU144" t="s">
        <v>291</v>
      </c>
      <c r="BV144">
        <v>1</v>
      </c>
      <c r="BW144">
        <v>1</v>
      </c>
      <c r="BY144" t="s">
        <v>292</v>
      </c>
      <c r="BZ144" t="s">
        <v>293</v>
      </c>
      <c r="CA144">
        <v>20</v>
      </c>
      <c r="CB144">
        <v>10</v>
      </c>
      <c r="CC144" t="s">
        <v>293</v>
      </c>
      <c r="CD144" t="s">
        <v>294</v>
      </c>
      <c r="CE144" t="s">
        <v>178</v>
      </c>
    </row>
    <row r="145" spans="1:83">
      <c r="A145" t="s">
        <v>564</v>
      </c>
      <c r="B145" t="s">
        <v>564</v>
      </c>
      <c r="C145" t="s">
        <v>564</v>
      </c>
      <c r="D145" t="s">
        <v>283</v>
      </c>
      <c r="E145" t="s">
        <v>283</v>
      </c>
      <c r="G145" t="s">
        <v>284</v>
      </c>
      <c r="J145" t="s">
        <v>565</v>
      </c>
      <c r="R145" t="s">
        <v>187</v>
      </c>
      <c r="S145" t="s">
        <v>187</v>
      </c>
      <c r="T145">
        <v>-5</v>
      </c>
      <c r="V145" t="s">
        <v>286</v>
      </c>
      <c r="W145" t="s">
        <v>286</v>
      </c>
      <c r="X145" t="s">
        <v>284</v>
      </c>
      <c r="Y145" t="s">
        <v>284</v>
      </c>
      <c r="Z145" t="s">
        <v>284</v>
      </c>
      <c r="AA145" t="s">
        <v>284</v>
      </c>
      <c r="AC145" t="s">
        <v>287</v>
      </c>
      <c r="AD145" t="s">
        <v>288</v>
      </c>
      <c r="AE145" t="s">
        <v>289</v>
      </c>
      <c r="AF145" t="s">
        <v>288</v>
      </c>
      <c r="AT145" t="s">
        <v>290</v>
      </c>
      <c r="BA145" t="s">
        <v>284</v>
      </c>
      <c r="BB145" t="s">
        <v>284</v>
      </c>
      <c r="BC145" t="s">
        <v>284</v>
      </c>
      <c r="BE145" t="s">
        <v>284</v>
      </c>
      <c r="BJ145" t="s">
        <v>284</v>
      </c>
      <c r="BK145" t="s">
        <v>284</v>
      </c>
      <c r="BL145" t="s">
        <v>284</v>
      </c>
      <c r="BO145">
        <v>1</v>
      </c>
      <c r="BR145" t="s">
        <v>291</v>
      </c>
      <c r="BU145" t="s">
        <v>291</v>
      </c>
      <c r="BV145">
        <v>1</v>
      </c>
      <c r="BW145">
        <v>1</v>
      </c>
      <c r="BY145" t="s">
        <v>292</v>
      </c>
      <c r="BZ145" t="s">
        <v>293</v>
      </c>
      <c r="CA145">
        <v>20</v>
      </c>
      <c r="CB145">
        <v>10</v>
      </c>
      <c r="CC145" t="s">
        <v>293</v>
      </c>
      <c r="CD145" t="s">
        <v>294</v>
      </c>
      <c r="CE145" t="s">
        <v>178</v>
      </c>
    </row>
    <row r="146" spans="1:83">
      <c r="A146" t="s">
        <v>566</v>
      </c>
      <c r="B146" t="s">
        <v>566</v>
      </c>
      <c r="C146" t="s">
        <v>566</v>
      </c>
      <c r="D146" t="s">
        <v>283</v>
      </c>
      <c r="E146" t="s">
        <v>283</v>
      </c>
      <c r="G146" t="s">
        <v>284</v>
      </c>
      <c r="J146" t="s">
        <v>567</v>
      </c>
      <c r="R146" t="s">
        <v>187</v>
      </c>
      <c r="S146" t="s">
        <v>187</v>
      </c>
      <c r="T146">
        <v>-5</v>
      </c>
      <c r="V146" t="s">
        <v>286</v>
      </c>
      <c r="W146" t="s">
        <v>286</v>
      </c>
      <c r="X146" t="s">
        <v>284</v>
      </c>
      <c r="Y146" t="s">
        <v>284</v>
      </c>
      <c r="Z146" t="s">
        <v>284</v>
      </c>
      <c r="AA146" t="s">
        <v>284</v>
      </c>
      <c r="AC146" t="s">
        <v>287</v>
      </c>
      <c r="AD146" t="s">
        <v>288</v>
      </c>
      <c r="AE146" t="s">
        <v>289</v>
      </c>
      <c r="AF146" t="s">
        <v>288</v>
      </c>
      <c r="AT146" t="s">
        <v>290</v>
      </c>
      <c r="BA146" t="s">
        <v>284</v>
      </c>
      <c r="BB146" t="s">
        <v>284</v>
      </c>
      <c r="BC146" t="s">
        <v>284</v>
      </c>
      <c r="BE146" t="s">
        <v>284</v>
      </c>
      <c r="BJ146" t="s">
        <v>284</v>
      </c>
      <c r="BK146" t="s">
        <v>284</v>
      </c>
      <c r="BL146" t="s">
        <v>284</v>
      </c>
      <c r="BO146">
        <v>1</v>
      </c>
      <c r="BR146" t="s">
        <v>291</v>
      </c>
      <c r="BU146" t="s">
        <v>291</v>
      </c>
      <c r="BV146">
        <v>1</v>
      </c>
      <c r="BW146">
        <v>1</v>
      </c>
      <c r="BY146" t="s">
        <v>292</v>
      </c>
      <c r="BZ146" t="s">
        <v>293</v>
      </c>
      <c r="CA146">
        <v>20</v>
      </c>
      <c r="CB146">
        <v>10</v>
      </c>
      <c r="CC146" t="s">
        <v>293</v>
      </c>
      <c r="CD146" t="s">
        <v>294</v>
      </c>
      <c r="CE146" t="s">
        <v>178</v>
      </c>
    </row>
    <row r="147" spans="1:83">
      <c r="A147" t="s">
        <v>568</v>
      </c>
      <c r="B147" t="s">
        <v>568</v>
      </c>
      <c r="C147" t="s">
        <v>568</v>
      </c>
      <c r="D147" t="s">
        <v>283</v>
      </c>
      <c r="E147" t="s">
        <v>283</v>
      </c>
      <c r="G147" t="s">
        <v>284</v>
      </c>
      <c r="J147" t="s">
        <v>569</v>
      </c>
      <c r="R147" t="s">
        <v>187</v>
      </c>
      <c r="S147" t="s">
        <v>187</v>
      </c>
      <c r="T147">
        <v>-5</v>
      </c>
      <c r="V147" t="s">
        <v>286</v>
      </c>
      <c r="W147" t="s">
        <v>286</v>
      </c>
      <c r="X147" t="s">
        <v>284</v>
      </c>
      <c r="Y147" t="s">
        <v>284</v>
      </c>
      <c r="Z147" t="s">
        <v>284</v>
      </c>
      <c r="AA147" t="s">
        <v>284</v>
      </c>
      <c r="AC147" t="s">
        <v>287</v>
      </c>
      <c r="AD147" t="s">
        <v>288</v>
      </c>
      <c r="AE147" t="s">
        <v>289</v>
      </c>
      <c r="AF147" t="s">
        <v>288</v>
      </c>
      <c r="AT147" t="s">
        <v>290</v>
      </c>
      <c r="BA147" t="s">
        <v>284</v>
      </c>
      <c r="BB147" t="s">
        <v>284</v>
      </c>
      <c r="BC147" t="s">
        <v>284</v>
      </c>
      <c r="BE147" t="s">
        <v>284</v>
      </c>
      <c r="BJ147" t="s">
        <v>284</v>
      </c>
      <c r="BK147" t="s">
        <v>284</v>
      </c>
      <c r="BL147" t="s">
        <v>284</v>
      </c>
      <c r="BO147">
        <v>1</v>
      </c>
      <c r="BR147" t="s">
        <v>291</v>
      </c>
      <c r="BU147" t="s">
        <v>291</v>
      </c>
      <c r="BV147">
        <v>1</v>
      </c>
      <c r="BW147">
        <v>1</v>
      </c>
      <c r="BY147" t="s">
        <v>292</v>
      </c>
      <c r="BZ147" t="s">
        <v>293</v>
      </c>
      <c r="CA147">
        <v>20</v>
      </c>
      <c r="CB147">
        <v>10</v>
      </c>
      <c r="CC147" t="s">
        <v>293</v>
      </c>
      <c r="CD147" t="s">
        <v>294</v>
      </c>
      <c r="CE147" t="s">
        <v>178</v>
      </c>
    </row>
    <row r="148" spans="1:83">
      <c r="A148" t="s">
        <v>570</v>
      </c>
      <c r="B148" t="s">
        <v>570</v>
      </c>
      <c r="C148" t="s">
        <v>570</v>
      </c>
      <c r="D148" t="s">
        <v>283</v>
      </c>
      <c r="E148" t="s">
        <v>283</v>
      </c>
      <c r="G148" t="s">
        <v>284</v>
      </c>
      <c r="J148" t="s">
        <v>571</v>
      </c>
      <c r="R148" t="s">
        <v>187</v>
      </c>
      <c r="S148" t="s">
        <v>187</v>
      </c>
      <c r="T148">
        <v>-5</v>
      </c>
      <c r="V148" t="s">
        <v>286</v>
      </c>
      <c r="W148" t="s">
        <v>286</v>
      </c>
      <c r="X148" t="s">
        <v>284</v>
      </c>
      <c r="Y148" t="s">
        <v>284</v>
      </c>
      <c r="Z148" t="s">
        <v>284</v>
      </c>
      <c r="AA148" t="s">
        <v>284</v>
      </c>
      <c r="AC148" t="s">
        <v>287</v>
      </c>
      <c r="AD148" t="s">
        <v>288</v>
      </c>
      <c r="AE148" t="s">
        <v>289</v>
      </c>
      <c r="AF148" t="s">
        <v>288</v>
      </c>
      <c r="AT148" t="s">
        <v>290</v>
      </c>
      <c r="BA148" t="s">
        <v>284</v>
      </c>
      <c r="BB148" t="s">
        <v>284</v>
      </c>
      <c r="BC148" t="s">
        <v>284</v>
      </c>
      <c r="BE148" t="s">
        <v>284</v>
      </c>
      <c r="BJ148" t="s">
        <v>284</v>
      </c>
      <c r="BK148" t="s">
        <v>284</v>
      </c>
      <c r="BL148" t="s">
        <v>284</v>
      </c>
      <c r="BO148">
        <v>1</v>
      </c>
      <c r="BR148" t="s">
        <v>291</v>
      </c>
      <c r="BU148" t="s">
        <v>291</v>
      </c>
      <c r="BV148">
        <v>1</v>
      </c>
      <c r="BW148">
        <v>1</v>
      </c>
      <c r="BY148" t="s">
        <v>292</v>
      </c>
      <c r="BZ148" t="s">
        <v>293</v>
      </c>
      <c r="CA148">
        <v>20</v>
      </c>
      <c r="CB148">
        <v>10</v>
      </c>
      <c r="CC148" t="s">
        <v>293</v>
      </c>
      <c r="CD148" t="s">
        <v>294</v>
      </c>
      <c r="CE148" t="s">
        <v>178</v>
      </c>
    </row>
    <row r="149" spans="1:83">
      <c r="A149" t="s">
        <v>572</v>
      </c>
      <c r="B149" t="s">
        <v>572</v>
      </c>
      <c r="C149" t="s">
        <v>572</v>
      </c>
      <c r="D149" t="s">
        <v>283</v>
      </c>
      <c r="E149" t="s">
        <v>283</v>
      </c>
      <c r="G149" t="s">
        <v>284</v>
      </c>
      <c r="J149" t="s">
        <v>573</v>
      </c>
      <c r="R149" t="s">
        <v>187</v>
      </c>
      <c r="S149" t="s">
        <v>187</v>
      </c>
      <c r="T149">
        <v>-5</v>
      </c>
      <c r="V149" t="s">
        <v>286</v>
      </c>
      <c r="W149" t="s">
        <v>286</v>
      </c>
      <c r="X149" t="s">
        <v>284</v>
      </c>
      <c r="Y149" t="s">
        <v>284</v>
      </c>
      <c r="Z149" t="s">
        <v>284</v>
      </c>
      <c r="AA149" t="s">
        <v>284</v>
      </c>
      <c r="AC149" t="s">
        <v>287</v>
      </c>
      <c r="AD149" t="s">
        <v>288</v>
      </c>
      <c r="AE149" t="s">
        <v>289</v>
      </c>
      <c r="AF149" t="s">
        <v>288</v>
      </c>
      <c r="AT149" t="s">
        <v>290</v>
      </c>
      <c r="BA149" t="s">
        <v>284</v>
      </c>
      <c r="BB149" t="s">
        <v>284</v>
      </c>
      <c r="BC149" t="s">
        <v>284</v>
      </c>
      <c r="BE149" t="s">
        <v>284</v>
      </c>
      <c r="BJ149" t="s">
        <v>284</v>
      </c>
      <c r="BK149" t="s">
        <v>284</v>
      </c>
      <c r="BL149" t="s">
        <v>284</v>
      </c>
      <c r="BO149">
        <v>1</v>
      </c>
      <c r="BR149" t="s">
        <v>291</v>
      </c>
      <c r="BU149" t="s">
        <v>291</v>
      </c>
      <c r="BV149">
        <v>1</v>
      </c>
      <c r="BW149">
        <v>1</v>
      </c>
      <c r="BY149" t="s">
        <v>292</v>
      </c>
      <c r="BZ149" t="s">
        <v>293</v>
      </c>
      <c r="CA149">
        <v>20</v>
      </c>
      <c r="CB149">
        <v>10</v>
      </c>
      <c r="CC149" t="s">
        <v>293</v>
      </c>
      <c r="CD149" t="s">
        <v>294</v>
      </c>
      <c r="CE149" t="s">
        <v>178</v>
      </c>
    </row>
    <row r="150" spans="1:83">
      <c r="A150" t="s">
        <v>574</v>
      </c>
      <c r="B150" t="s">
        <v>574</v>
      </c>
      <c r="C150" t="s">
        <v>574</v>
      </c>
      <c r="D150" t="s">
        <v>283</v>
      </c>
      <c r="E150" t="s">
        <v>283</v>
      </c>
      <c r="G150" t="s">
        <v>284</v>
      </c>
      <c r="J150" t="s">
        <v>575</v>
      </c>
      <c r="R150" t="s">
        <v>187</v>
      </c>
      <c r="S150" t="s">
        <v>187</v>
      </c>
      <c r="T150">
        <v>-5</v>
      </c>
      <c r="V150" t="s">
        <v>286</v>
      </c>
      <c r="W150" t="s">
        <v>286</v>
      </c>
      <c r="X150" t="s">
        <v>284</v>
      </c>
      <c r="Y150" t="s">
        <v>284</v>
      </c>
      <c r="Z150" t="s">
        <v>284</v>
      </c>
      <c r="AA150" t="s">
        <v>284</v>
      </c>
      <c r="AC150" t="s">
        <v>287</v>
      </c>
      <c r="AD150" t="s">
        <v>288</v>
      </c>
      <c r="AE150" t="s">
        <v>289</v>
      </c>
      <c r="AF150" t="s">
        <v>288</v>
      </c>
      <c r="AT150" t="s">
        <v>290</v>
      </c>
      <c r="BA150" t="s">
        <v>284</v>
      </c>
      <c r="BB150" t="s">
        <v>284</v>
      </c>
      <c r="BC150" t="s">
        <v>284</v>
      </c>
      <c r="BE150" t="s">
        <v>284</v>
      </c>
      <c r="BJ150" t="s">
        <v>284</v>
      </c>
      <c r="BK150" t="s">
        <v>284</v>
      </c>
      <c r="BL150" t="s">
        <v>284</v>
      </c>
      <c r="BO150">
        <v>1</v>
      </c>
      <c r="BR150" t="s">
        <v>291</v>
      </c>
      <c r="BU150" t="s">
        <v>291</v>
      </c>
      <c r="BV150">
        <v>1</v>
      </c>
      <c r="BW150">
        <v>1</v>
      </c>
      <c r="BY150" t="s">
        <v>292</v>
      </c>
      <c r="BZ150" t="s">
        <v>293</v>
      </c>
      <c r="CA150">
        <v>20</v>
      </c>
      <c r="CB150">
        <v>10</v>
      </c>
      <c r="CC150" t="s">
        <v>293</v>
      </c>
      <c r="CD150" t="s">
        <v>294</v>
      </c>
      <c r="CE150" t="s">
        <v>178</v>
      </c>
    </row>
    <row r="151" spans="1:83">
      <c r="A151" t="s">
        <v>576</v>
      </c>
      <c r="B151" t="s">
        <v>576</v>
      </c>
      <c r="C151" t="s">
        <v>576</v>
      </c>
      <c r="D151" t="s">
        <v>283</v>
      </c>
      <c r="E151" t="s">
        <v>283</v>
      </c>
      <c r="G151" t="s">
        <v>284</v>
      </c>
      <c r="J151" t="s">
        <v>577</v>
      </c>
      <c r="R151" t="s">
        <v>187</v>
      </c>
      <c r="S151" t="s">
        <v>187</v>
      </c>
      <c r="T151">
        <v>-5</v>
      </c>
      <c r="V151" t="s">
        <v>286</v>
      </c>
      <c r="W151" t="s">
        <v>286</v>
      </c>
      <c r="X151" t="s">
        <v>284</v>
      </c>
      <c r="Y151" t="s">
        <v>284</v>
      </c>
      <c r="Z151" t="s">
        <v>284</v>
      </c>
      <c r="AA151" t="s">
        <v>284</v>
      </c>
      <c r="AC151" t="s">
        <v>287</v>
      </c>
      <c r="AD151" t="s">
        <v>288</v>
      </c>
      <c r="AE151" t="s">
        <v>289</v>
      </c>
      <c r="AF151" t="s">
        <v>288</v>
      </c>
      <c r="AT151" t="s">
        <v>290</v>
      </c>
      <c r="BA151" t="s">
        <v>284</v>
      </c>
      <c r="BB151" t="s">
        <v>284</v>
      </c>
      <c r="BC151" t="s">
        <v>284</v>
      </c>
      <c r="BE151" t="s">
        <v>284</v>
      </c>
      <c r="BJ151" t="s">
        <v>284</v>
      </c>
      <c r="BK151" t="s">
        <v>284</v>
      </c>
      <c r="BL151" t="s">
        <v>284</v>
      </c>
      <c r="BO151">
        <v>1</v>
      </c>
      <c r="BR151" t="s">
        <v>291</v>
      </c>
      <c r="BU151" t="s">
        <v>291</v>
      </c>
      <c r="BV151">
        <v>1</v>
      </c>
      <c r="BW151">
        <v>1</v>
      </c>
      <c r="BY151" t="s">
        <v>292</v>
      </c>
      <c r="BZ151" t="s">
        <v>293</v>
      </c>
      <c r="CA151">
        <v>20</v>
      </c>
      <c r="CB151">
        <v>10</v>
      </c>
      <c r="CC151" t="s">
        <v>293</v>
      </c>
      <c r="CD151" t="s">
        <v>294</v>
      </c>
      <c r="CE151" t="s">
        <v>178</v>
      </c>
    </row>
    <row r="152" spans="1:83">
      <c r="A152" t="s">
        <v>578</v>
      </c>
      <c r="B152" t="s">
        <v>578</v>
      </c>
      <c r="C152" t="s">
        <v>578</v>
      </c>
      <c r="D152" t="s">
        <v>283</v>
      </c>
      <c r="E152" t="s">
        <v>283</v>
      </c>
      <c r="G152" t="s">
        <v>284</v>
      </c>
      <c r="J152" t="s">
        <v>579</v>
      </c>
      <c r="R152" t="s">
        <v>187</v>
      </c>
      <c r="S152" t="s">
        <v>187</v>
      </c>
      <c r="T152">
        <v>-5</v>
      </c>
      <c r="V152" t="s">
        <v>286</v>
      </c>
      <c r="W152" t="s">
        <v>286</v>
      </c>
      <c r="X152" t="s">
        <v>284</v>
      </c>
      <c r="Y152" t="s">
        <v>284</v>
      </c>
      <c r="Z152" t="s">
        <v>284</v>
      </c>
      <c r="AA152" t="s">
        <v>284</v>
      </c>
      <c r="AC152" t="s">
        <v>287</v>
      </c>
      <c r="AD152" t="s">
        <v>288</v>
      </c>
      <c r="AE152" t="s">
        <v>289</v>
      </c>
      <c r="AF152" t="s">
        <v>288</v>
      </c>
      <c r="AT152" t="s">
        <v>290</v>
      </c>
      <c r="BA152" t="s">
        <v>284</v>
      </c>
      <c r="BB152" t="s">
        <v>284</v>
      </c>
      <c r="BC152" t="s">
        <v>284</v>
      </c>
      <c r="BE152" t="s">
        <v>284</v>
      </c>
      <c r="BJ152" t="s">
        <v>284</v>
      </c>
      <c r="BK152" t="s">
        <v>284</v>
      </c>
      <c r="BL152" t="s">
        <v>284</v>
      </c>
      <c r="BO152">
        <v>1</v>
      </c>
      <c r="BR152" t="s">
        <v>291</v>
      </c>
      <c r="BU152" t="s">
        <v>291</v>
      </c>
      <c r="BV152">
        <v>1</v>
      </c>
      <c r="BW152">
        <v>1</v>
      </c>
      <c r="BY152" t="s">
        <v>292</v>
      </c>
      <c r="BZ152" t="s">
        <v>293</v>
      </c>
      <c r="CA152">
        <v>20</v>
      </c>
      <c r="CB152">
        <v>10</v>
      </c>
      <c r="CC152" t="s">
        <v>293</v>
      </c>
      <c r="CD152" t="s">
        <v>294</v>
      </c>
      <c r="CE152" t="s">
        <v>178</v>
      </c>
    </row>
    <row r="153" spans="1:83">
      <c r="A153" t="s">
        <v>580</v>
      </c>
      <c r="B153" t="s">
        <v>580</v>
      </c>
      <c r="C153" t="s">
        <v>580</v>
      </c>
      <c r="D153" t="s">
        <v>283</v>
      </c>
      <c r="E153" t="s">
        <v>283</v>
      </c>
      <c r="G153" t="s">
        <v>284</v>
      </c>
      <c r="J153" t="s">
        <v>581</v>
      </c>
      <c r="R153" t="s">
        <v>187</v>
      </c>
      <c r="S153" t="s">
        <v>187</v>
      </c>
      <c r="T153">
        <v>-5</v>
      </c>
      <c r="V153" t="s">
        <v>286</v>
      </c>
      <c r="W153" t="s">
        <v>286</v>
      </c>
      <c r="X153" t="s">
        <v>284</v>
      </c>
      <c r="Y153" t="s">
        <v>284</v>
      </c>
      <c r="Z153" t="s">
        <v>284</v>
      </c>
      <c r="AA153" t="s">
        <v>284</v>
      </c>
      <c r="AC153" t="s">
        <v>287</v>
      </c>
      <c r="AD153" t="s">
        <v>288</v>
      </c>
      <c r="AE153" t="s">
        <v>289</v>
      </c>
      <c r="AF153" t="s">
        <v>288</v>
      </c>
      <c r="AT153" t="s">
        <v>290</v>
      </c>
      <c r="BA153" t="s">
        <v>284</v>
      </c>
      <c r="BB153" t="s">
        <v>284</v>
      </c>
      <c r="BC153" t="s">
        <v>284</v>
      </c>
      <c r="BE153" t="s">
        <v>284</v>
      </c>
      <c r="BJ153" t="s">
        <v>284</v>
      </c>
      <c r="BK153" t="s">
        <v>284</v>
      </c>
      <c r="BL153" t="s">
        <v>284</v>
      </c>
      <c r="BO153">
        <v>1</v>
      </c>
      <c r="BR153" t="s">
        <v>291</v>
      </c>
      <c r="BU153" t="s">
        <v>291</v>
      </c>
      <c r="BV153">
        <v>1</v>
      </c>
      <c r="BW153">
        <v>1</v>
      </c>
      <c r="BY153" t="s">
        <v>292</v>
      </c>
      <c r="BZ153" t="s">
        <v>293</v>
      </c>
      <c r="CA153">
        <v>20</v>
      </c>
      <c r="CB153">
        <v>10</v>
      </c>
      <c r="CC153" t="s">
        <v>293</v>
      </c>
      <c r="CD153" t="s">
        <v>294</v>
      </c>
      <c r="CE153" t="s">
        <v>178</v>
      </c>
    </row>
    <row r="154" spans="1:83">
      <c r="A154" t="s">
        <v>582</v>
      </c>
      <c r="B154" t="s">
        <v>582</v>
      </c>
      <c r="C154" t="s">
        <v>582</v>
      </c>
      <c r="D154" t="s">
        <v>283</v>
      </c>
      <c r="E154" t="s">
        <v>283</v>
      </c>
      <c r="G154" t="s">
        <v>284</v>
      </c>
      <c r="J154" t="s">
        <v>583</v>
      </c>
      <c r="R154" t="s">
        <v>187</v>
      </c>
      <c r="S154" t="s">
        <v>187</v>
      </c>
      <c r="T154">
        <v>-5</v>
      </c>
      <c r="V154" t="s">
        <v>286</v>
      </c>
      <c r="W154" t="s">
        <v>286</v>
      </c>
      <c r="X154" t="s">
        <v>284</v>
      </c>
      <c r="Y154" t="s">
        <v>284</v>
      </c>
      <c r="Z154" t="s">
        <v>284</v>
      </c>
      <c r="AA154" t="s">
        <v>284</v>
      </c>
      <c r="AC154" t="s">
        <v>287</v>
      </c>
      <c r="AD154" t="s">
        <v>288</v>
      </c>
      <c r="AE154" t="s">
        <v>289</v>
      </c>
      <c r="AF154" t="s">
        <v>288</v>
      </c>
      <c r="AT154" t="s">
        <v>290</v>
      </c>
      <c r="BA154" t="s">
        <v>284</v>
      </c>
      <c r="BB154" t="s">
        <v>284</v>
      </c>
      <c r="BC154" t="s">
        <v>284</v>
      </c>
      <c r="BE154" t="s">
        <v>284</v>
      </c>
      <c r="BJ154" t="s">
        <v>284</v>
      </c>
      <c r="BK154" t="s">
        <v>284</v>
      </c>
      <c r="BL154" t="s">
        <v>284</v>
      </c>
      <c r="BO154">
        <v>1</v>
      </c>
      <c r="BR154" t="s">
        <v>291</v>
      </c>
      <c r="BU154" t="s">
        <v>291</v>
      </c>
      <c r="BV154">
        <v>1</v>
      </c>
      <c r="BW154">
        <v>1</v>
      </c>
      <c r="BY154" t="s">
        <v>292</v>
      </c>
      <c r="BZ154" t="s">
        <v>293</v>
      </c>
      <c r="CA154">
        <v>20</v>
      </c>
      <c r="CB154">
        <v>10</v>
      </c>
      <c r="CC154" t="s">
        <v>293</v>
      </c>
      <c r="CD154" t="s">
        <v>294</v>
      </c>
      <c r="CE154" t="s">
        <v>178</v>
      </c>
    </row>
    <row r="155" spans="1:83">
      <c r="A155" t="s">
        <v>584</v>
      </c>
      <c r="B155" t="s">
        <v>584</v>
      </c>
      <c r="C155" t="s">
        <v>584</v>
      </c>
      <c r="D155" t="s">
        <v>283</v>
      </c>
      <c r="E155" t="s">
        <v>283</v>
      </c>
      <c r="G155" t="s">
        <v>284</v>
      </c>
      <c r="J155" t="s">
        <v>585</v>
      </c>
      <c r="R155" t="s">
        <v>187</v>
      </c>
      <c r="S155" t="s">
        <v>187</v>
      </c>
      <c r="T155">
        <v>-5</v>
      </c>
      <c r="V155" t="s">
        <v>286</v>
      </c>
      <c r="W155" t="s">
        <v>286</v>
      </c>
      <c r="X155" t="s">
        <v>284</v>
      </c>
      <c r="Y155" t="s">
        <v>284</v>
      </c>
      <c r="Z155" t="s">
        <v>284</v>
      </c>
      <c r="AA155" t="s">
        <v>284</v>
      </c>
      <c r="AC155" t="s">
        <v>287</v>
      </c>
      <c r="AD155" t="s">
        <v>288</v>
      </c>
      <c r="AE155" t="s">
        <v>289</v>
      </c>
      <c r="AF155" t="s">
        <v>288</v>
      </c>
      <c r="AT155" t="s">
        <v>290</v>
      </c>
      <c r="BA155" t="s">
        <v>284</v>
      </c>
      <c r="BB155" t="s">
        <v>284</v>
      </c>
      <c r="BC155" t="s">
        <v>284</v>
      </c>
      <c r="BE155" t="s">
        <v>284</v>
      </c>
      <c r="BJ155" t="s">
        <v>284</v>
      </c>
      <c r="BK155" t="s">
        <v>284</v>
      </c>
      <c r="BL155" t="s">
        <v>284</v>
      </c>
      <c r="BO155">
        <v>1</v>
      </c>
      <c r="BR155" t="s">
        <v>291</v>
      </c>
      <c r="BU155" t="s">
        <v>291</v>
      </c>
      <c r="BV155">
        <v>1</v>
      </c>
      <c r="BW155">
        <v>1</v>
      </c>
      <c r="BY155" t="s">
        <v>292</v>
      </c>
      <c r="BZ155" t="s">
        <v>293</v>
      </c>
      <c r="CA155">
        <v>20</v>
      </c>
      <c r="CB155">
        <v>10</v>
      </c>
      <c r="CC155" t="s">
        <v>293</v>
      </c>
      <c r="CD155" t="s">
        <v>294</v>
      </c>
      <c r="CE155" t="s">
        <v>178</v>
      </c>
    </row>
    <row r="156" spans="1:83">
      <c r="A156" t="s">
        <v>586</v>
      </c>
      <c r="B156" t="s">
        <v>586</v>
      </c>
      <c r="C156" t="s">
        <v>586</v>
      </c>
      <c r="D156" t="s">
        <v>283</v>
      </c>
      <c r="E156" t="s">
        <v>283</v>
      </c>
      <c r="G156" t="s">
        <v>284</v>
      </c>
      <c r="J156" t="s">
        <v>587</v>
      </c>
      <c r="R156" t="s">
        <v>187</v>
      </c>
      <c r="S156" t="s">
        <v>187</v>
      </c>
      <c r="T156">
        <v>-5</v>
      </c>
      <c r="V156" t="s">
        <v>286</v>
      </c>
      <c r="W156" t="s">
        <v>286</v>
      </c>
      <c r="X156" t="s">
        <v>284</v>
      </c>
      <c r="Y156" t="s">
        <v>284</v>
      </c>
      <c r="Z156" t="s">
        <v>284</v>
      </c>
      <c r="AA156" t="s">
        <v>284</v>
      </c>
      <c r="AC156" t="s">
        <v>287</v>
      </c>
      <c r="AD156" t="s">
        <v>288</v>
      </c>
      <c r="AE156" t="s">
        <v>289</v>
      </c>
      <c r="AF156" t="s">
        <v>288</v>
      </c>
      <c r="AT156" t="s">
        <v>290</v>
      </c>
      <c r="BA156" t="s">
        <v>284</v>
      </c>
      <c r="BB156" t="s">
        <v>284</v>
      </c>
      <c r="BC156" t="s">
        <v>284</v>
      </c>
      <c r="BE156" t="s">
        <v>284</v>
      </c>
      <c r="BJ156" t="s">
        <v>284</v>
      </c>
      <c r="BK156" t="s">
        <v>284</v>
      </c>
      <c r="BL156" t="s">
        <v>284</v>
      </c>
      <c r="BO156">
        <v>1</v>
      </c>
      <c r="BR156" t="s">
        <v>291</v>
      </c>
      <c r="BU156" t="s">
        <v>291</v>
      </c>
      <c r="BV156">
        <v>1</v>
      </c>
      <c r="BW156">
        <v>1</v>
      </c>
      <c r="BY156" t="s">
        <v>292</v>
      </c>
      <c r="BZ156" t="s">
        <v>293</v>
      </c>
      <c r="CA156">
        <v>20</v>
      </c>
      <c r="CB156">
        <v>10</v>
      </c>
      <c r="CC156" t="s">
        <v>293</v>
      </c>
      <c r="CD156" t="s">
        <v>294</v>
      </c>
      <c r="CE156" t="s">
        <v>178</v>
      </c>
    </row>
    <row r="157" spans="1:83">
      <c r="A157" t="s">
        <v>588</v>
      </c>
      <c r="B157" t="s">
        <v>588</v>
      </c>
      <c r="C157" t="s">
        <v>588</v>
      </c>
      <c r="D157" t="s">
        <v>283</v>
      </c>
      <c r="E157" t="s">
        <v>283</v>
      </c>
      <c r="G157" t="s">
        <v>284</v>
      </c>
      <c r="J157" t="s">
        <v>589</v>
      </c>
      <c r="R157" t="s">
        <v>187</v>
      </c>
      <c r="S157" t="s">
        <v>187</v>
      </c>
      <c r="T157">
        <v>-5</v>
      </c>
      <c r="V157" t="s">
        <v>286</v>
      </c>
      <c r="W157" t="s">
        <v>286</v>
      </c>
      <c r="X157" t="s">
        <v>284</v>
      </c>
      <c r="Y157" t="s">
        <v>284</v>
      </c>
      <c r="Z157" t="s">
        <v>284</v>
      </c>
      <c r="AA157" t="s">
        <v>284</v>
      </c>
      <c r="AC157" t="s">
        <v>287</v>
      </c>
      <c r="AD157" t="s">
        <v>288</v>
      </c>
      <c r="AE157" t="s">
        <v>289</v>
      </c>
      <c r="AF157" t="s">
        <v>288</v>
      </c>
      <c r="AT157" t="s">
        <v>290</v>
      </c>
      <c r="BA157" t="s">
        <v>284</v>
      </c>
      <c r="BB157" t="s">
        <v>284</v>
      </c>
      <c r="BC157" t="s">
        <v>284</v>
      </c>
      <c r="BE157" t="s">
        <v>284</v>
      </c>
      <c r="BJ157" t="s">
        <v>284</v>
      </c>
      <c r="BK157" t="s">
        <v>284</v>
      </c>
      <c r="BL157" t="s">
        <v>284</v>
      </c>
      <c r="BO157">
        <v>1</v>
      </c>
      <c r="BR157" t="s">
        <v>291</v>
      </c>
      <c r="BU157" t="s">
        <v>291</v>
      </c>
      <c r="BV157">
        <v>1</v>
      </c>
      <c r="BW157">
        <v>1</v>
      </c>
      <c r="BY157" t="s">
        <v>292</v>
      </c>
      <c r="BZ157" t="s">
        <v>293</v>
      </c>
      <c r="CA157">
        <v>20</v>
      </c>
      <c r="CB157">
        <v>10</v>
      </c>
      <c r="CC157" t="s">
        <v>293</v>
      </c>
      <c r="CD157" t="s">
        <v>294</v>
      </c>
      <c r="CE157" t="s">
        <v>178</v>
      </c>
    </row>
    <row r="158" spans="1:83">
      <c r="A158" t="s">
        <v>590</v>
      </c>
      <c r="B158" t="s">
        <v>590</v>
      </c>
      <c r="C158" t="s">
        <v>590</v>
      </c>
      <c r="D158" t="s">
        <v>283</v>
      </c>
      <c r="E158" t="s">
        <v>283</v>
      </c>
      <c r="G158" t="s">
        <v>284</v>
      </c>
      <c r="J158" t="s">
        <v>591</v>
      </c>
      <c r="R158" t="s">
        <v>187</v>
      </c>
      <c r="S158" t="s">
        <v>187</v>
      </c>
      <c r="T158">
        <v>-5</v>
      </c>
      <c r="V158" t="s">
        <v>286</v>
      </c>
      <c r="W158" t="s">
        <v>286</v>
      </c>
      <c r="X158" t="s">
        <v>284</v>
      </c>
      <c r="Y158" t="s">
        <v>284</v>
      </c>
      <c r="Z158" t="s">
        <v>284</v>
      </c>
      <c r="AA158" t="s">
        <v>284</v>
      </c>
      <c r="AC158" t="s">
        <v>287</v>
      </c>
      <c r="AD158" t="s">
        <v>288</v>
      </c>
      <c r="AE158" t="s">
        <v>289</v>
      </c>
      <c r="AF158" t="s">
        <v>288</v>
      </c>
      <c r="AT158" t="s">
        <v>290</v>
      </c>
      <c r="BA158" t="s">
        <v>284</v>
      </c>
      <c r="BB158" t="s">
        <v>284</v>
      </c>
      <c r="BC158" t="s">
        <v>284</v>
      </c>
      <c r="BE158" t="s">
        <v>284</v>
      </c>
      <c r="BJ158" t="s">
        <v>284</v>
      </c>
      <c r="BK158" t="s">
        <v>284</v>
      </c>
      <c r="BL158" t="s">
        <v>284</v>
      </c>
      <c r="BO158">
        <v>1</v>
      </c>
      <c r="BR158" t="s">
        <v>291</v>
      </c>
      <c r="BU158" t="s">
        <v>291</v>
      </c>
      <c r="BV158">
        <v>1</v>
      </c>
      <c r="BW158">
        <v>1</v>
      </c>
      <c r="BY158" t="s">
        <v>292</v>
      </c>
      <c r="BZ158" t="s">
        <v>293</v>
      </c>
      <c r="CA158">
        <v>20</v>
      </c>
      <c r="CB158">
        <v>10</v>
      </c>
      <c r="CC158" t="s">
        <v>293</v>
      </c>
      <c r="CD158" t="s">
        <v>294</v>
      </c>
      <c r="CE158" t="s">
        <v>178</v>
      </c>
    </row>
    <row r="159" spans="1:83">
      <c r="A159" t="s">
        <v>592</v>
      </c>
      <c r="B159" t="s">
        <v>592</v>
      </c>
      <c r="C159" t="s">
        <v>592</v>
      </c>
      <c r="D159" t="s">
        <v>283</v>
      </c>
      <c r="E159" t="s">
        <v>283</v>
      </c>
      <c r="G159" t="s">
        <v>284</v>
      </c>
      <c r="J159" t="s">
        <v>593</v>
      </c>
      <c r="R159" t="s">
        <v>187</v>
      </c>
      <c r="S159" t="s">
        <v>187</v>
      </c>
      <c r="T159">
        <v>-5</v>
      </c>
      <c r="V159" t="s">
        <v>286</v>
      </c>
      <c r="W159" t="s">
        <v>286</v>
      </c>
      <c r="X159" t="s">
        <v>284</v>
      </c>
      <c r="Y159" t="s">
        <v>284</v>
      </c>
      <c r="Z159" t="s">
        <v>284</v>
      </c>
      <c r="AA159" t="s">
        <v>284</v>
      </c>
      <c r="AC159" t="s">
        <v>287</v>
      </c>
      <c r="AD159" t="s">
        <v>288</v>
      </c>
      <c r="AE159" t="s">
        <v>289</v>
      </c>
      <c r="AF159" t="s">
        <v>288</v>
      </c>
      <c r="AT159" t="s">
        <v>290</v>
      </c>
      <c r="BA159" t="s">
        <v>284</v>
      </c>
      <c r="BB159" t="s">
        <v>284</v>
      </c>
      <c r="BC159" t="s">
        <v>284</v>
      </c>
      <c r="BE159" t="s">
        <v>284</v>
      </c>
      <c r="BJ159" t="s">
        <v>284</v>
      </c>
      <c r="BK159" t="s">
        <v>284</v>
      </c>
      <c r="BL159" t="s">
        <v>284</v>
      </c>
      <c r="BO159">
        <v>1</v>
      </c>
      <c r="BR159" t="s">
        <v>291</v>
      </c>
      <c r="BU159" t="s">
        <v>291</v>
      </c>
      <c r="BV159">
        <v>1</v>
      </c>
      <c r="BW159">
        <v>1</v>
      </c>
      <c r="BY159" t="s">
        <v>292</v>
      </c>
      <c r="BZ159" t="s">
        <v>293</v>
      </c>
      <c r="CA159">
        <v>20</v>
      </c>
      <c r="CB159">
        <v>10</v>
      </c>
      <c r="CC159" t="s">
        <v>293</v>
      </c>
      <c r="CD159" t="s">
        <v>294</v>
      </c>
      <c r="CE159" t="s">
        <v>178</v>
      </c>
    </row>
    <row r="160" spans="1:83">
      <c r="A160" t="s">
        <v>594</v>
      </c>
      <c r="B160" t="s">
        <v>594</v>
      </c>
      <c r="C160" t="s">
        <v>594</v>
      </c>
      <c r="D160" t="s">
        <v>283</v>
      </c>
      <c r="E160" t="s">
        <v>283</v>
      </c>
      <c r="G160" t="s">
        <v>284</v>
      </c>
      <c r="J160" t="s">
        <v>595</v>
      </c>
      <c r="R160" t="s">
        <v>187</v>
      </c>
      <c r="S160" t="s">
        <v>187</v>
      </c>
      <c r="T160">
        <v>-5</v>
      </c>
      <c r="V160" t="s">
        <v>286</v>
      </c>
      <c r="W160" t="s">
        <v>286</v>
      </c>
      <c r="X160" t="s">
        <v>284</v>
      </c>
      <c r="Y160" t="s">
        <v>284</v>
      </c>
      <c r="Z160" t="s">
        <v>284</v>
      </c>
      <c r="AA160" t="s">
        <v>284</v>
      </c>
      <c r="AC160" t="s">
        <v>287</v>
      </c>
      <c r="AD160" t="s">
        <v>288</v>
      </c>
      <c r="AE160" t="s">
        <v>289</v>
      </c>
      <c r="AF160" t="s">
        <v>288</v>
      </c>
      <c r="AT160" t="s">
        <v>290</v>
      </c>
      <c r="BA160" t="s">
        <v>284</v>
      </c>
      <c r="BB160" t="s">
        <v>284</v>
      </c>
      <c r="BC160" t="s">
        <v>284</v>
      </c>
      <c r="BE160" t="s">
        <v>284</v>
      </c>
      <c r="BJ160" t="s">
        <v>284</v>
      </c>
      <c r="BK160" t="s">
        <v>284</v>
      </c>
      <c r="BL160" t="s">
        <v>284</v>
      </c>
      <c r="BO160">
        <v>1</v>
      </c>
      <c r="BR160" t="s">
        <v>291</v>
      </c>
      <c r="BU160" t="s">
        <v>291</v>
      </c>
      <c r="BV160">
        <v>1</v>
      </c>
      <c r="BW160">
        <v>1</v>
      </c>
      <c r="BY160" t="s">
        <v>292</v>
      </c>
      <c r="BZ160" t="s">
        <v>293</v>
      </c>
      <c r="CA160">
        <v>20</v>
      </c>
      <c r="CB160">
        <v>10</v>
      </c>
      <c r="CC160" t="s">
        <v>293</v>
      </c>
      <c r="CD160" t="s">
        <v>294</v>
      </c>
      <c r="CE160" t="s">
        <v>178</v>
      </c>
    </row>
    <row r="161" spans="1:83">
      <c r="A161" t="s">
        <v>596</v>
      </c>
      <c r="B161" t="s">
        <v>596</v>
      </c>
      <c r="C161" t="s">
        <v>596</v>
      </c>
      <c r="D161" t="s">
        <v>283</v>
      </c>
      <c r="E161" t="s">
        <v>283</v>
      </c>
      <c r="G161" t="s">
        <v>284</v>
      </c>
      <c r="J161" t="s">
        <v>597</v>
      </c>
      <c r="R161" t="s">
        <v>187</v>
      </c>
      <c r="S161" t="s">
        <v>187</v>
      </c>
      <c r="T161">
        <v>-5</v>
      </c>
      <c r="V161" t="s">
        <v>286</v>
      </c>
      <c r="W161" t="s">
        <v>286</v>
      </c>
      <c r="X161" t="s">
        <v>284</v>
      </c>
      <c r="Y161" t="s">
        <v>284</v>
      </c>
      <c r="Z161" t="s">
        <v>284</v>
      </c>
      <c r="AA161" t="s">
        <v>284</v>
      </c>
      <c r="AC161" t="s">
        <v>287</v>
      </c>
      <c r="AD161" t="s">
        <v>288</v>
      </c>
      <c r="AE161" t="s">
        <v>289</v>
      </c>
      <c r="AF161" t="s">
        <v>288</v>
      </c>
      <c r="AT161" t="s">
        <v>290</v>
      </c>
      <c r="BA161" t="s">
        <v>284</v>
      </c>
      <c r="BB161" t="s">
        <v>284</v>
      </c>
      <c r="BC161" t="s">
        <v>284</v>
      </c>
      <c r="BE161" t="s">
        <v>284</v>
      </c>
      <c r="BJ161" t="s">
        <v>284</v>
      </c>
      <c r="BK161" t="s">
        <v>284</v>
      </c>
      <c r="BL161" t="s">
        <v>284</v>
      </c>
      <c r="BO161">
        <v>1</v>
      </c>
      <c r="BR161" t="s">
        <v>291</v>
      </c>
      <c r="BU161" t="s">
        <v>291</v>
      </c>
      <c r="BV161">
        <v>1</v>
      </c>
      <c r="BW161">
        <v>1</v>
      </c>
      <c r="BY161" t="s">
        <v>292</v>
      </c>
      <c r="BZ161" t="s">
        <v>293</v>
      </c>
      <c r="CA161">
        <v>20</v>
      </c>
      <c r="CB161">
        <v>10</v>
      </c>
      <c r="CC161" t="s">
        <v>293</v>
      </c>
      <c r="CD161" t="s">
        <v>294</v>
      </c>
      <c r="CE161" t="s">
        <v>178</v>
      </c>
    </row>
    <row r="162" spans="1:83">
      <c r="A162" t="s">
        <v>598</v>
      </c>
      <c r="B162" t="s">
        <v>598</v>
      </c>
      <c r="C162" t="s">
        <v>598</v>
      </c>
      <c r="D162" t="s">
        <v>283</v>
      </c>
      <c r="E162" t="s">
        <v>283</v>
      </c>
      <c r="G162" t="s">
        <v>284</v>
      </c>
      <c r="J162" t="s">
        <v>599</v>
      </c>
      <c r="R162" t="s">
        <v>187</v>
      </c>
      <c r="S162" t="s">
        <v>187</v>
      </c>
      <c r="T162">
        <v>-5</v>
      </c>
      <c r="V162" t="s">
        <v>286</v>
      </c>
      <c r="W162" t="s">
        <v>286</v>
      </c>
      <c r="X162" t="s">
        <v>284</v>
      </c>
      <c r="Y162" t="s">
        <v>284</v>
      </c>
      <c r="Z162" t="s">
        <v>284</v>
      </c>
      <c r="AA162" t="s">
        <v>284</v>
      </c>
      <c r="AC162" t="s">
        <v>287</v>
      </c>
      <c r="AD162" t="s">
        <v>288</v>
      </c>
      <c r="AE162" t="s">
        <v>289</v>
      </c>
      <c r="AF162" t="s">
        <v>288</v>
      </c>
      <c r="AT162" t="s">
        <v>290</v>
      </c>
      <c r="BA162" t="s">
        <v>284</v>
      </c>
      <c r="BB162" t="s">
        <v>284</v>
      </c>
      <c r="BC162" t="s">
        <v>284</v>
      </c>
      <c r="BE162" t="s">
        <v>284</v>
      </c>
      <c r="BJ162" t="s">
        <v>284</v>
      </c>
      <c r="BK162" t="s">
        <v>284</v>
      </c>
      <c r="BL162" t="s">
        <v>284</v>
      </c>
      <c r="BO162">
        <v>1</v>
      </c>
      <c r="BR162" t="s">
        <v>291</v>
      </c>
      <c r="BU162" t="s">
        <v>291</v>
      </c>
      <c r="BV162">
        <v>1</v>
      </c>
      <c r="BW162">
        <v>1</v>
      </c>
      <c r="BY162" t="s">
        <v>292</v>
      </c>
      <c r="BZ162" t="s">
        <v>293</v>
      </c>
      <c r="CA162">
        <v>20</v>
      </c>
      <c r="CB162">
        <v>10</v>
      </c>
      <c r="CC162" t="s">
        <v>293</v>
      </c>
      <c r="CD162" t="s">
        <v>294</v>
      </c>
      <c r="CE162" t="s">
        <v>178</v>
      </c>
    </row>
    <row r="163" spans="1:83">
      <c r="A163" t="s">
        <v>600</v>
      </c>
      <c r="B163" t="s">
        <v>600</v>
      </c>
      <c r="C163" t="s">
        <v>600</v>
      </c>
      <c r="D163" t="s">
        <v>283</v>
      </c>
      <c r="E163" t="s">
        <v>283</v>
      </c>
      <c r="G163" t="s">
        <v>284</v>
      </c>
      <c r="J163" t="s">
        <v>601</v>
      </c>
      <c r="R163" t="s">
        <v>187</v>
      </c>
      <c r="S163" t="s">
        <v>187</v>
      </c>
      <c r="T163">
        <v>-5</v>
      </c>
      <c r="V163" t="s">
        <v>286</v>
      </c>
      <c r="W163" t="s">
        <v>286</v>
      </c>
      <c r="X163" t="s">
        <v>284</v>
      </c>
      <c r="Y163" t="s">
        <v>284</v>
      </c>
      <c r="Z163" t="s">
        <v>284</v>
      </c>
      <c r="AA163" t="s">
        <v>284</v>
      </c>
      <c r="AC163" t="s">
        <v>287</v>
      </c>
      <c r="AD163" t="s">
        <v>288</v>
      </c>
      <c r="AE163" t="s">
        <v>289</v>
      </c>
      <c r="AF163" t="s">
        <v>288</v>
      </c>
      <c r="AT163" t="s">
        <v>290</v>
      </c>
      <c r="BA163" t="s">
        <v>284</v>
      </c>
      <c r="BB163" t="s">
        <v>284</v>
      </c>
      <c r="BC163" t="s">
        <v>284</v>
      </c>
      <c r="BE163" t="s">
        <v>284</v>
      </c>
      <c r="BJ163" t="s">
        <v>284</v>
      </c>
      <c r="BK163" t="s">
        <v>284</v>
      </c>
      <c r="BL163" t="s">
        <v>284</v>
      </c>
      <c r="BO163">
        <v>1</v>
      </c>
      <c r="BR163" t="s">
        <v>291</v>
      </c>
      <c r="BU163" t="s">
        <v>291</v>
      </c>
      <c r="BV163">
        <v>1</v>
      </c>
      <c r="BW163">
        <v>1</v>
      </c>
      <c r="BY163" t="s">
        <v>292</v>
      </c>
      <c r="BZ163" t="s">
        <v>293</v>
      </c>
      <c r="CA163">
        <v>20</v>
      </c>
      <c r="CB163">
        <v>10</v>
      </c>
      <c r="CC163" t="s">
        <v>293</v>
      </c>
      <c r="CD163" t="s">
        <v>294</v>
      </c>
      <c r="CE163" t="s">
        <v>178</v>
      </c>
    </row>
    <row r="164" spans="1:83">
      <c r="A164" t="s">
        <v>602</v>
      </c>
      <c r="B164" t="s">
        <v>602</v>
      </c>
      <c r="C164" t="s">
        <v>602</v>
      </c>
      <c r="D164" t="s">
        <v>283</v>
      </c>
      <c r="E164" t="s">
        <v>283</v>
      </c>
      <c r="G164" t="s">
        <v>284</v>
      </c>
      <c r="J164" t="s">
        <v>603</v>
      </c>
      <c r="R164" t="s">
        <v>187</v>
      </c>
      <c r="S164" t="s">
        <v>187</v>
      </c>
      <c r="T164">
        <v>-5</v>
      </c>
      <c r="V164" t="s">
        <v>286</v>
      </c>
      <c r="W164" t="s">
        <v>286</v>
      </c>
      <c r="X164" t="s">
        <v>284</v>
      </c>
      <c r="Y164" t="s">
        <v>284</v>
      </c>
      <c r="Z164" t="s">
        <v>284</v>
      </c>
      <c r="AA164" t="s">
        <v>284</v>
      </c>
      <c r="AC164" t="s">
        <v>287</v>
      </c>
      <c r="AD164" t="s">
        <v>288</v>
      </c>
      <c r="AE164" t="s">
        <v>289</v>
      </c>
      <c r="AF164" t="s">
        <v>288</v>
      </c>
      <c r="AT164" t="s">
        <v>290</v>
      </c>
      <c r="BA164" t="s">
        <v>284</v>
      </c>
      <c r="BB164" t="s">
        <v>284</v>
      </c>
      <c r="BC164" t="s">
        <v>284</v>
      </c>
      <c r="BE164" t="s">
        <v>284</v>
      </c>
      <c r="BJ164" t="s">
        <v>284</v>
      </c>
      <c r="BK164" t="s">
        <v>284</v>
      </c>
      <c r="BL164" t="s">
        <v>284</v>
      </c>
      <c r="BO164">
        <v>1</v>
      </c>
      <c r="BR164" t="s">
        <v>291</v>
      </c>
      <c r="BU164" t="s">
        <v>291</v>
      </c>
      <c r="BV164">
        <v>1</v>
      </c>
      <c r="BW164">
        <v>1</v>
      </c>
      <c r="BY164" t="s">
        <v>292</v>
      </c>
      <c r="BZ164" t="s">
        <v>293</v>
      </c>
      <c r="CA164">
        <v>20</v>
      </c>
      <c r="CB164">
        <v>10</v>
      </c>
      <c r="CC164" t="s">
        <v>293</v>
      </c>
      <c r="CD164" t="s">
        <v>294</v>
      </c>
      <c r="CE164" t="s">
        <v>178</v>
      </c>
    </row>
    <row r="165" spans="1:83">
      <c r="A165" t="s">
        <v>604</v>
      </c>
      <c r="B165" t="s">
        <v>604</v>
      </c>
      <c r="C165" t="s">
        <v>604</v>
      </c>
      <c r="D165" t="s">
        <v>283</v>
      </c>
      <c r="E165" t="s">
        <v>283</v>
      </c>
      <c r="G165" t="s">
        <v>284</v>
      </c>
      <c r="J165" t="s">
        <v>605</v>
      </c>
      <c r="R165" t="s">
        <v>187</v>
      </c>
      <c r="S165" t="s">
        <v>187</v>
      </c>
      <c r="T165">
        <v>-5</v>
      </c>
      <c r="V165" t="s">
        <v>286</v>
      </c>
      <c r="W165" t="s">
        <v>286</v>
      </c>
      <c r="X165" t="s">
        <v>284</v>
      </c>
      <c r="Y165" t="s">
        <v>284</v>
      </c>
      <c r="Z165" t="s">
        <v>284</v>
      </c>
      <c r="AA165" t="s">
        <v>284</v>
      </c>
      <c r="AC165" t="s">
        <v>287</v>
      </c>
      <c r="AD165" t="s">
        <v>288</v>
      </c>
      <c r="AE165" t="s">
        <v>289</v>
      </c>
      <c r="AF165" t="s">
        <v>288</v>
      </c>
      <c r="AT165" t="s">
        <v>290</v>
      </c>
      <c r="BA165" t="s">
        <v>284</v>
      </c>
      <c r="BB165" t="s">
        <v>284</v>
      </c>
      <c r="BC165" t="s">
        <v>284</v>
      </c>
      <c r="BE165" t="s">
        <v>284</v>
      </c>
      <c r="BJ165" t="s">
        <v>284</v>
      </c>
      <c r="BK165" t="s">
        <v>284</v>
      </c>
      <c r="BL165" t="s">
        <v>284</v>
      </c>
      <c r="BO165">
        <v>1</v>
      </c>
      <c r="BR165" t="s">
        <v>291</v>
      </c>
      <c r="BU165" t="s">
        <v>291</v>
      </c>
      <c r="BV165">
        <v>1</v>
      </c>
      <c r="BW165">
        <v>1</v>
      </c>
      <c r="BY165" t="s">
        <v>292</v>
      </c>
      <c r="BZ165" t="s">
        <v>293</v>
      </c>
      <c r="CA165">
        <v>20</v>
      </c>
      <c r="CB165">
        <v>10</v>
      </c>
      <c r="CC165" t="s">
        <v>293</v>
      </c>
      <c r="CD165" t="s">
        <v>294</v>
      </c>
      <c r="CE165" t="s">
        <v>178</v>
      </c>
    </row>
    <row r="166" spans="1:83">
      <c r="A166" t="s">
        <v>606</v>
      </c>
      <c r="B166" t="s">
        <v>606</v>
      </c>
      <c r="C166" t="s">
        <v>606</v>
      </c>
      <c r="D166" t="s">
        <v>283</v>
      </c>
      <c r="E166" t="s">
        <v>283</v>
      </c>
      <c r="G166" t="s">
        <v>284</v>
      </c>
      <c r="J166" t="s">
        <v>607</v>
      </c>
      <c r="R166" t="s">
        <v>187</v>
      </c>
      <c r="S166" t="s">
        <v>187</v>
      </c>
      <c r="T166">
        <v>-5</v>
      </c>
      <c r="V166" t="s">
        <v>286</v>
      </c>
      <c r="W166" t="s">
        <v>286</v>
      </c>
      <c r="X166" t="s">
        <v>284</v>
      </c>
      <c r="Y166" t="s">
        <v>284</v>
      </c>
      <c r="Z166" t="s">
        <v>284</v>
      </c>
      <c r="AA166" t="s">
        <v>284</v>
      </c>
      <c r="AC166" t="s">
        <v>287</v>
      </c>
      <c r="AD166" t="s">
        <v>288</v>
      </c>
      <c r="AE166" t="s">
        <v>289</v>
      </c>
      <c r="AF166" t="s">
        <v>288</v>
      </c>
      <c r="AT166" t="s">
        <v>290</v>
      </c>
      <c r="BA166" t="s">
        <v>284</v>
      </c>
      <c r="BB166" t="s">
        <v>284</v>
      </c>
      <c r="BC166" t="s">
        <v>284</v>
      </c>
      <c r="BE166" t="s">
        <v>284</v>
      </c>
      <c r="BJ166" t="s">
        <v>284</v>
      </c>
      <c r="BK166" t="s">
        <v>284</v>
      </c>
      <c r="BL166" t="s">
        <v>284</v>
      </c>
      <c r="BO166">
        <v>1</v>
      </c>
      <c r="BR166" t="s">
        <v>291</v>
      </c>
      <c r="BU166" t="s">
        <v>291</v>
      </c>
      <c r="BV166">
        <v>1</v>
      </c>
      <c r="BW166">
        <v>1</v>
      </c>
      <c r="BY166" t="s">
        <v>292</v>
      </c>
      <c r="BZ166" t="s">
        <v>293</v>
      </c>
      <c r="CA166">
        <v>20</v>
      </c>
      <c r="CB166">
        <v>10</v>
      </c>
      <c r="CC166" t="s">
        <v>293</v>
      </c>
      <c r="CD166" t="s">
        <v>294</v>
      </c>
      <c r="CE166" t="s">
        <v>178</v>
      </c>
    </row>
    <row r="167" spans="1:83">
      <c r="A167" t="s">
        <v>608</v>
      </c>
      <c r="B167" t="s">
        <v>608</v>
      </c>
      <c r="C167" t="s">
        <v>608</v>
      </c>
      <c r="D167" t="s">
        <v>283</v>
      </c>
      <c r="E167" t="s">
        <v>283</v>
      </c>
      <c r="G167" t="s">
        <v>284</v>
      </c>
      <c r="J167" t="s">
        <v>609</v>
      </c>
      <c r="R167" t="s">
        <v>187</v>
      </c>
      <c r="S167" t="s">
        <v>187</v>
      </c>
      <c r="T167">
        <v>-5</v>
      </c>
      <c r="V167" t="s">
        <v>286</v>
      </c>
      <c r="W167" t="s">
        <v>286</v>
      </c>
      <c r="X167" t="s">
        <v>284</v>
      </c>
      <c r="Y167" t="s">
        <v>284</v>
      </c>
      <c r="Z167" t="s">
        <v>284</v>
      </c>
      <c r="AA167" t="s">
        <v>284</v>
      </c>
      <c r="AC167" t="s">
        <v>287</v>
      </c>
      <c r="AD167" t="s">
        <v>288</v>
      </c>
      <c r="AE167" t="s">
        <v>289</v>
      </c>
      <c r="AF167" t="s">
        <v>288</v>
      </c>
      <c r="AT167" t="s">
        <v>290</v>
      </c>
      <c r="BA167" t="s">
        <v>284</v>
      </c>
      <c r="BB167" t="s">
        <v>284</v>
      </c>
      <c r="BC167" t="s">
        <v>284</v>
      </c>
      <c r="BE167" t="s">
        <v>284</v>
      </c>
      <c r="BJ167" t="s">
        <v>284</v>
      </c>
      <c r="BK167" t="s">
        <v>284</v>
      </c>
      <c r="BL167" t="s">
        <v>284</v>
      </c>
      <c r="BO167">
        <v>1</v>
      </c>
      <c r="BR167" t="s">
        <v>291</v>
      </c>
      <c r="BU167" t="s">
        <v>291</v>
      </c>
      <c r="BV167">
        <v>1</v>
      </c>
      <c r="BW167">
        <v>1</v>
      </c>
      <c r="BY167" t="s">
        <v>292</v>
      </c>
      <c r="BZ167" t="s">
        <v>293</v>
      </c>
      <c r="CA167">
        <v>20</v>
      </c>
      <c r="CB167">
        <v>10</v>
      </c>
      <c r="CC167" t="s">
        <v>293</v>
      </c>
      <c r="CD167" t="s">
        <v>294</v>
      </c>
      <c r="CE167" t="s">
        <v>178</v>
      </c>
    </row>
    <row r="168" spans="1:83">
      <c r="A168" t="s">
        <v>610</v>
      </c>
      <c r="B168" t="s">
        <v>610</v>
      </c>
      <c r="C168" t="s">
        <v>610</v>
      </c>
      <c r="D168" t="s">
        <v>283</v>
      </c>
      <c r="E168" t="s">
        <v>283</v>
      </c>
      <c r="G168" t="s">
        <v>284</v>
      </c>
      <c r="J168" t="s">
        <v>611</v>
      </c>
      <c r="R168" t="s">
        <v>187</v>
      </c>
      <c r="S168" t="s">
        <v>187</v>
      </c>
      <c r="T168">
        <v>-5</v>
      </c>
      <c r="V168" t="s">
        <v>286</v>
      </c>
      <c r="W168" t="s">
        <v>286</v>
      </c>
      <c r="X168" t="s">
        <v>284</v>
      </c>
      <c r="Y168" t="s">
        <v>284</v>
      </c>
      <c r="Z168" t="s">
        <v>284</v>
      </c>
      <c r="AA168" t="s">
        <v>284</v>
      </c>
      <c r="AC168" t="s">
        <v>287</v>
      </c>
      <c r="AD168" t="s">
        <v>288</v>
      </c>
      <c r="AE168" t="s">
        <v>289</v>
      </c>
      <c r="AF168" t="s">
        <v>288</v>
      </c>
      <c r="AT168" t="s">
        <v>290</v>
      </c>
      <c r="BA168" t="s">
        <v>284</v>
      </c>
      <c r="BB168" t="s">
        <v>284</v>
      </c>
      <c r="BC168" t="s">
        <v>284</v>
      </c>
      <c r="BE168" t="s">
        <v>284</v>
      </c>
      <c r="BJ168" t="s">
        <v>284</v>
      </c>
      <c r="BK168" t="s">
        <v>284</v>
      </c>
      <c r="BL168" t="s">
        <v>284</v>
      </c>
      <c r="BO168">
        <v>1</v>
      </c>
      <c r="BR168" t="s">
        <v>291</v>
      </c>
      <c r="BU168" t="s">
        <v>291</v>
      </c>
      <c r="BV168">
        <v>1</v>
      </c>
      <c r="BW168">
        <v>1</v>
      </c>
      <c r="BY168" t="s">
        <v>292</v>
      </c>
      <c r="BZ168" t="s">
        <v>293</v>
      </c>
      <c r="CA168">
        <v>20</v>
      </c>
      <c r="CB168">
        <v>10</v>
      </c>
      <c r="CC168" t="s">
        <v>293</v>
      </c>
      <c r="CD168" t="s">
        <v>294</v>
      </c>
      <c r="CE168" t="s">
        <v>178</v>
      </c>
    </row>
    <row r="169" spans="1:83">
      <c r="A169" t="s">
        <v>612</v>
      </c>
      <c r="B169" t="s">
        <v>612</v>
      </c>
      <c r="C169" t="s">
        <v>612</v>
      </c>
      <c r="D169" t="s">
        <v>283</v>
      </c>
      <c r="E169" t="s">
        <v>283</v>
      </c>
      <c r="G169" t="s">
        <v>284</v>
      </c>
      <c r="J169" t="s">
        <v>613</v>
      </c>
      <c r="R169" t="s">
        <v>187</v>
      </c>
      <c r="S169" t="s">
        <v>187</v>
      </c>
      <c r="T169">
        <v>-5</v>
      </c>
      <c r="V169" t="s">
        <v>286</v>
      </c>
      <c r="W169" t="s">
        <v>286</v>
      </c>
      <c r="X169" t="s">
        <v>284</v>
      </c>
      <c r="Y169" t="s">
        <v>284</v>
      </c>
      <c r="Z169" t="s">
        <v>284</v>
      </c>
      <c r="AA169" t="s">
        <v>284</v>
      </c>
      <c r="AC169" t="s">
        <v>287</v>
      </c>
      <c r="AD169" t="s">
        <v>288</v>
      </c>
      <c r="AE169" t="s">
        <v>289</v>
      </c>
      <c r="AF169" t="s">
        <v>288</v>
      </c>
      <c r="AT169" t="s">
        <v>290</v>
      </c>
      <c r="BA169" t="s">
        <v>284</v>
      </c>
      <c r="BB169" t="s">
        <v>284</v>
      </c>
      <c r="BC169" t="s">
        <v>284</v>
      </c>
      <c r="BE169" t="s">
        <v>284</v>
      </c>
      <c r="BJ169" t="s">
        <v>284</v>
      </c>
      <c r="BK169" t="s">
        <v>284</v>
      </c>
      <c r="BL169" t="s">
        <v>284</v>
      </c>
      <c r="BO169">
        <v>1</v>
      </c>
      <c r="BR169" t="s">
        <v>291</v>
      </c>
      <c r="BU169" t="s">
        <v>291</v>
      </c>
      <c r="BV169">
        <v>1</v>
      </c>
      <c r="BW169">
        <v>1</v>
      </c>
      <c r="BY169" t="s">
        <v>292</v>
      </c>
      <c r="BZ169" t="s">
        <v>293</v>
      </c>
      <c r="CA169">
        <v>20</v>
      </c>
      <c r="CB169">
        <v>10</v>
      </c>
      <c r="CC169" t="s">
        <v>293</v>
      </c>
      <c r="CD169" t="s">
        <v>294</v>
      </c>
      <c r="CE169" t="s">
        <v>178</v>
      </c>
    </row>
    <row r="170" spans="1:83">
      <c r="A170" t="s">
        <v>614</v>
      </c>
      <c r="B170" t="s">
        <v>614</v>
      </c>
      <c r="C170" t="s">
        <v>614</v>
      </c>
      <c r="D170" t="s">
        <v>283</v>
      </c>
      <c r="E170" t="s">
        <v>283</v>
      </c>
      <c r="G170" t="s">
        <v>284</v>
      </c>
      <c r="J170" t="s">
        <v>615</v>
      </c>
      <c r="R170" t="s">
        <v>187</v>
      </c>
      <c r="S170" t="s">
        <v>187</v>
      </c>
      <c r="T170">
        <v>-5</v>
      </c>
      <c r="V170" t="s">
        <v>286</v>
      </c>
      <c r="W170" t="s">
        <v>286</v>
      </c>
      <c r="X170" t="s">
        <v>284</v>
      </c>
      <c r="Y170" t="s">
        <v>284</v>
      </c>
      <c r="Z170" t="s">
        <v>284</v>
      </c>
      <c r="AA170" t="s">
        <v>284</v>
      </c>
      <c r="AC170" t="s">
        <v>287</v>
      </c>
      <c r="AD170" t="s">
        <v>288</v>
      </c>
      <c r="AE170" t="s">
        <v>289</v>
      </c>
      <c r="AF170" t="s">
        <v>288</v>
      </c>
      <c r="AT170" t="s">
        <v>290</v>
      </c>
      <c r="BA170" t="s">
        <v>284</v>
      </c>
      <c r="BB170" t="s">
        <v>284</v>
      </c>
      <c r="BC170" t="s">
        <v>284</v>
      </c>
      <c r="BE170" t="s">
        <v>284</v>
      </c>
      <c r="BJ170" t="s">
        <v>284</v>
      </c>
      <c r="BK170" t="s">
        <v>284</v>
      </c>
      <c r="BL170" t="s">
        <v>284</v>
      </c>
      <c r="BO170">
        <v>1</v>
      </c>
      <c r="BR170" t="s">
        <v>291</v>
      </c>
      <c r="BU170" t="s">
        <v>291</v>
      </c>
      <c r="BV170">
        <v>1</v>
      </c>
      <c r="BW170">
        <v>1</v>
      </c>
      <c r="BY170" t="s">
        <v>292</v>
      </c>
      <c r="BZ170" t="s">
        <v>293</v>
      </c>
      <c r="CA170">
        <v>20</v>
      </c>
      <c r="CB170">
        <v>10</v>
      </c>
      <c r="CC170" t="s">
        <v>293</v>
      </c>
      <c r="CD170" t="s">
        <v>294</v>
      </c>
      <c r="CE170" t="s">
        <v>178</v>
      </c>
    </row>
    <row r="171" spans="1:83">
      <c r="A171" t="s">
        <v>616</v>
      </c>
      <c r="B171" t="s">
        <v>616</v>
      </c>
      <c r="C171" t="s">
        <v>616</v>
      </c>
      <c r="D171" t="s">
        <v>283</v>
      </c>
      <c r="E171" t="s">
        <v>283</v>
      </c>
      <c r="G171" t="s">
        <v>284</v>
      </c>
      <c r="J171" t="s">
        <v>617</v>
      </c>
      <c r="R171" t="s">
        <v>187</v>
      </c>
      <c r="S171" t="s">
        <v>187</v>
      </c>
      <c r="T171">
        <v>-5</v>
      </c>
      <c r="V171" t="s">
        <v>286</v>
      </c>
      <c r="W171" t="s">
        <v>286</v>
      </c>
      <c r="X171" t="s">
        <v>284</v>
      </c>
      <c r="Y171" t="s">
        <v>284</v>
      </c>
      <c r="Z171" t="s">
        <v>284</v>
      </c>
      <c r="AA171" t="s">
        <v>284</v>
      </c>
      <c r="AC171" t="s">
        <v>287</v>
      </c>
      <c r="AD171" t="s">
        <v>288</v>
      </c>
      <c r="AE171" t="s">
        <v>289</v>
      </c>
      <c r="AF171" t="s">
        <v>288</v>
      </c>
      <c r="AT171" t="s">
        <v>290</v>
      </c>
      <c r="BA171" t="s">
        <v>284</v>
      </c>
      <c r="BB171" t="s">
        <v>284</v>
      </c>
      <c r="BC171" t="s">
        <v>284</v>
      </c>
      <c r="BE171" t="s">
        <v>284</v>
      </c>
      <c r="BJ171" t="s">
        <v>284</v>
      </c>
      <c r="BK171" t="s">
        <v>284</v>
      </c>
      <c r="BL171" t="s">
        <v>284</v>
      </c>
      <c r="BO171">
        <v>1</v>
      </c>
      <c r="BR171" t="s">
        <v>291</v>
      </c>
      <c r="BU171" t="s">
        <v>291</v>
      </c>
      <c r="BV171">
        <v>1</v>
      </c>
      <c r="BW171">
        <v>1</v>
      </c>
      <c r="BY171" t="s">
        <v>292</v>
      </c>
      <c r="BZ171" t="s">
        <v>293</v>
      </c>
      <c r="CA171">
        <v>20</v>
      </c>
      <c r="CB171">
        <v>10</v>
      </c>
      <c r="CC171" t="s">
        <v>293</v>
      </c>
      <c r="CD171" t="s">
        <v>294</v>
      </c>
      <c r="CE171" t="s">
        <v>178</v>
      </c>
    </row>
    <row r="172" spans="1:83">
      <c r="A172" t="s">
        <v>618</v>
      </c>
      <c r="B172" t="s">
        <v>618</v>
      </c>
      <c r="C172" t="s">
        <v>618</v>
      </c>
      <c r="D172" t="s">
        <v>283</v>
      </c>
      <c r="E172" t="s">
        <v>283</v>
      </c>
      <c r="G172" t="s">
        <v>284</v>
      </c>
      <c r="J172" t="s">
        <v>619</v>
      </c>
      <c r="R172" t="s">
        <v>187</v>
      </c>
      <c r="S172" t="s">
        <v>187</v>
      </c>
      <c r="T172">
        <v>-5</v>
      </c>
      <c r="V172" t="s">
        <v>286</v>
      </c>
      <c r="W172" t="s">
        <v>286</v>
      </c>
      <c r="X172" t="s">
        <v>284</v>
      </c>
      <c r="Y172" t="s">
        <v>284</v>
      </c>
      <c r="Z172" t="s">
        <v>284</v>
      </c>
      <c r="AA172" t="s">
        <v>284</v>
      </c>
      <c r="AC172" t="s">
        <v>287</v>
      </c>
      <c r="AD172" t="s">
        <v>288</v>
      </c>
      <c r="AE172" t="s">
        <v>289</v>
      </c>
      <c r="AF172" t="s">
        <v>288</v>
      </c>
      <c r="AT172" t="s">
        <v>290</v>
      </c>
      <c r="BA172" t="s">
        <v>284</v>
      </c>
      <c r="BB172" t="s">
        <v>284</v>
      </c>
      <c r="BC172" t="s">
        <v>284</v>
      </c>
      <c r="BE172" t="s">
        <v>284</v>
      </c>
      <c r="BJ172" t="s">
        <v>284</v>
      </c>
      <c r="BK172" t="s">
        <v>284</v>
      </c>
      <c r="BL172" t="s">
        <v>284</v>
      </c>
      <c r="BO172">
        <v>1</v>
      </c>
      <c r="BR172" t="s">
        <v>291</v>
      </c>
      <c r="BU172" t="s">
        <v>291</v>
      </c>
      <c r="BV172">
        <v>1</v>
      </c>
      <c r="BW172">
        <v>1</v>
      </c>
      <c r="BY172" t="s">
        <v>292</v>
      </c>
      <c r="BZ172" t="s">
        <v>293</v>
      </c>
      <c r="CA172">
        <v>20</v>
      </c>
      <c r="CB172">
        <v>10</v>
      </c>
      <c r="CC172" t="s">
        <v>293</v>
      </c>
      <c r="CD172" t="s">
        <v>294</v>
      </c>
      <c r="CE172" t="s">
        <v>178</v>
      </c>
    </row>
    <row r="173" spans="1:83">
      <c r="A173" t="s">
        <v>620</v>
      </c>
      <c r="B173" t="s">
        <v>620</v>
      </c>
      <c r="C173" t="s">
        <v>620</v>
      </c>
      <c r="D173" t="s">
        <v>283</v>
      </c>
      <c r="E173" t="s">
        <v>283</v>
      </c>
      <c r="G173" t="s">
        <v>284</v>
      </c>
      <c r="J173" t="s">
        <v>621</v>
      </c>
      <c r="R173" t="s">
        <v>187</v>
      </c>
      <c r="S173" t="s">
        <v>187</v>
      </c>
      <c r="T173">
        <v>-5</v>
      </c>
      <c r="V173" t="s">
        <v>286</v>
      </c>
      <c r="W173" t="s">
        <v>286</v>
      </c>
      <c r="X173" t="s">
        <v>284</v>
      </c>
      <c r="Y173" t="s">
        <v>284</v>
      </c>
      <c r="Z173" t="s">
        <v>284</v>
      </c>
      <c r="AA173" t="s">
        <v>284</v>
      </c>
      <c r="AC173" t="s">
        <v>287</v>
      </c>
      <c r="AD173" t="s">
        <v>288</v>
      </c>
      <c r="AE173" t="s">
        <v>289</v>
      </c>
      <c r="AF173" t="s">
        <v>288</v>
      </c>
      <c r="AT173" t="s">
        <v>290</v>
      </c>
      <c r="BA173" t="s">
        <v>284</v>
      </c>
      <c r="BB173" t="s">
        <v>284</v>
      </c>
      <c r="BC173" t="s">
        <v>284</v>
      </c>
      <c r="BE173" t="s">
        <v>284</v>
      </c>
      <c r="BJ173" t="s">
        <v>284</v>
      </c>
      <c r="BK173" t="s">
        <v>284</v>
      </c>
      <c r="BL173" t="s">
        <v>284</v>
      </c>
      <c r="BO173">
        <v>1</v>
      </c>
      <c r="BR173" t="s">
        <v>291</v>
      </c>
      <c r="BU173" t="s">
        <v>291</v>
      </c>
      <c r="BV173">
        <v>1</v>
      </c>
      <c r="BW173">
        <v>1</v>
      </c>
      <c r="BY173" t="s">
        <v>292</v>
      </c>
      <c r="BZ173" t="s">
        <v>293</v>
      </c>
      <c r="CA173">
        <v>20</v>
      </c>
      <c r="CB173">
        <v>10</v>
      </c>
      <c r="CC173" t="s">
        <v>293</v>
      </c>
      <c r="CD173" t="s">
        <v>294</v>
      </c>
      <c r="CE173" t="s">
        <v>178</v>
      </c>
    </row>
    <row r="174" spans="1:83">
      <c r="A174" t="s">
        <v>622</v>
      </c>
      <c r="B174" t="s">
        <v>622</v>
      </c>
      <c r="C174" t="s">
        <v>622</v>
      </c>
      <c r="D174" t="s">
        <v>283</v>
      </c>
      <c r="E174" t="s">
        <v>283</v>
      </c>
      <c r="G174" t="s">
        <v>284</v>
      </c>
      <c r="J174" t="s">
        <v>623</v>
      </c>
      <c r="R174" t="s">
        <v>187</v>
      </c>
      <c r="S174" t="s">
        <v>187</v>
      </c>
      <c r="T174">
        <v>-5</v>
      </c>
      <c r="V174" t="s">
        <v>286</v>
      </c>
      <c r="W174" t="s">
        <v>286</v>
      </c>
      <c r="X174" t="s">
        <v>284</v>
      </c>
      <c r="Y174" t="s">
        <v>284</v>
      </c>
      <c r="Z174" t="s">
        <v>284</v>
      </c>
      <c r="AA174" t="s">
        <v>284</v>
      </c>
      <c r="AC174" t="s">
        <v>287</v>
      </c>
      <c r="AD174" t="s">
        <v>288</v>
      </c>
      <c r="AE174" t="s">
        <v>289</v>
      </c>
      <c r="AF174" t="s">
        <v>288</v>
      </c>
      <c r="AT174" t="s">
        <v>290</v>
      </c>
      <c r="BA174" t="s">
        <v>284</v>
      </c>
      <c r="BB174" t="s">
        <v>284</v>
      </c>
      <c r="BC174" t="s">
        <v>284</v>
      </c>
      <c r="BE174" t="s">
        <v>284</v>
      </c>
      <c r="BJ174" t="s">
        <v>284</v>
      </c>
      <c r="BK174" t="s">
        <v>284</v>
      </c>
      <c r="BL174" t="s">
        <v>284</v>
      </c>
      <c r="BO174">
        <v>1</v>
      </c>
      <c r="BR174" t="s">
        <v>291</v>
      </c>
      <c r="BU174" t="s">
        <v>291</v>
      </c>
      <c r="BV174">
        <v>1</v>
      </c>
      <c r="BW174">
        <v>1</v>
      </c>
      <c r="BY174" t="s">
        <v>292</v>
      </c>
      <c r="BZ174" t="s">
        <v>293</v>
      </c>
      <c r="CA174">
        <v>20</v>
      </c>
      <c r="CB174">
        <v>10</v>
      </c>
      <c r="CC174" t="s">
        <v>293</v>
      </c>
      <c r="CD174" t="s">
        <v>294</v>
      </c>
      <c r="CE174" t="s">
        <v>178</v>
      </c>
    </row>
    <row r="175" spans="1:83">
      <c r="A175" t="s">
        <v>624</v>
      </c>
      <c r="B175" t="s">
        <v>624</v>
      </c>
      <c r="C175" t="s">
        <v>624</v>
      </c>
      <c r="D175" t="s">
        <v>283</v>
      </c>
      <c r="E175" t="s">
        <v>283</v>
      </c>
      <c r="G175" t="s">
        <v>284</v>
      </c>
      <c r="J175" t="s">
        <v>625</v>
      </c>
      <c r="R175" t="s">
        <v>187</v>
      </c>
      <c r="S175" t="s">
        <v>187</v>
      </c>
      <c r="T175">
        <v>-5</v>
      </c>
      <c r="V175" t="s">
        <v>286</v>
      </c>
      <c r="W175" t="s">
        <v>286</v>
      </c>
      <c r="X175" t="s">
        <v>284</v>
      </c>
      <c r="Y175" t="s">
        <v>284</v>
      </c>
      <c r="Z175" t="s">
        <v>284</v>
      </c>
      <c r="AA175" t="s">
        <v>284</v>
      </c>
      <c r="AC175" t="s">
        <v>287</v>
      </c>
      <c r="AD175" t="s">
        <v>288</v>
      </c>
      <c r="AE175" t="s">
        <v>289</v>
      </c>
      <c r="AF175" t="s">
        <v>288</v>
      </c>
      <c r="AT175" t="s">
        <v>290</v>
      </c>
      <c r="BA175" t="s">
        <v>284</v>
      </c>
      <c r="BB175" t="s">
        <v>284</v>
      </c>
      <c r="BC175" t="s">
        <v>284</v>
      </c>
      <c r="BE175" t="s">
        <v>284</v>
      </c>
      <c r="BJ175" t="s">
        <v>284</v>
      </c>
      <c r="BK175" t="s">
        <v>284</v>
      </c>
      <c r="BL175" t="s">
        <v>284</v>
      </c>
      <c r="BO175">
        <v>1</v>
      </c>
      <c r="BR175" t="s">
        <v>291</v>
      </c>
      <c r="BU175" t="s">
        <v>291</v>
      </c>
      <c r="BV175">
        <v>1</v>
      </c>
      <c r="BW175">
        <v>1</v>
      </c>
      <c r="BY175" t="s">
        <v>292</v>
      </c>
      <c r="BZ175" t="s">
        <v>293</v>
      </c>
      <c r="CA175">
        <v>20</v>
      </c>
      <c r="CB175">
        <v>10</v>
      </c>
      <c r="CC175" t="s">
        <v>293</v>
      </c>
      <c r="CD175" t="s">
        <v>294</v>
      </c>
      <c r="CE175" t="s">
        <v>178</v>
      </c>
    </row>
    <row r="176" spans="1:83">
      <c r="A176" t="s">
        <v>626</v>
      </c>
      <c r="B176" t="s">
        <v>626</v>
      </c>
      <c r="C176" t="s">
        <v>626</v>
      </c>
      <c r="D176" t="s">
        <v>283</v>
      </c>
      <c r="E176" t="s">
        <v>283</v>
      </c>
      <c r="G176" t="s">
        <v>284</v>
      </c>
      <c r="J176" t="s">
        <v>627</v>
      </c>
      <c r="R176" t="s">
        <v>187</v>
      </c>
      <c r="S176" t="s">
        <v>187</v>
      </c>
      <c r="T176">
        <v>-5</v>
      </c>
      <c r="V176" t="s">
        <v>286</v>
      </c>
      <c r="W176" t="s">
        <v>286</v>
      </c>
      <c r="X176" t="s">
        <v>284</v>
      </c>
      <c r="Y176" t="s">
        <v>284</v>
      </c>
      <c r="Z176" t="s">
        <v>284</v>
      </c>
      <c r="AA176" t="s">
        <v>284</v>
      </c>
      <c r="AC176" t="s">
        <v>287</v>
      </c>
      <c r="AD176" t="s">
        <v>288</v>
      </c>
      <c r="AE176" t="s">
        <v>289</v>
      </c>
      <c r="AF176" t="s">
        <v>288</v>
      </c>
      <c r="AT176" t="s">
        <v>290</v>
      </c>
      <c r="BA176" t="s">
        <v>284</v>
      </c>
      <c r="BB176" t="s">
        <v>284</v>
      </c>
      <c r="BC176" t="s">
        <v>284</v>
      </c>
      <c r="BE176" t="s">
        <v>284</v>
      </c>
      <c r="BJ176" t="s">
        <v>284</v>
      </c>
      <c r="BK176" t="s">
        <v>284</v>
      </c>
      <c r="BL176" t="s">
        <v>284</v>
      </c>
      <c r="BO176">
        <v>1</v>
      </c>
      <c r="BR176" t="s">
        <v>291</v>
      </c>
      <c r="BU176" t="s">
        <v>291</v>
      </c>
      <c r="BV176">
        <v>1</v>
      </c>
      <c r="BW176">
        <v>1</v>
      </c>
      <c r="BY176" t="s">
        <v>292</v>
      </c>
      <c r="BZ176" t="s">
        <v>293</v>
      </c>
      <c r="CA176">
        <v>20</v>
      </c>
      <c r="CB176">
        <v>10</v>
      </c>
      <c r="CC176" t="s">
        <v>293</v>
      </c>
      <c r="CD176" t="s">
        <v>294</v>
      </c>
      <c r="CE176" t="s">
        <v>178</v>
      </c>
    </row>
    <row r="177" spans="1:83">
      <c r="A177" t="s">
        <v>628</v>
      </c>
      <c r="B177" t="s">
        <v>628</v>
      </c>
      <c r="C177" t="s">
        <v>628</v>
      </c>
      <c r="D177" t="s">
        <v>283</v>
      </c>
      <c r="E177" t="s">
        <v>283</v>
      </c>
      <c r="G177" t="s">
        <v>284</v>
      </c>
      <c r="J177" t="s">
        <v>629</v>
      </c>
      <c r="R177" t="s">
        <v>187</v>
      </c>
      <c r="S177" t="s">
        <v>187</v>
      </c>
      <c r="T177">
        <v>-5</v>
      </c>
      <c r="V177" t="s">
        <v>286</v>
      </c>
      <c r="W177" t="s">
        <v>286</v>
      </c>
      <c r="X177" t="s">
        <v>284</v>
      </c>
      <c r="Y177" t="s">
        <v>284</v>
      </c>
      <c r="Z177" t="s">
        <v>284</v>
      </c>
      <c r="AA177" t="s">
        <v>284</v>
      </c>
      <c r="AC177" t="s">
        <v>287</v>
      </c>
      <c r="AD177" t="s">
        <v>288</v>
      </c>
      <c r="AE177" t="s">
        <v>289</v>
      </c>
      <c r="AF177" t="s">
        <v>288</v>
      </c>
      <c r="AT177" t="s">
        <v>290</v>
      </c>
      <c r="BA177" t="s">
        <v>284</v>
      </c>
      <c r="BB177" t="s">
        <v>284</v>
      </c>
      <c r="BC177" t="s">
        <v>284</v>
      </c>
      <c r="BE177" t="s">
        <v>284</v>
      </c>
      <c r="BJ177" t="s">
        <v>284</v>
      </c>
      <c r="BK177" t="s">
        <v>284</v>
      </c>
      <c r="BL177" t="s">
        <v>284</v>
      </c>
      <c r="BO177">
        <v>1</v>
      </c>
      <c r="BR177" t="s">
        <v>291</v>
      </c>
      <c r="BU177" t="s">
        <v>291</v>
      </c>
      <c r="BV177">
        <v>1</v>
      </c>
      <c r="BW177">
        <v>1</v>
      </c>
      <c r="BY177" t="s">
        <v>292</v>
      </c>
      <c r="BZ177" t="s">
        <v>293</v>
      </c>
      <c r="CA177">
        <v>20</v>
      </c>
      <c r="CB177">
        <v>10</v>
      </c>
      <c r="CC177" t="s">
        <v>293</v>
      </c>
      <c r="CD177" t="s">
        <v>294</v>
      </c>
      <c r="CE177" t="s">
        <v>178</v>
      </c>
    </row>
    <row r="178" spans="1:83">
      <c r="A178" t="s">
        <v>630</v>
      </c>
      <c r="B178" t="s">
        <v>630</v>
      </c>
      <c r="C178" t="s">
        <v>630</v>
      </c>
      <c r="D178" t="s">
        <v>283</v>
      </c>
      <c r="E178" t="s">
        <v>283</v>
      </c>
      <c r="G178" t="s">
        <v>284</v>
      </c>
      <c r="J178" t="s">
        <v>631</v>
      </c>
      <c r="R178" t="s">
        <v>187</v>
      </c>
      <c r="S178" t="s">
        <v>187</v>
      </c>
      <c r="T178">
        <v>-5</v>
      </c>
      <c r="V178" t="s">
        <v>286</v>
      </c>
      <c r="W178" t="s">
        <v>286</v>
      </c>
      <c r="X178" t="s">
        <v>284</v>
      </c>
      <c r="Y178" t="s">
        <v>284</v>
      </c>
      <c r="Z178" t="s">
        <v>284</v>
      </c>
      <c r="AA178" t="s">
        <v>284</v>
      </c>
      <c r="AC178" t="s">
        <v>287</v>
      </c>
      <c r="AD178" t="s">
        <v>288</v>
      </c>
      <c r="AE178" t="s">
        <v>289</v>
      </c>
      <c r="AF178" t="s">
        <v>288</v>
      </c>
      <c r="AT178" t="s">
        <v>290</v>
      </c>
      <c r="BA178" t="s">
        <v>284</v>
      </c>
      <c r="BB178" t="s">
        <v>284</v>
      </c>
      <c r="BC178" t="s">
        <v>284</v>
      </c>
      <c r="BE178" t="s">
        <v>284</v>
      </c>
      <c r="BJ178" t="s">
        <v>284</v>
      </c>
      <c r="BK178" t="s">
        <v>284</v>
      </c>
      <c r="BL178" t="s">
        <v>284</v>
      </c>
      <c r="BO178">
        <v>1</v>
      </c>
      <c r="BR178" t="s">
        <v>291</v>
      </c>
      <c r="BU178" t="s">
        <v>291</v>
      </c>
      <c r="BV178">
        <v>1</v>
      </c>
      <c r="BW178">
        <v>1</v>
      </c>
      <c r="BY178" t="s">
        <v>292</v>
      </c>
      <c r="BZ178" t="s">
        <v>293</v>
      </c>
      <c r="CA178">
        <v>20</v>
      </c>
      <c r="CB178">
        <v>10</v>
      </c>
      <c r="CC178" t="s">
        <v>293</v>
      </c>
      <c r="CD178" t="s">
        <v>294</v>
      </c>
      <c r="CE178" t="s">
        <v>178</v>
      </c>
    </row>
    <row r="179" spans="1:83">
      <c r="A179" t="s">
        <v>632</v>
      </c>
      <c r="B179" t="s">
        <v>632</v>
      </c>
      <c r="C179" t="s">
        <v>632</v>
      </c>
      <c r="D179" t="s">
        <v>283</v>
      </c>
      <c r="E179" t="s">
        <v>283</v>
      </c>
      <c r="G179" t="s">
        <v>284</v>
      </c>
      <c r="J179" t="s">
        <v>633</v>
      </c>
      <c r="R179" t="s">
        <v>187</v>
      </c>
      <c r="S179" t="s">
        <v>187</v>
      </c>
      <c r="T179">
        <v>-5</v>
      </c>
      <c r="V179" t="s">
        <v>286</v>
      </c>
      <c r="W179" t="s">
        <v>286</v>
      </c>
      <c r="X179" t="s">
        <v>284</v>
      </c>
      <c r="Y179" t="s">
        <v>284</v>
      </c>
      <c r="Z179" t="s">
        <v>284</v>
      </c>
      <c r="AA179" t="s">
        <v>284</v>
      </c>
      <c r="AC179" t="s">
        <v>287</v>
      </c>
      <c r="AD179" t="s">
        <v>288</v>
      </c>
      <c r="AE179" t="s">
        <v>289</v>
      </c>
      <c r="AF179" t="s">
        <v>288</v>
      </c>
      <c r="AT179" t="s">
        <v>290</v>
      </c>
      <c r="BA179" t="s">
        <v>284</v>
      </c>
      <c r="BB179" t="s">
        <v>284</v>
      </c>
      <c r="BC179" t="s">
        <v>284</v>
      </c>
      <c r="BE179" t="s">
        <v>284</v>
      </c>
      <c r="BJ179" t="s">
        <v>284</v>
      </c>
      <c r="BK179" t="s">
        <v>284</v>
      </c>
      <c r="BL179" t="s">
        <v>284</v>
      </c>
      <c r="BO179">
        <v>1</v>
      </c>
      <c r="BR179" t="s">
        <v>291</v>
      </c>
      <c r="BU179" t="s">
        <v>291</v>
      </c>
      <c r="BV179">
        <v>1</v>
      </c>
      <c r="BW179">
        <v>1</v>
      </c>
      <c r="BY179" t="s">
        <v>292</v>
      </c>
      <c r="BZ179" t="s">
        <v>293</v>
      </c>
      <c r="CA179">
        <v>20</v>
      </c>
      <c r="CB179">
        <v>10</v>
      </c>
      <c r="CC179" t="s">
        <v>293</v>
      </c>
      <c r="CD179" t="s">
        <v>294</v>
      </c>
      <c r="CE179" t="s">
        <v>178</v>
      </c>
    </row>
    <row r="180" spans="1:83">
      <c r="A180" t="s">
        <v>634</v>
      </c>
      <c r="B180" t="s">
        <v>634</v>
      </c>
      <c r="C180" t="s">
        <v>634</v>
      </c>
      <c r="D180" t="s">
        <v>283</v>
      </c>
      <c r="E180" t="s">
        <v>283</v>
      </c>
      <c r="G180" t="s">
        <v>284</v>
      </c>
      <c r="J180" t="s">
        <v>635</v>
      </c>
      <c r="R180" t="s">
        <v>187</v>
      </c>
      <c r="S180" t="s">
        <v>187</v>
      </c>
      <c r="T180">
        <v>-5</v>
      </c>
      <c r="V180" t="s">
        <v>286</v>
      </c>
      <c r="W180" t="s">
        <v>286</v>
      </c>
      <c r="X180" t="s">
        <v>284</v>
      </c>
      <c r="Y180" t="s">
        <v>284</v>
      </c>
      <c r="Z180" t="s">
        <v>284</v>
      </c>
      <c r="AA180" t="s">
        <v>284</v>
      </c>
      <c r="AC180" t="s">
        <v>287</v>
      </c>
      <c r="AD180" t="s">
        <v>288</v>
      </c>
      <c r="AE180" t="s">
        <v>289</v>
      </c>
      <c r="AF180" t="s">
        <v>288</v>
      </c>
      <c r="AT180" t="s">
        <v>290</v>
      </c>
      <c r="BA180" t="s">
        <v>284</v>
      </c>
      <c r="BB180" t="s">
        <v>284</v>
      </c>
      <c r="BC180" t="s">
        <v>284</v>
      </c>
      <c r="BE180" t="s">
        <v>284</v>
      </c>
      <c r="BJ180" t="s">
        <v>284</v>
      </c>
      <c r="BK180" t="s">
        <v>284</v>
      </c>
      <c r="BL180" t="s">
        <v>284</v>
      </c>
      <c r="BO180">
        <v>1</v>
      </c>
      <c r="BR180" t="s">
        <v>291</v>
      </c>
      <c r="BU180" t="s">
        <v>291</v>
      </c>
      <c r="BV180">
        <v>1</v>
      </c>
      <c r="BW180">
        <v>1</v>
      </c>
      <c r="BY180" t="s">
        <v>292</v>
      </c>
      <c r="BZ180" t="s">
        <v>293</v>
      </c>
      <c r="CA180">
        <v>20</v>
      </c>
      <c r="CB180">
        <v>10</v>
      </c>
      <c r="CC180" t="s">
        <v>293</v>
      </c>
      <c r="CD180" t="s">
        <v>294</v>
      </c>
      <c r="CE180" t="s">
        <v>178</v>
      </c>
    </row>
    <row r="181" spans="1:83">
      <c r="A181" t="s">
        <v>636</v>
      </c>
      <c r="B181" t="s">
        <v>636</v>
      </c>
      <c r="C181" t="s">
        <v>636</v>
      </c>
      <c r="D181" t="s">
        <v>283</v>
      </c>
      <c r="E181" t="s">
        <v>283</v>
      </c>
      <c r="G181" t="s">
        <v>284</v>
      </c>
      <c r="J181" t="s">
        <v>637</v>
      </c>
      <c r="R181" t="s">
        <v>187</v>
      </c>
      <c r="S181" t="s">
        <v>187</v>
      </c>
      <c r="T181">
        <v>-5</v>
      </c>
      <c r="V181" t="s">
        <v>286</v>
      </c>
      <c r="W181" t="s">
        <v>286</v>
      </c>
      <c r="X181" t="s">
        <v>284</v>
      </c>
      <c r="Y181" t="s">
        <v>284</v>
      </c>
      <c r="Z181" t="s">
        <v>284</v>
      </c>
      <c r="AA181" t="s">
        <v>284</v>
      </c>
      <c r="AC181" t="s">
        <v>287</v>
      </c>
      <c r="AD181" t="s">
        <v>288</v>
      </c>
      <c r="AE181" t="s">
        <v>289</v>
      </c>
      <c r="AF181" t="s">
        <v>288</v>
      </c>
      <c r="AT181" t="s">
        <v>290</v>
      </c>
      <c r="BA181" t="s">
        <v>284</v>
      </c>
      <c r="BB181" t="s">
        <v>284</v>
      </c>
      <c r="BC181" t="s">
        <v>284</v>
      </c>
      <c r="BE181" t="s">
        <v>284</v>
      </c>
      <c r="BJ181" t="s">
        <v>284</v>
      </c>
      <c r="BK181" t="s">
        <v>284</v>
      </c>
      <c r="BL181" t="s">
        <v>284</v>
      </c>
      <c r="BO181">
        <v>1</v>
      </c>
      <c r="BR181" t="s">
        <v>291</v>
      </c>
      <c r="BU181" t="s">
        <v>291</v>
      </c>
      <c r="BV181">
        <v>1</v>
      </c>
      <c r="BW181">
        <v>1</v>
      </c>
      <c r="BY181" t="s">
        <v>292</v>
      </c>
      <c r="BZ181" t="s">
        <v>293</v>
      </c>
      <c r="CA181">
        <v>20</v>
      </c>
      <c r="CB181">
        <v>10</v>
      </c>
      <c r="CC181" t="s">
        <v>293</v>
      </c>
      <c r="CD181" t="s">
        <v>294</v>
      </c>
      <c r="CE181" t="s">
        <v>178</v>
      </c>
    </row>
    <row r="182" spans="1:83">
      <c r="A182" t="s">
        <v>638</v>
      </c>
      <c r="B182" t="s">
        <v>638</v>
      </c>
      <c r="C182" t="s">
        <v>638</v>
      </c>
      <c r="D182" t="s">
        <v>283</v>
      </c>
      <c r="E182" t="s">
        <v>283</v>
      </c>
      <c r="G182" t="s">
        <v>284</v>
      </c>
      <c r="J182" t="s">
        <v>639</v>
      </c>
      <c r="R182" t="s">
        <v>187</v>
      </c>
      <c r="S182" t="s">
        <v>187</v>
      </c>
      <c r="T182">
        <v>-5</v>
      </c>
      <c r="V182" t="s">
        <v>286</v>
      </c>
      <c r="W182" t="s">
        <v>286</v>
      </c>
      <c r="X182" t="s">
        <v>284</v>
      </c>
      <c r="Y182" t="s">
        <v>284</v>
      </c>
      <c r="Z182" t="s">
        <v>284</v>
      </c>
      <c r="AA182" t="s">
        <v>284</v>
      </c>
      <c r="AC182" t="s">
        <v>287</v>
      </c>
      <c r="AD182" t="s">
        <v>288</v>
      </c>
      <c r="AE182" t="s">
        <v>289</v>
      </c>
      <c r="AF182" t="s">
        <v>288</v>
      </c>
      <c r="AT182" t="s">
        <v>290</v>
      </c>
      <c r="BA182" t="s">
        <v>284</v>
      </c>
      <c r="BB182" t="s">
        <v>284</v>
      </c>
      <c r="BC182" t="s">
        <v>284</v>
      </c>
      <c r="BE182" t="s">
        <v>284</v>
      </c>
      <c r="BJ182" t="s">
        <v>284</v>
      </c>
      <c r="BK182" t="s">
        <v>284</v>
      </c>
      <c r="BL182" t="s">
        <v>284</v>
      </c>
      <c r="BO182">
        <v>1</v>
      </c>
      <c r="BR182" t="s">
        <v>291</v>
      </c>
      <c r="BU182" t="s">
        <v>291</v>
      </c>
      <c r="BV182">
        <v>1</v>
      </c>
      <c r="BW182">
        <v>1</v>
      </c>
      <c r="BY182" t="s">
        <v>292</v>
      </c>
      <c r="BZ182" t="s">
        <v>293</v>
      </c>
      <c r="CA182">
        <v>20</v>
      </c>
      <c r="CB182">
        <v>10</v>
      </c>
      <c r="CC182" t="s">
        <v>293</v>
      </c>
      <c r="CD182" t="s">
        <v>294</v>
      </c>
      <c r="CE182" t="s">
        <v>178</v>
      </c>
    </row>
    <row r="183" spans="1:83">
      <c r="A183" t="s">
        <v>640</v>
      </c>
      <c r="B183" t="s">
        <v>640</v>
      </c>
      <c r="C183" t="s">
        <v>640</v>
      </c>
      <c r="D183" t="s">
        <v>283</v>
      </c>
      <c r="E183" t="s">
        <v>283</v>
      </c>
      <c r="G183" t="s">
        <v>284</v>
      </c>
      <c r="J183" t="s">
        <v>641</v>
      </c>
      <c r="R183" t="s">
        <v>187</v>
      </c>
      <c r="S183" t="s">
        <v>187</v>
      </c>
      <c r="T183">
        <v>-5</v>
      </c>
      <c r="V183" t="s">
        <v>286</v>
      </c>
      <c r="W183" t="s">
        <v>286</v>
      </c>
      <c r="X183" t="s">
        <v>284</v>
      </c>
      <c r="Y183" t="s">
        <v>284</v>
      </c>
      <c r="Z183" t="s">
        <v>284</v>
      </c>
      <c r="AA183" t="s">
        <v>284</v>
      </c>
      <c r="AC183" t="s">
        <v>287</v>
      </c>
      <c r="AD183" t="s">
        <v>288</v>
      </c>
      <c r="AE183" t="s">
        <v>289</v>
      </c>
      <c r="AF183" t="s">
        <v>288</v>
      </c>
      <c r="AT183" t="s">
        <v>290</v>
      </c>
      <c r="BA183" t="s">
        <v>284</v>
      </c>
      <c r="BB183" t="s">
        <v>284</v>
      </c>
      <c r="BC183" t="s">
        <v>284</v>
      </c>
      <c r="BE183" t="s">
        <v>284</v>
      </c>
      <c r="BJ183" t="s">
        <v>284</v>
      </c>
      <c r="BK183" t="s">
        <v>284</v>
      </c>
      <c r="BL183" t="s">
        <v>284</v>
      </c>
      <c r="BO183">
        <v>1</v>
      </c>
      <c r="BR183" t="s">
        <v>291</v>
      </c>
      <c r="BU183" t="s">
        <v>291</v>
      </c>
      <c r="BV183">
        <v>1</v>
      </c>
      <c r="BW183">
        <v>1</v>
      </c>
      <c r="BY183" t="s">
        <v>292</v>
      </c>
      <c r="BZ183" t="s">
        <v>293</v>
      </c>
      <c r="CA183">
        <v>20</v>
      </c>
      <c r="CB183">
        <v>10</v>
      </c>
      <c r="CC183" t="s">
        <v>293</v>
      </c>
      <c r="CD183" t="s">
        <v>294</v>
      </c>
      <c r="CE183" t="s">
        <v>178</v>
      </c>
    </row>
    <row r="184" spans="1:83">
      <c r="A184" t="s">
        <v>642</v>
      </c>
      <c r="B184" t="s">
        <v>642</v>
      </c>
      <c r="C184" t="s">
        <v>642</v>
      </c>
      <c r="D184" t="s">
        <v>283</v>
      </c>
      <c r="E184" t="s">
        <v>283</v>
      </c>
      <c r="G184" t="s">
        <v>284</v>
      </c>
      <c r="J184" t="s">
        <v>643</v>
      </c>
      <c r="R184" t="s">
        <v>187</v>
      </c>
      <c r="S184" t="s">
        <v>187</v>
      </c>
      <c r="T184">
        <v>-5</v>
      </c>
      <c r="V184" t="s">
        <v>286</v>
      </c>
      <c r="W184" t="s">
        <v>286</v>
      </c>
      <c r="X184" t="s">
        <v>284</v>
      </c>
      <c r="Y184" t="s">
        <v>284</v>
      </c>
      <c r="Z184" t="s">
        <v>284</v>
      </c>
      <c r="AA184" t="s">
        <v>284</v>
      </c>
      <c r="AC184" t="s">
        <v>287</v>
      </c>
      <c r="AD184" t="s">
        <v>288</v>
      </c>
      <c r="AE184" t="s">
        <v>289</v>
      </c>
      <c r="AF184" t="s">
        <v>288</v>
      </c>
      <c r="AT184" t="s">
        <v>290</v>
      </c>
      <c r="BA184" t="s">
        <v>284</v>
      </c>
      <c r="BB184" t="s">
        <v>284</v>
      </c>
      <c r="BC184" t="s">
        <v>284</v>
      </c>
      <c r="BE184" t="s">
        <v>284</v>
      </c>
      <c r="BJ184" t="s">
        <v>284</v>
      </c>
      <c r="BK184" t="s">
        <v>284</v>
      </c>
      <c r="BL184" t="s">
        <v>284</v>
      </c>
      <c r="BO184">
        <v>1</v>
      </c>
      <c r="BR184" t="s">
        <v>291</v>
      </c>
      <c r="BU184" t="s">
        <v>291</v>
      </c>
      <c r="BV184">
        <v>1</v>
      </c>
      <c r="BW184">
        <v>1</v>
      </c>
      <c r="BY184" t="s">
        <v>292</v>
      </c>
      <c r="BZ184" t="s">
        <v>293</v>
      </c>
      <c r="CA184">
        <v>20</v>
      </c>
      <c r="CB184">
        <v>10</v>
      </c>
      <c r="CC184" t="s">
        <v>293</v>
      </c>
      <c r="CD184" t="s">
        <v>294</v>
      </c>
      <c r="CE184" t="s">
        <v>178</v>
      </c>
    </row>
    <row r="185" spans="1:83">
      <c r="A185" t="s">
        <v>644</v>
      </c>
      <c r="B185" t="s">
        <v>644</v>
      </c>
      <c r="C185" t="s">
        <v>644</v>
      </c>
      <c r="D185" t="s">
        <v>283</v>
      </c>
      <c r="E185" t="s">
        <v>283</v>
      </c>
      <c r="G185" t="s">
        <v>284</v>
      </c>
      <c r="J185" t="s">
        <v>645</v>
      </c>
      <c r="R185" t="s">
        <v>187</v>
      </c>
      <c r="S185" t="s">
        <v>187</v>
      </c>
      <c r="T185">
        <v>-5</v>
      </c>
      <c r="V185" t="s">
        <v>286</v>
      </c>
      <c r="W185" t="s">
        <v>286</v>
      </c>
      <c r="X185" t="s">
        <v>284</v>
      </c>
      <c r="Y185" t="s">
        <v>284</v>
      </c>
      <c r="Z185" t="s">
        <v>284</v>
      </c>
      <c r="AA185" t="s">
        <v>284</v>
      </c>
      <c r="AC185" t="s">
        <v>287</v>
      </c>
      <c r="AD185" t="s">
        <v>288</v>
      </c>
      <c r="AE185" t="s">
        <v>289</v>
      </c>
      <c r="AF185" t="s">
        <v>288</v>
      </c>
      <c r="AT185" t="s">
        <v>290</v>
      </c>
      <c r="BA185" t="s">
        <v>284</v>
      </c>
      <c r="BB185" t="s">
        <v>284</v>
      </c>
      <c r="BC185" t="s">
        <v>284</v>
      </c>
      <c r="BE185" t="s">
        <v>284</v>
      </c>
      <c r="BJ185" t="s">
        <v>284</v>
      </c>
      <c r="BK185" t="s">
        <v>284</v>
      </c>
      <c r="BL185" t="s">
        <v>284</v>
      </c>
      <c r="BO185">
        <v>1</v>
      </c>
      <c r="BR185" t="s">
        <v>291</v>
      </c>
      <c r="BU185" t="s">
        <v>291</v>
      </c>
      <c r="BV185">
        <v>1</v>
      </c>
      <c r="BW185">
        <v>1</v>
      </c>
      <c r="BY185" t="s">
        <v>292</v>
      </c>
      <c r="BZ185" t="s">
        <v>293</v>
      </c>
      <c r="CA185">
        <v>20</v>
      </c>
      <c r="CB185">
        <v>10</v>
      </c>
      <c r="CC185" t="s">
        <v>293</v>
      </c>
      <c r="CD185" t="s">
        <v>294</v>
      </c>
      <c r="CE185" t="s">
        <v>178</v>
      </c>
    </row>
    <row r="186" spans="1:83">
      <c r="A186" t="s">
        <v>646</v>
      </c>
      <c r="B186" t="s">
        <v>646</v>
      </c>
      <c r="C186" t="s">
        <v>646</v>
      </c>
      <c r="D186" t="s">
        <v>283</v>
      </c>
      <c r="E186" t="s">
        <v>283</v>
      </c>
      <c r="G186" t="s">
        <v>284</v>
      </c>
      <c r="J186" t="s">
        <v>647</v>
      </c>
      <c r="R186" t="s">
        <v>187</v>
      </c>
      <c r="S186" t="s">
        <v>187</v>
      </c>
      <c r="T186">
        <v>-5</v>
      </c>
      <c r="V186" t="s">
        <v>286</v>
      </c>
      <c r="W186" t="s">
        <v>286</v>
      </c>
      <c r="X186" t="s">
        <v>284</v>
      </c>
      <c r="Y186" t="s">
        <v>284</v>
      </c>
      <c r="Z186" t="s">
        <v>284</v>
      </c>
      <c r="AA186" t="s">
        <v>284</v>
      </c>
      <c r="AC186" t="s">
        <v>287</v>
      </c>
      <c r="AD186" t="s">
        <v>288</v>
      </c>
      <c r="AE186" t="s">
        <v>289</v>
      </c>
      <c r="AF186" t="s">
        <v>288</v>
      </c>
      <c r="AT186" t="s">
        <v>290</v>
      </c>
      <c r="BA186" t="s">
        <v>284</v>
      </c>
      <c r="BB186" t="s">
        <v>284</v>
      </c>
      <c r="BC186" t="s">
        <v>284</v>
      </c>
      <c r="BE186" t="s">
        <v>284</v>
      </c>
      <c r="BJ186" t="s">
        <v>284</v>
      </c>
      <c r="BK186" t="s">
        <v>284</v>
      </c>
      <c r="BL186" t="s">
        <v>284</v>
      </c>
      <c r="BO186">
        <v>1</v>
      </c>
      <c r="BR186" t="s">
        <v>291</v>
      </c>
      <c r="BU186" t="s">
        <v>291</v>
      </c>
      <c r="BV186">
        <v>1</v>
      </c>
      <c r="BW186">
        <v>1</v>
      </c>
      <c r="BY186" t="s">
        <v>292</v>
      </c>
      <c r="BZ186" t="s">
        <v>293</v>
      </c>
      <c r="CA186">
        <v>20</v>
      </c>
      <c r="CB186">
        <v>10</v>
      </c>
      <c r="CC186" t="s">
        <v>293</v>
      </c>
      <c r="CD186" t="s">
        <v>294</v>
      </c>
      <c r="CE186" t="s">
        <v>178</v>
      </c>
    </row>
    <row r="187" spans="1:83">
      <c r="A187" t="s">
        <v>648</v>
      </c>
      <c r="B187" t="s">
        <v>648</v>
      </c>
      <c r="C187" t="s">
        <v>648</v>
      </c>
      <c r="D187" t="s">
        <v>283</v>
      </c>
      <c r="E187" t="s">
        <v>283</v>
      </c>
      <c r="G187" t="s">
        <v>284</v>
      </c>
      <c r="J187" t="s">
        <v>649</v>
      </c>
      <c r="R187" t="s">
        <v>187</v>
      </c>
      <c r="S187" t="s">
        <v>187</v>
      </c>
      <c r="T187">
        <v>-5</v>
      </c>
      <c r="V187" t="s">
        <v>286</v>
      </c>
      <c r="W187" t="s">
        <v>286</v>
      </c>
      <c r="X187" t="s">
        <v>284</v>
      </c>
      <c r="Y187" t="s">
        <v>284</v>
      </c>
      <c r="Z187" t="s">
        <v>284</v>
      </c>
      <c r="AA187" t="s">
        <v>284</v>
      </c>
      <c r="AC187" t="s">
        <v>287</v>
      </c>
      <c r="AD187" t="s">
        <v>288</v>
      </c>
      <c r="AE187" t="s">
        <v>289</v>
      </c>
      <c r="AF187" t="s">
        <v>288</v>
      </c>
      <c r="AT187" t="s">
        <v>290</v>
      </c>
      <c r="BA187" t="s">
        <v>284</v>
      </c>
      <c r="BB187" t="s">
        <v>284</v>
      </c>
      <c r="BC187" t="s">
        <v>284</v>
      </c>
      <c r="BE187" t="s">
        <v>284</v>
      </c>
      <c r="BJ187" t="s">
        <v>284</v>
      </c>
      <c r="BK187" t="s">
        <v>284</v>
      </c>
      <c r="BL187" t="s">
        <v>284</v>
      </c>
      <c r="BO187">
        <v>1</v>
      </c>
      <c r="BR187" t="s">
        <v>291</v>
      </c>
      <c r="BU187" t="s">
        <v>291</v>
      </c>
      <c r="BV187">
        <v>1</v>
      </c>
      <c r="BW187">
        <v>1</v>
      </c>
      <c r="BY187" t="s">
        <v>292</v>
      </c>
      <c r="BZ187" t="s">
        <v>293</v>
      </c>
      <c r="CA187">
        <v>20</v>
      </c>
      <c r="CB187">
        <v>10</v>
      </c>
      <c r="CC187" t="s">
        <v>293</v>
      </c>
      <c r="CD187" t="s">
        <v>294</v>
      </c>
      <c r="CE187" t="s">
        <v>178</v>
      </c>
    </row>
    <row r="188" spans="1:83">
      <c r="A188" t="s">
        <v>650</v>
      </c>
      <c r="B188" t="s">
        <v>650</v>
      </c>
      <c r="C188" t="s">
        <v>650</v>
      </c>
      <c r="D188" t="s">
        <v>283</v>
      </c>
      <c r="E188" t="s">
        <v>283</v>
      </c>
      <c r="G188" t="s">
        <v>284</v>
      </c>
      <c r="J188" t="s">
        <v>651</v>
      </c>
      <c r="R188" t="s">
        <v>187</v>
      </c>
      <c r="S188" t="s">
        <v>187</v>
      </c>
      <c r="T188">
        <v>-5</v>
      </c>
      <c r="V188" t="s">
        <v>286</v>
      </c>
      <c r="W188" t="s">
        <v>286</v>
      </c>
      <c r="X188" t="s">
        <v>284</v>
      </c>
      <c r="Y188" t="s">
        <v>284</v>
      </c>
      <c r="Z188" t="s">
        <v>284</v>
      </c>
      <c r="AA188" t="s">
        <v>284</v>
      </c>
      <c r="AC188" t="s">
        <v>287</v>
      </c>
      <c r="AD188" t="s">
        <v>288</v>
      </c>
      <c r="AE188" t="s">
        <v>289</v>
      </c>
      <c r="AF188" t="s">
        <v>288</v>
      </c>
      <c r="AT188" t="s">
        <v>290</v>
      </c>
      <c r="BA188" t="s">
        <v>284</v>
      </c>
      <c r="BB188" t="s">
        <v>284</v>
      </c>
      <c r="BC188" t="s">
        <v>284</v>
      </c>
      <c r="BE188" t="s">
        <v>284</v>
      </c>
      <c r="BJ188" t="s">
        <v>284</v>
      </c>
      <c r="BK188" t="s">
        <v>284</v>
      </c>
      <c r="BL188" t="s">
        <v>284</v>
      </c>
      <c r="BO188">
        <v>1</v>
      </c>
      <c r="BR188" t="s">
        <v>291</v>
      </c>
      <c r="BU188" t="s">
        <v>291</v>
      </c>
      <c r="BV188">
        <v>1</v>
      </c>
      <c r="BW188">
        <v>1</v>
      </c>
      <c r="BY188" t="s">
        <v>292</v>
      </c>
      <c r="BZ188" t="s">
        <v>293</v>
      </c>
      <c r="CA188">
        <v>20</v>
      </c>
      <c r="CB188">
        <v>10</v>
      </c>
      <c r="CC188" t="s">
        <v>293</v>
      </c>
      <c r="CD188" t="s">
        <v>294</v>
      </c>
      <c r="CE188" t="s">
        <v>178</v>
      </c>
    </row>
    <row r="189" spans="1:83">
      <c r="A189" t="s">
        <v>652</v>
      </c>
      <c r="B189" t="s">
        <v>652</v>
      </c>
      <c r="C189" t="s">
        <v>652</v>
      </c>
      <c r="D189" t="s">
        <v>283</v>
      </c>
      <c r="E189" t="s">
        <v>283</v>
      </c>
      <c r="G189" t="s">
        <v>284</v>
      </c>
      <c r="J189" t="s">
        <v>653</v>
      </c>
      <c r="R189" t="s">
        <v>187</v>
      </c>
      <c r="S189" t="s">
        <v>187</v>
      </c>
      <c r="T189">
        <v>-5</v>
      </c>
      <c r="V189" t="s">
        <v>286</v>
      </c>
      <c r="W189" t="s">
        <v>286</v>
      </c>
      <c r="X189" t="s">
        <v>284</v>
      </c>
      <c r="Y189" t="s">
        <v>284</v>
      </c>
      <c r="Z189" t="s">
        <v>284</v>
      </c>
      <c r="AA189" t="s">
        <v>284</v>
      </c>
      <c r="AC189" t="s">
        <v>287</v>
      </c>
      <c r="AD189" t="s">
        <v>288</v>
      </c>
      <c r="AE189" t="s">
        <v>289</v>
      </c>
      <c r="AF189" t="s">
        <v>288</v>
      </c>
      <c r="AT189" t="s">
        <v>290</v>
      </c>
      <c r="BA189" t="s">
        <v>284</v>
      </c>
      <c r="BB189" t="s">
        <v>284</v>
      </c>
      <c r="BC189" t="s">
        <v>284</v>
      </c>
      <c r="BE189" t="s">
        <v>284</v>
      </c>
      <c r="BJ189" t="s">
        <v>284</v>
      </c>
      <c r="BK189" t="s">
        <v>284</v>
      </c>
      <c r="BL189" t="s">
        <v>284</v>
      </c>
      <c r="BO189">
        <v>1</v>
      </c>
      <c r="BR189" t="s">
        <v>291</v>
      </c>
      <c r="BU189" t="s">
        <v>291</v>
      </c>
      <c r="BV189">
        <v>1</v>
      </c>
      <c r="BW189">
        <v>1</v>
      </c>
      <c r="BY189" t="s">
        <v>292</v>
      </c>
      <c r="BZ189" t="s">
        <v>293</v>
      </c>
      <c r="CA189">
        <v>20</v>
      </c>
      <c r="CB189">
        <v>10</v>
      </c>
      <c r="CC189" t="s">
        <v>293</v>
      </c>
      <c r="CD189" t="s">
        <v>294</v>
      </c>
      <c r="CE189" t="s">
        <v>178</v>
      </c>
    </row>
    <row r="190" spans="1:83">
      <c r="A190" t="s">
        <v>654</v>
      </c>
      <c r="B190" t="s">
        <v>654</v>
      </c>
      <c r="C190" t="s">
        <v>654</v>
      </c>
      <c r="D190" t="s">
        <v>283</v>
      </c>
      <c r="E190" t="s">
        <v>283</v>
      </c>
      <c r="G190" t="s">
        <v>284</v>
      </c>
      <c r="J190" t="s">
        <v>655</v>
      </c>
      <c r="R190" t="s">
        <v>187</v>
      </c>
      <c r="S190" t="s">
        <v>187</v>
      </c>
      <c r="T190">
        <v>-5</v>
      </c>
      <c r="V190" t="s">
        <v>286</v>
      </c>
      <c r="W190" t="s">
        <v>286</v>
      </c>
      <c r="X190" t="s">
        <v>284</v>
      </c>
      <c r="Y190" t="s">
        <v>284</v>
      </c>
      <c r="Z190" t="s">
        <v>284</v>
      </c>
      <c r="AA190" t="s">
        <v>284</v>
      </c>
      <c r="AC190" t="s">
        <v>287</v>
      </c>
      <c r="AD190" t="s">
        <v>288</v>
      </c>
      <c r="AE190" t="s">
        <v>289</v>
      </c>
      <c r="AF190" t="s">
        <v>288</v>
      </c>
      <c r="AT190" t="s">
        <v>290</v>
      </c>
      <c r="BA190" t="s">
        <v>284</v>
      </c>
      <c r="BB190" t="s">
        <v>284</v>
      </c>
      <c r="BC190" t="s">
        <v>284</v>
      </c>
      <c r="BE190" t="s">
        <v>284</v>
      </c>
      <c r="BJ190" t="s">
        <v>284</v>
      </c>
      <c r="BK190" t="s">
        <v>284</v>
      </c>
      <c r="BL190" t="s">
        <v>284</v>
      </c>
      <c r="BO190">
        <v>1</v>
      </c>
      <c r="BR190" t="s">
        <v>291</v>
      </c>
      <c r="BU190" t="s">
        <v>291</v>
      </c>
      <c r="BV190">
        <v>1</v>
      </c>
      <c r="BW190">
        <v>1</v>
      </c>
      <c r="BY190" t="s">
        <v>292</v>
      </c>
      <c r="BZ190" t="s">
        <v>293</v>
      </c>
      <c r="CA190">
        <v>20</v>
      </c>
      <c r="CB190">
        <v>10</v>
      </c>
      <c r="CC190" t="s">
        <v>293</v>
      </c>
      <c r="CD190" t="s">
        <v>294</v>
      </c>
      <c r="CE190" t="s">
        <v>178</v>
      </c>
    </row>
    <row r="191" spans="1:83">
      <c r="A191" t="s">
        <v>656</v>
      </c>
      <c r="B191" t="s">
        <v>656</v>
      </c>
      <c r="C191" t="s">
        <v>656</v>
      </c>
      <c r="D191" t="s">
        <v>283</v>
      </c>
      <c r="E191" t="s">
        <v>283</v>
      </c>
      <c r="G191" t="s">
        <v>284</v>
      </c>
      <c r="J191" t="s">
        <v>657</v>
      </c>
      <c r="R191" t="s">
        <v>187</v>
      </c>
      <c r="S191" t="s">
        <v>187</v>
      </c>
      <c r="T191">
        <v>-5</v>
      </c>
      <c r="V191" t="s">
        <v>286</v>
      </c>
      <c r="W191" t="s">
        <v>286</v>
      </c>
      <c r="X191" t="s">
        <v>284</v>
      </c>
      <c r="Y191" t="s">
        <v>284</v>
      </c>
      <c r="Z191" t="s">
        <v>284</v>
      </c>
      <c r="AA191" t="s">
        <v>284</v>
      </c>
      <c r="AC191" t="s">
        <v>287</v>
      </c>
      <c r="AD191" t="s">
        <v>288</v>
      </c>
      <c r="AE191" t="s">
        <v>289</v>
      </c>
      <c r="AF191" t="s">
        <v>288</v>
      </c>
      <c r="AT191" t="s">
        <v>290</v>
      </c>
      <c r="BA191" t="s">
        <v>284</v>
      </c>
      <c r="BB191" t="s">
        <v>284</v>
      </c>
      <c r="BC191" t="s">
        <v>284</v>
      </c>
      <c r="BE191" t="s">
        <v>284</v>
      </c>
      <c r="BJ191" t="s">
        <v>284</v>
      </c>
      <c r="BK191" t="s">
        <v>284</v>
      </c>
      <c r="BL191" t="s">
        <v>284</v>
      </c>
      <c r="BO191">
        <v>1</v>
      </c>
      <c r="BR191" t="s">
        <v>291</v>
      </c>
      <c r="BU191" t="s">
        <v>291</v>
      </c>
      <c r="BV191">
        <v>1</v>
      </c>
      <c r="BW191">
        <v>1</v>
      </c>
      <c r="BY191" t="s">
        <v>292</v>
      </c>
      <c r="BZ191" t="s">
        <v>293</v>
      </c>
      <c r="CA191">
        <v>20</v>
      </c>
      <c r="CB191">
        <v>10</v>
      </c>
      <c r="CC191" t="s">
        <v>293</v>
      </c>
      <c r="CD191" t="s">
        <v>294</v>
      </c>
      <c r="CE191" t="s">
        <v>178</v>
      </c>
    </row>
    <row r="192" spans="1:83">
      <c r="A192" t="s">
        <v>658</v>
      </c>
      <c r="B192" t="s">
        <v>658</v>
      </c>
      <c r="C192" t="s">
        <v>658</v>
      </c>
      <c r="D192" t="s">
        <v>283</v>
      </c>
      <c r="E192" t="s">
        <v>283</v>
      </c>
      <c r="G192" t="s">
        <v>284</v>
      </c>
      <c r="J192" t="s">
        <v>659</v>
      </c>
      <c r="R192" t="s">
        <v>187</v>
      </c>
      <c r="S192" t="s">
        <v>187</v>
      </c>
      <c r="T192">
        <v>-5</v>
      </c>
      <c r="V192" t="s">
        <v>286</v>
      </c>
      <c r="W192" t="s">
        <v>286</v>
      </c>
      <c r="X192" t="s">
        <v>284</v>
      </c>
      <c r="Y192" t="s">
        <v>284</v>
      </c>
      <c r="Z192" t="s">
        <v>284</v>
      </c>
      <c r="AA192" t="s">
        <v>284</v>
      </c>
      <c r="AC192" t="s">
        <v>287</v>
      </c>
      <c r="AD192" t="s">
        <v>288</v>
      </c>
      <c r="AE192" t="s">
        <v>289</v>
      </c>
      <c r="AF192" t="s">
        <v>288</v>
      </c>
      <c r="AT192" t="s">
        <v>290</v>
      </c>
      <c r="BA192" t="s">
        <v>284</v>
      </c>
      <c r="BB192" t="s">
        <v>284</v>
      </c>
      <c r="BC192" t="s">
        <v>284</v>
      </c>
      <c r="BE192" t="s">
        <v>284</v>
      </c>
      <c r="BJ192" t="s">
        <v>284</v>
      </c>
      <c r="BK192" t="s">
        <v>284</v>
      </c>
      <c r="BL192" t="s">
        <v>284</v>
      </c>
      <c r="BO192">
        <v>1</v>
      </c>
      <c r="BR192" t="s">
        <v>291</v>
      </c>
      <c r="BU192" t="s">
        <v>291</v>
      </c>
      <c r="BV192">
        <v>1</v>
      </c>
      <c r="BW192">
        <v>1</v>
      </c>
      <c r="BY192" t="s">
        <v>292</v>
      </c>
      <c r="BZ192" t="s">
        <v>293</v>
      </c>
      <c r="CA192">
        <v>20</v>
      </c>
      <c r="CB192">
        <v>10</v>
      </c>
      <c r="CC192" t="s">
        <v>293</v>
      </c>
      <c r="CD192" t="s">
        <v>294</v>
      </c>
      <c r="CE192" t="s">
        <v>178</v>
      </c>
    </row>
    <row r="193" spans="1:83">
      <c r="A193" t="s">
        <v>660</v>
      </c>
      <c r="B193" t="s">
        <v>660</v>
      </c>
      <c r="C193" t="s">
        <v>660</v>
      </c>
      <c r="D193" t="s">
        <v>283</v>
      </c>
      <c r="E193" t="s">
        <v>283</v>
      </c>
      <c r="G193" t="s">
        <v>284</v>
      </c>
      <c r="J193" t="s">
        <v>661</v>
      </c>
      <c r="R193" t="s">
        <v>187</v>
      </c>
      <c r="S193" t="s">
        <v>187</v>
      </c>
      <c r="T193">
        <v>-5</v>
      </c>
      <c r="V193" t="s">
        <v>286</v>
      </c>
      <c r="W193" t="s">
        <v>286</v>
      </c>
      <c r="X193" t="s">
        <v>284</v>
      </c>
      <c r="Y193" t="s">
        <v>284</v>
      </c>
      <c r="Z193" t="s">
        <v>284</v>
      </c>
      <c r="AA193" t="s">
        <v>284</v>
      </c>
      <c r="AC193" t="s">
        <v>287</v>
      </c>
      <c r="AD193" t="s">
        <v>288</v>
      </c>
      <c r="AE193" t="s">
        <v>289</v>
      </c>
      <c r="AF193" t="s">
        <v>288</v>
      </c>
      <c r="AT193" t="s">
        <v>290</v>
      </c>
      <c r="BA193" t="s">
        <v>284</v>
      </c>
      <c r="BB193" t="s">
        <v>284</v>
      </c>
      <c r="BC193" t="s">
        <v>284</v>
      </c>
      <c r="BE193" t="s">
        <v>284</v>
      </c>
      <c r="BJ193" t="s">
        <v>284</v>
      </c>
      <c r="BK193" t="s">
        <v>284</v>
      </c>
      <c r="BL193" t="s">
        <v>284</v>
      </c>
      <c r="BO193">
        <v>1</v>
      </c>
      <c r="BR193" t="s">
        <v>291</v>
      </c>
      <c r="BU193" t="s">
        <v>291</v>
      </c>
      <c r="BV193">
        <v>1</v>
      </c>
      <c r="BW193">
        <v>1</v>
      </c>
      <c r="BY193" t="s">
        <v>292</v>
      </c>
      <c r="BZ193" t="s">
        <v>293</v>
      </c>
      <c r="CA193">
        <v>20</v>
      </c>
      <c r="CB193">
        <v>10</v>
      </c>
      <c r="CC193" t="s">
        <v>293</v>
      </c>
      <c r="CD193" t="s">
        <v>294</v>
      </c>
      <c r="CE193" t="s">
        <v>178</v>
      </c>
    </row>
    <row r="194" spans="1:83">
      <c r="A194" t="s">
        <v>662</v>
      </c>
      <c r="B194" t="s">
        <v>662</v>
      </c>
      <c r="C194" t="s">
        <v>662</v>
      </c>
      <c r="D194" t="s">
        <v>283</v>
      </c>
      <c r="E194" t="s">
        <v>283</v>
      </c>
      <c r="G194" t="s">
        <v>284</v>
      </c>
      <c r="J194" t="s">
        <v>663</v>
      </c>
      <c r="R194" t="s">
        <v>187</v>
      </c>
      <c r="S194" t="s">
        <v>187</v>
      </c>
      <c r="T194">
        <v>-5</v>
      </c>
      <c r="V194" t="s">
        <v>286</v>
      </c>
      <c r="W194" t="s">
        <v>286</v>
      </c>
      <c r="X194" t="s">
        <v>284</v>
      </c>
      <c r="Y194" t="s">
        <v>284</v>
      </c>
      <c r="Z194" t="s">
        <v>284</v>
      </c>
      <c r="AA194" t="s">
        <v>284</v>
      </c>
      <c r="AC194" t="s">
        <v>287</v>
      </c>
      <c r="AD194" t="s">
        <v>288</v>
      </c>
      <c r="AE194" t="s">
        <v>289</v>
      </c>
      <c r="AF194" t="s">
        <v>288</v>
      </c>
      <c r="AT194" t="s">
        <v>290</v>
      </c>
      <c r="BA194" t="s">
        <v>284</v>
      </c>
      <c r="BB194" t="s">
        <v>284</v>
      </c>
      <c r="BC194" t="s">
        <v>284</v>
      </c>
      <c r="BE194" t="s">
        <v>284</v>
      </c>
      <c r="BJ194" t="s">
        <v>284</v>
      </c>
      <c r="BK194" t="s">
        <v>284</v>
      </c>
      <c r="BL194" t="s">
        <v>284</v>
      </c>
      <c r="BO194">
        <v>1</v>
      </c>
      <c r="BR194" t="s">
        <v>291</v>
      </c>
      <c r="BU194" t="s">
        <v>291</v>
      </c>
      <c r="BV194">
        <v>1</v>
      </c>
      <c r="BW194">
        <v>1</v>
      </c>
      <c r="BY194" t="s">
        <v>292</v>
      </c>
      <c r="BZ194" t="s">
        <v>293</v>
      </c>
      <c r="CA194">
        <v>20</v>
      </c>
      <c r="CB194">
        <v>10</v>
      </c>
      <c r="CC194" t="s">
        <v>293</v>
      </c>
      <c r="CD194" t="s">
        <v>294</v>
      </c>
      <c r="CE194" t="s">
        <v>178</v>
      </c>
    </row>
    <row r="195" spans="1:83">
      <c r="A195" t="s">
        <v>664</v>
      </c>
      <c r="B195" t="s">
        <v>664</v>
      </c>
      <c r="C195" t="s">
        <v>664</v>
      </c>
      <c r="D195" t="s">
        <v>283</v>
      </c>
      <c r="E195" t="s">
        <v>283</v>
      </c>
      <c r="G195" t="s">
        <v>284</v>
      </c>
      <c r="J195" t="s">
        <v>665</v>
      </c>
      <c r="R195" t="s">
        <v>187</v>
      </c>
      <c r="S195" t="s">
        <v>187</v>
      </c>
      <c r="T195">
        <v>-5</v>
      </c>
      <c r="V195" t="s">
        <v>286</v>
      </c>
      <c r="W195" t="s">
        <v>286</v>
      </c>
      <c r="X195" t="s">
        <v>284</v>
      </c>
      <c r="Y195" t="s">
        <v>284</v>
      </c>
      <c r="Z195" t="s">
        <v>284</v>
      </c>
      <c r="AA195" t="s">
        <v>284</v>
      </c>
      <c r="AC195" t="s">
        <v>287</v>
      </c>
      <c r="AD195" t="s">
        <v>288</v>
      </c>
      <c r="AE195" t="s">
        <v>289</v>
      </c>
      <c r="AF195" t="s">
        <v>288</v>
      </c>
      <c r="AT195" t="s">
        <v>290</v>
      </c>
      <c r="BA195" t="s">
        <v>284</v>
      </c>
      <c r="BB195" t="s">
        <v>284</v>
      </c>
      <c r="BC195" t="s">
        <v>284</v>
      </c>
      <c r="BE195" t="s">
        <v>284</v>
      </c>
      <c r="BJ195" t="s">
        <v>284</v>
      </c>
      <c r="BK195" t="s">
        <v>284</v>
      </c>
      <c r="BL195" t="s">
        <v>284</v>
      </c>
      <c r="BO195">
        <v>1</v>
      </c>
      <c r="BR195" t="s">
        <v>291</v>
      </c>
      <c r="BU195" t="s">
        <v>291</v>
      </c>
      <c r="BV195">
        <v>1</v>
      </c>
      <c r="BW195">
        <v>1</v>
      </c>
      <c r="BY195" t="s">
        <v>292</v>
      </c>
      <c r="BZ195" t="s">
        <v>293</v>
      </c>
      <c r="CA195">
        <v>20</v>
      </c>
      <c r="CB195">
        <v>10</v>
      </c>
      <c r="CC195" t="s">
        <v>293</v>
      </c>
      <c r="CD195" t="s">
        <v>294</v>
      </c>
      <c r="CE195" t="s">
        <v>178</v>
      </c>
    </row>
    <row r="196" spans="1:83">
      <c r="A196" t="s">
        <v>666</v>
      </c>
      <c r="B196" t="s">
        <v>666</v>
      </c>
      <c r="C196" t="s">
        <v>666</v>
      </c>
      <c r="D196" t="s">
        <v>283</v>
      </c>
      <c r="E196" t="s">
        <v>283</v>
      </c>
      <c r="G196" t="s">
        <v>284</v>
      </c>
      <c r="J196" t="s">
        <v>667</v>
      </c>
      <c r="R196" t="s">
        <v>187</v>
      </c>
      <c r="S196" t="s">
        <v>187</v>
      </c>
      <c r="T196">
        <v>-5</v>
      </c>
      <c r="V196" t="s">
        <v>286</v>
      </c>
      <c r="W196" t="s">
        <v>286</v>
      </c>
      <c r="X196" t="s">
        <v>284</v>
      </c>
      <c r="Y196" t="s">
        <v>284</v>
      </c>
      <c r="Z196" t="s">
        <v>284</v>
      </c>
      <c r="AA196" t="s">
        <v>284</v>
      </c>
      <c r="AC196" t="s">
        <v>287</v>
      </c>
      <c r="AD196" t="s">
        <v>288</v>
      </c>
      <c r="AE196" t="s">
        <v>289</v>
      </c>
      <c r="AF196" t="s">
        <v>288</v>
      </c>
      <c r="AT196" t="s">
        <v>290</v>
      </c>
      <c r="BA196" t="s">
        <v>284</v>
      </c>
      <c r="BB196" t="s">
        <v>284</v>
      </c>
      <c r="BC196" t="s">
        <v>284</v>
      </c>
      <c r="BE196" t="s">
        <v>284</v>
      </c>
      <c r="BJ196" t="s">
        <v>284</v>
      </c>
      <c r="BK196" t="s">
        <v>284</v>
      </c>
      <c r="BL196" t="s">
        <v>284</v>
      </c>
      <c r="BO196">
        <v>1</v>
      </c>
      <c r="BR196" t="s">
        <v>291</v>
      </c>
      <c r="BU196" t="s">
        <v>291</v>
      </c>
      <c r="BV196">
        <v>1</v>
      </c>
      <c r="BW196">
        <v>1</v>
      </c>
      <c r="BY196" t="s">
        <v>292</v>
      </c>
      <c r="BZ196" t="s">
        <v>293</v>
      </c>
      <c r="CA196">
        <v>20</v>
      </c>
      <c r="CB196">
        <v>10</v>
      </c>
      <c r="CC196" t="s">
        <v>293</v>
      </c>
      <c r="CD196" t="s">
        <v>294</v>
      </c>
      <c r="CE196" t="s">
        <v>178</v>
      </c>
    </row>
    <row r="197" spans="1:83">
      <c r="A197" t="s">
        <v>668</v>
      </c>
      <c r="B197" t="s">
        <v>668</v>
      </c>
      <c r="C197" t="s">
        <v>668</v>
      </c>
      <c r="D197" t="s">
        <v>283</v>
      </c>
      <c r="E197" t="s">
        <v>283</v>
      </c>
      <c r="G197" t="s">
        <v>284</v>
      </c>
      <c r="J197" t="s">
        <v>669</v>
      </c>
      <c r="R197" t="s">
        <v>187</v>
      </c>
      <c r="S197" t="s">
        <v>187</v>
      </c>
      <c r="T197">
        <v>-5</v>
      </c>
      <c r="V197" t="s">
        <v>286</v>
      </c>
      <c r="W197" t="s">
        <v>286</v>
      </c>
      <c r="X197" t="s">
        <v>284</v>
      </c>
      <c r="Y197" t="s">
        <v>284</v>
      </c>
      <c r="Z197" t="s">
        <v>284</v>
      </c>
      <c r="AA197" t="s">
        <v>284</v>
      </c>
      <c r="AC197" t="s">
        <v>287</v>
      </c>
      <c r="AD197" t="s">
        <v>288</v>
      </c>
      <c r="AE197" t="s">
        <v>289</v>
      </c>
      <c r="AF197" t="s">
        <v>288</v>
      </c>
      <c r="AT197" t="s">
        <v>290</v>
      </c>
      <c r="BA197" t="s">
        <v>284</v>
      </c>
      <c r="BB197" t="s">
        <v>284</v>
      </c>
      <c r="BC197" t="s">
        <v>284</v>
      </c>
      <c r="BE197" t="s">
        <v>284</v>
      </c>
      <c r="BJ197" t="s">
        <v>284</v>
      </c>
      <c r="BK197" t="s">
        <v>284</v>
      </c>
      <c r="BL197" t="s">
        <v>284</v>
      </c>
      <c r="BO197">
        <v>1</v>
      </c>
      <c r="BR197" t="s">
        <v>291</v>
      </c>
      <c r="BU197" t="s">
        <v>291</v>
      </c>
      <c r="BV197">
        <v>1</v>
      </c>
      <c r="BW197">
        <v>1</v>
      </c>
      <c r="BY197" t="s">
        <v>292</v>
      </c>
      <c r="BZ197" t="s">
        <v>293</v>
      </c>
      <c r="CA197">
        <v>20</v>
      </c>
      <c r="CB197">
        <v>10</v>
      </c>
      <c r="CC197" t="s">
        <v>293</v>
      </c>
      <c r="CD197" t="s">
        <v>294</v>
      </c>
      <c r="CE197" t="s">
        <v>178</v>
      </c>
    </row>
    <row r="198" spans="1:83">
      <c r="A198" t="s">
        <v>670</v>
      </c>
      <c r="B198" t="s">
        <v>670</v>
      </c>
      <c r="C198" t="s">
        <v>670</v>
      </c>
      <c r="D198" t="s">
        <v>283</v>
      </c>
      <c r="E198" t="s">
        <v>283</v>
      </c>
      <c r="G198" t="s">
        <v>284</v>
      </c>
      <c r="J198" t="s">
        <v>671</v>
      </c>
      <c r="R198" t="s">
        <v>187</v>
      </c>
      <c r="S198" t="s">
        <v>187</v>
      </c>
      <c r="T198">
        <v>-5</v>
      </c>
      <c r="V198" t="s">
        <v>286</v>
      </c>
      <c r="W198" t="s">
        <v>286</v>
      </c>
      <c r="X198" t="s">
        <v>284</v>
      </c>
      <c r="Y198" t="s">
        <v>284</v>
      </c>
      <c r="Z198" t="s">
        <v>284</v>
      </c>
      <c r="AA198" t="s">
        <v>284</v>
      </c>
      <c r="AC198" t="s">
        <v>287</v>
      </c>
      <c r="AD198" t="s">
        <v>288</v>
      </c>
      <c r="AE198" t="s">
        <v>289</v>
      </c>
      <c r="AF198" t="s">
        <v>288</v>
      </c>
      <c r="AT198" t="s">
        <v>290</v>
      </c>
      <c r="BA198" t="s">
        <v>284</v>
      </c>
      <c r="BB198" t="s">
        <v>284</v>
      </c>
      <c r="BC198" t="s">
        <v>284</v>
      </c>
      <c r="BE198" t="s">
        <v>284</v>
      </c>
      <c r="BJ198" t="s">
        <v>284</v>
      </c>
      <c r="BK198" t="s">
        <v>284</v>
      </c>
      <c r="BL198" t="s">
        <v>284</v>
      </c>
      <c r="BO198">
        <v>1</v>
      </c>
      <c r="BR198" t="s">
        <v>291</v>
      </c>
      <c r="BU198" t="s">
        <v>291</v>
      </c>
      <c r="BV198">
        <v>1</v>
      </c>
      <c r="BW198">
        <v>1</v>
      </c>
      <c r="BY198" t="s">
        <v>292</v>
      </c>
      <c r="BZ198" t="s">
        <v>293</v>
      </c>
      <c r="CA198">
        <v>20</v>
      </c>
      <c r="CB198">
        <v>10</v>
      </c>
      <c r="CC198" t="s">
        <v>293</v>
      </c>
      <c r="CD198" t="s">
        <v>294</v>
      </c>
      <c r="CE198" t="s">
        <v>178</v>
      </c>
    </row>
    <row r="199" spans="1:83">
      <c r="A199" t="s">
        <v>672</v>
      </c>
      <c r="B199" t="s">
        <v>672</v>
      </c>
      <c r="C199" t="s">
        <v>672</v>
      </c>
      <c r="D199" t="s">
        <v>283</v>
      </c>
      <c r="E199" t="s">
        <v>283</v>
      </c>
      <c r="G199" t="s">
        <v>284</v>
      </c>
      <c r="J199" t="s">
        <v>673</v>
      </c>
      <c r="R199" t="s">
        <v>187</v>
      </c>
      <c r="S199" t="s">
        <v>187</v>
      </c>
      <c r="T199">
        <v>-5</v>
      </c>
      <c r="V199" t="s">
        <v>286</v>
      </c>
      <c r="W199" t="s">
        <v>286</v>
      </c>
      <c r="X199" t="s">
        <v>284</v>
      </c>
      <c r="Y199" t="s">
        <v>284</v>
      </c>
      <c r="Z199" t="s">
        <v>284</v>
      </c>
      <c r="AA199" t="s">
        <v>284</v>
      </c>
      <c r="AC199" t="s">
        <v>287</v>
      </c>
      <c r="AD199" t="s">
        <v>288</v>
      </c>
      <c r="AE199" t="s">
        <v>289</v>
      </c>
      <c r="AF199" t="s">
        <v>288</v>
      </c>
      <c r="AT199" t="s">
        <v>290</v>
      </c>
      <c r="BA199" t="s">
        <v>284</v>
      </c>
      <c r="BB199" t="s">
        <v>284</v>
      </c>
      <c r="BC199" t="s">
        <v>284</v>
      </c>
      <c r="BE199" t="s">
        <v>284</v>
      </c>
      <c r="BJ199" t="s">
        <v>284</v>
      </c>
      <c r="BK199" t="s">
        <v>284</v>
      </c>
      <c r="BL199" t="s">
        <v>284</v>
      </c>
      <c r="BO199">
        <v>1</v>
      </c>
      <c r="BR199" t="s">
        <v>291</v>
      </c>
      <c r="BU199" t="s">
        <v>291</v>
      </c>
      <c r="BV199">
        <v>1</v>
      </c>
      <c r="BW199">
        <v>1</v>
      </c>
      <c r="BY199" t="s">
        <v>292</v>
      </c>
      <c r="BZ199" t="s">
        <v>293</v>
      </c>
      <c r="CA199">
        <v>20</v>
      </c>
      <c r="CB199">
        <v>10</v>
      </c>
      <c r="CC199" t="s">
        <v>293</v>
      </c>
      <c r="CD199" t="s">
        <v>294</v>
      </c>
      <c r="CE199" t="s">
        <v>178</v>
      </c>
    </row>
    <row r="200" spans="1:83">
      <c r="A200" t="s">
        <v>674</v>
      </c>
      <c r="B200" t="s">
        <v>674</v>
      </c>
      <c r="C200" t="s">
        <v>674</v>
      </c>
      <c r="D200" t="s">
        <v>283</v>
      </c>
      <c r="E200" t="s">
        <v>283</v>
      </c>
      <c r="G200" t="s">
        <v>284</v>
      </c>
      <c r="J200" t="s">
        <v>675</v>
      </c>
      <c r="R200" t="s">
        <v>187</v>
      </c>
      <c r="S200" t="s">
        <v>187</v>
      </c>
      <c r="T200">
        <v>-5</v>
      </c>
      <c r="V200" t="s">
        <v>286</v>
      </c>
      <c r="W200" t="s">
        <v>286</v>
      </c>
      <c r="X200" t="s">
        <v>284</v>
      </c>
      <c r="Y200" t="s">
        <v>284</v>
      </c>
      <c r="Z200" t="s">
        <v>284</v>
      </c>
      <c r="AA200" t="s">
        <v>284</v>
      </c>
      <c r="AC200" t="s">
        <v>287</v>
      </c>
      <c r="AD200" t="s">
        <v>288</v>
      </c>
      <c r="AE200" t="s">
        <v>289</v>
      </c>
      <c r="AF200" t="s">
        <v>288</v>
      </c>
      <c r="AT200" t="s">
        <v>290</v>
      </c>
      <c r="BA200" t="s">
        <v>284</v>
      </c>
      <c r="BB200" t="s">
        <v>284</v>
      </c>
      <c r="BC200" t="s">
        <v>284</v>
      </c>
      <c r="BE200" t="s">
        <v>284</v>
      </c>
      <c r="BJ200" t="s">
        <v>284</v>
      </c>
      <c r="BK200" t="s">
        <v>284</v>
      </c>
      <c r="BL200" t="s">
        <v>284</v>
      </c>
      <c r="BO200">
        <v>1</v>
      </c>
      <c r="BR200" t="s">
        <v>291</v>
      </c>
      <c r="BU200" t="s">
        <v>291</v>
      </c>
      <c r="BV200">
        <v>1</v>
      </c>
      <c r="BW200">
        <v>1</v>
      </c>
      <c r="BY200" t="s">
        <v>292</v>
      </c>
      <c r="BZ200" t="s">
        <v>293</v>
      </c>
      <c r="CA200">
        <v>20</v>
      </c>
      <c r="CB200">
        <v>10</v>
      </c>
      <c r="CC200" t="s">
        <v>293</v>
      </c>
      <c r="CD200" t="s">
        <v>294</v>
      </c>
      <c r="CE200" t="s">
        <v>178</v>
      </c>
    </row>
    <row r="201" spans="1:83">
      <c r="A201" t="s">
        <v>676</v>
      </c>
      <c r="B201" t="s">
        <v>676</v>
      </c>
      <c r="C201" t="s">
        <v>676</v>
      </c>
      <c r="D201" t="s">
        <v>283</v>
      </c>
      <c r="E201" t="s">
        <v>283</v>
      </c>
      <c r="G201" t="s">
        <v>284</v>
      </c>
      <c r="J201" t="s">
        <v>677</v>
      </c>
      <c r="R201" t="s">
        <v>187</v>
      </c>
      <c r="S201" t="s">
        <v>187</v>
      </c>
      <c r="T201">
        <v>-5</v>
      </c>
      <c r="V201" t="s">
        <v>286</v>
      </c>
      <c r="W201" t="s">
        <v>286</v>
      </c>
      <c r="X201" t="s">
        <v>284</v>
      </c>
      <c r="Y201" t="s">
        <v>284</v>
      </c>
      <c r="Z201" t="s">
        <v>284</v>
      </c>
      <c r="AA201" t="s">
        <v>284</v>
      </c>
      <c r="AC201" t="s">
        <v>287</v>
      </c>
      <c r="AD201" t="s">
        <v>288</v>
      </c>
      <c r="AE201" t="s">
        <v>289</v>
      </c>
      <c r="AF201" t="s">
        <v>288</v>
      </c>
      <c r="AT201" t="s">
        <v>290</v>
      </c>
      <c r="BA201" t="s">
        <v>284</v>
      </c>
      <c r="BB201" t="s">
        <v>284</v>
      </c>
      <c r="BC201" t="s">
        <v>284</v>
      </c>
      <c r="BE201" t="s">
        <v>284</v>
      </c>
      <c r="BJ201" t="s">
        <v>284</v>
      </c>
      <c r="BK201" t="s">
        <v>284</v>
      </c>
      <c r="BL201" t="s">
        <v>284</v>
      </c>
      <c r="BO201">
        <v>1</v>
      </c>
      <c r="BR201" t="s">
        <v>291</v>
      </c>
      <c r="BU201" t="s">
        <v>291</v>
      </c>
      <c r="BV201">
        <v>1</v>
      </c>
      <c r="BW201">
        <v>1</v>
      </c>
      <c r="BY201" t="s">
        <v>292</v>
      </c>
      <c r="BZ201" t="s">
        <v>293</v>
      </c>
      <c r="CA201">
        <v>20</v>
      </c>
      <c r="CB201">
        <v>10</v>
      </c>
      <c r="CC201" t="s">
        <v>293</v>
      </c>
      <c r="CD201" t="s">
        <v>294</v>
      </c>
      <c r="CE201" t="s">
        <v>178</v>
      </c>
    </row>
    <row r="202" spans="1:83">
      <c r="A202" t="s">
        <v>678</v>
      </c>
      <c r="B202" t="s">
        <v>678</v>
      </c>
      <c r="C202" t="s">
        <v>678</v>
      </c>
      <c r="D202" t="s">
        <v>283</v>
      </c>
      <c r="E202" t="s">
        <v>283</v>
      </c>
      <c r="G202" t="s">
        <v>284</v>
      </c>
      <c r="J202" t="s">
        <v>679</v>
      </c>
      <c r="R202" t="s">
        <v>187</v>
      </c>
      <c r="S202" t="s">
        <v>187</v>
      </c>
      <c r="T202">
        <v>-5</v>
      </c>
      <c r="V202" t="s">
        <v>286</v>
      </c>
      <c r="W202" t="s">
        <v>286</v>
      </c>
      <c r="X202" t="s">
        <v>284</v>
      </c>
      <c r="Y202" t="s">
        <v>284</v>
      </c>
      <c r="Z202" t="s">
        <v>284</v>
      </c>
      <c r="AA202" t="s">
        <v>284</v>
      </c>
      <c r="AC202" t="s">
        <v>287</v>
      </c>
      <c r="AD202" t="s">
        <v>288</v>
      </c>
      <c r="AE202" t="s">
        <v>289</v>
      </c>
      <c r="AF202" t="s">
        <v>288</v>
      </c>
      <c r="AT202" t="s">
        <v>290</v>
      </c>
      <c r="BA202" t="s">
        <v>284</v>
      </c>
      <c r="BB202" t="s">
        <v>284</v>
      </c>
      <c r="BC202" t="s">
        <v>284</v>
      </c>
      <c r="BE202" t="s">
        <v>284</v>
      </c>
      <c r="BJ202" t="s">
        <v>284</v>
      </c>
      <c r="BK202" t="s">
        <v>284</v>
      </c>
      <c r="BL202" t="s">
        <v>284</v>
      </c>
      <c r="BO202">
        <v>1</v>
      </c>
      <c r="BR202" t="s">
        <v>291</v>
      </c>
      <c r="BU202" t="s">
        <v>291</v>
      </c>
      <c r="BV202">
        <v>1</v>
      </c>
      <c r="BW202">
        <v>1</v>
      </c>
      <c r="BY202" t="s">
        <v>292</v>
      </c>
      <c r="BZ202" t="s">
        <v>293</v>
      </c>
      <c r="CA202">
        <v>20</v>
      </c>
      <c r="CB202">
        <v>10</v>
      </c>
      <c r="CC202" t="s">
        <v>293</v>
      </c>
      <c r="CD202" t="s">
        <v>294</v>
      </c>
      <c r="CE202" t="s">
        <v>178</v>
      </c>
    </row>
    <row r="203" spans="1:83">
      <c r="A203" t="s">
        <v>680</v>
      </c>
      <c r="B203" t="s">
        <v>680</v>
      </c>
      <c r="C203" t="s">
        <v>680</v>
      </c>
      <c r="D203" t="s">
        <v>283</v>
      </c>
      <c r="E203" t="s">
        <v>283</v>
      </c>
      <c r="G203" t="s">
        <v>284</v>
      </c>
      <c r="J203" t="s">
        <v>681</v>
      </c>
      <c r="R203" t="s">
        <v>187</v>
      </c>
      <c r="S203" t="s">
        <v>187</v>
      </c>
      <c r="T203">
        <v>-5</v>
      </c>
      <c r="V203" t="s">
        <v>286</v>
      </c>
      <c r="W203" t="s">
        <v>286</v>
      </c>
      <c r="X203" t="s">
        <v>284</v>
      </c>
      <c r="Y203" t="s">
        <v>284</v>
      </c>
      <c r="Z203" t="s">
        <v>284</v>
      </c>
      <c r="AA203" t="s">
        <v>284</v>
      </c>
      <c r="AC203" t="s">
        <v>287</v>
      </c>
      <c r="AD203" t="s">
        <v>288</v>
      </c>
      <c r="AE203" t="s">
        <v>289</v>
      </c>
      <c r="AF203" t="s">
        <v>288</v>
      </c>
      <c r="AT203" t="s">
        <v>290</v>
      </c>
      <c r="BA203" t="s">
        <v>284</v>
      </c>
      <c r="BB203" t="s">
        <v>284</v>
      </c>
      <c r="BC203" t="s">
        <v>284</v>
      </c>
      <c r="BE203" t="s">
        <v>284</v>
      </c>
      <c r="BJ203" t="s">
        <v>284</v>
      </c>
      <c r="BK203" t="s">
        <v>284</v>
      </c>
      <c r="BL203" t="s">
        <v>284</v>
      </c>
      <c r="BO203">
        <v>1</v>
      </c>
      <c r="BR203" t="s">
        <v>291</v>
      </c>
      <c r="BU203" t="s">
        <v>291</v>
      </c>
      <c r="BV203">
        <v>1</v>
      </c>
      <c r="BW203">
        <v>1</v>
      </c>
      <c r="BY203" t="s">
        <v>292</v>
      </c>
      <c r="BZ203" t="s">
        <v>293</v>
      </c>
      <c r="CA203">
        <v>20</v>
      </c>
      <c r="CB203">
        <v>10</v>
      </c>
      <c r="CC203" t="s">
        <v>293</v>
      </c>
      <c r="CD203" t="s">
        <v>294</v>
      </c>
      <c r="CE203" t="s">
        <v>178</v>
      </c>
    </row>
    <row r="204" spans="1:83">
      <c r="A204" t="s">
        <v>682</v>
      </c>
      <c r="B204" t="s">
        <v>682</v>
      </c>
      <c r="C204" t="s">
        <v>682</v>
      </c>
      <c r="D204" t="s">
        <v>283</v>
      </c>
      <c r="E204" t="s">
        <v>283</v>
      </c>
      <c r="G204" t="s">
        <v>284</v>
      </c>
      <c r="J204" t="s">
        <v>683</v>
      </c>
      <c r="R204" t="s">
        <v>187</v>
      </c>
      <c r="S204" t="s">
        <v>187</v>
      </c>
      <c r="T204">
        <v>-5</v>
      </c>
      <c r="V204" t="s">
        <v>286</v>
      </c>
      <c r="W204" t="s">
        <v>286</v>
      </c>
      <c r="X204" t="s">
        <v>284</v>
      </c>
      <c r="Y204" t="s">
        <v>284</v>
      </c>
      <c r="Z204" t="s">
        <v>284</v>
      </c>
      <c r="AA204" t="s">
        <v>284</v>
      </c>
      <c r="AC204" t="s">
        <v>287</v>
      </c>
      <c r="AD204" t="s">
        <v>288</v>
      </c>
      <c r="AE204" t="s">
        <v>289</v>
      </c>
      <c r="AF204" t="s">
        <v>288</v>
      </c>
      <c r="AT204" t="s">
        <v>290</v>
      </c>
      <c r="BA204" t="s">
        <v>284</v>
      </c>
      <c r="BB204" t="s">
        <v>284</v>
      </c>
      <c r="BC204" t="s">
        <v>284</v>
      </c>
      <c r="BE204" t="s">
        <v>284</v>
      </c>
      <c r="BJ204" t="s">
        <v>284</v>
      </c>
      <c r="BK204" t="s">
        <v>284</v>
      </c>
      <c r="BL204" t="s">
        <v>284</v>
      </c>
      <c r="BO204">
        <v>1</v>
      </c>
      <c r="BR204" t="s">
        <v>291</v>
      </c>
      <c r="BU204" t="s">
        <v>291</v>
      </c>
      <c r="BV204">
        <v>1</v>
      </c>
      <c r="BW204">
        <v>1</v>
      </c>
      <c r="BY204" t="s">
        <v>292</v>
      </c>
      <c r="BZ204" t="s">
        <v>293</v>
      </c>
      <c r="CA204">
        <v>20</v>
      </c>
      <c r="CB204">
        <v>10</v>
      </c>
      <c r="CC204" t="s">
        <v>293</v>
      </c>
      <c r="CD204" t="s">
        <v>294</v>
      </c>
      <c r="CE204" t="s">
        <v>178</v>
      </c>
    </row>
    <row r="205" spans="1:83">
      <c r="A205" t="s">
        <v>684</v>
      </c>
      <c r="B205" t="s">
        <v>684</v>
      </c>
      <c r="C205" t="s">
        <v>684</v>
      </c>
      <c r="D205" t="s">
        <v>283</v>
      </c>
      <c r="E205" t="s">
        <v>283</v>
      </c>
      <c r="G205" t="s">
        <v>284</v>
      </c>
      <c r="J205" t="s">
        <v>685</v>
      </c>
      <c r="R205" t="s">
        <v>187</v>
      </c>
      <c r="S205" t="s">
        <v>187</v>
      </c>
      <c r="T205">
        <v>-5</v>
      </c>
      <c r="V205" t="s">
        <v>286</v>
      </c>
      <c r="W205" t="s">
        <v>286</v>
      </c>
      <c r="X205" t="s">
        <v>284</v>
      </c>
      <c r="Y205" t="s">
        <v>284</v>
      </c>
      <c r="Z205" t="s">
        <v>284</v>
      </c>
      <c r="AA205" t="s">
        <v>284</v>
      </c>
      <c r="AC205" t="s">
        <v>287</v>
      </c>
      <c r="AD205" t="s">
        <v>288</v>
      </c>
      <c r="AE205" t="s">
        <v>289</v>
      </c>
      <c r="AF205" t="s">
        <v>288</v>
      </c>
      <c r="AT205" t="s">
        <v>290</v>
      </c>
      <c r="BA205" t="s">
        <v>284</v>
      </c>
      <c r="BB205" t="s">
        <v>284</v>
      </c>
      <c r="BC205" t="s">
        <v>284</v>
      </c>
      <c r="BE205" t="s">
        <v>284</v>
      </c>
      <c r="BJ205" t="s">
        <v>284</v>
      </c>
      <c r="BK205" t="s">
        <v>284</v>
      </c>
      <c r="BL205" t="s">
        <v>284</v>
      </c>
      <c r="BO205">
        <v>1</v>
      </c>
      <c r="BR205" t="s">
        <v>291</v>
      </c>
      <c r="BU205" t="s">
        <v>291</v>
      </c>
      <c r="BV205">
        <v>1</v>
      </c>
      <c r="BW205">
        <v>1</v>
      </c>
      <c r="BY205" t="s">
        <v>292</v>
      </c>
      <c r="BZ205" t="s">
        <v>293</v>
      </c>
      <c r="CA205">
        <v>20</v>
      </c>
      <c r="CB205">
        <v>10</v>
      </c>
      <c r="CC205" t="s">
        <v>293</v>
      </c>
      <c r="CD205" t="s">
        <v>294</v>
      </c>
      <c r="CE205" t="s">
        <v>178</v>
      </c>
    </row>
    <row r="206" spans="1:83">
      <c r="A206" t="s">
        <v>686</v>
      </c>
      <c r="B206" t="s">
        <v>686</v>
      </c>
      <c r="C206" t="s">
        <v>686</v>
      </c>
      <c r="D206" t="s">
        <v>283</v>
      </c>
      <c r="E206" t="s">
        <v>283</v>
      </c>
      <c r="G206" t="s">
        <v>284</v>
      </c>
      <c r="J206" t="s">
        <v>687</v>
      </c>
      <c r="R206" t="s">
        <v>187</v>
      </c>
      <c r="S206" t="s">
        <v>187</v>
      </c>
      <c r="T206">
        <v>-5</v>
      </c>
      <c r="V206" t="s">
        <v>286</v>
      </c>
      <c r="W206" t="s">
        <v>286</v>
      </c>
      <c r="X206" t="s">
        <v>284</v>
      </c>
      <c r="Y206" t="s">
        <v>284</v>
      </c>
      <c r="Z206" t="s">
        <v>284</v>
      </c>
      <c r="AA206" t="s">
        <v>284</v>
      </c>
      <c r="AC206" t="s">
        <v>287</v>
      </c>
      <c r="AD206" t="s">
        <v>288</v>
      </c>
      <c r="AE206" t="s">
        <v>289</v>
      </c>
      <c r="AF206" t="s">
        <v>288</v>
      </c>
      <c r="AT206" t="s">
        <v>290</v>
      </c>
      <c r="BA206" t="s">
        <v>284</v>
      </c>
      <c r="BB206" t="s">
        <v>284</v>
      </c>
      <c r="BC206" t="s">
        <v>284</v>
      </c>
      <c r="BE206" t="s">
        <v>284</v>
      </c>
      <c r="BJ206" t="s">
        <v>284</v>
      </c>
      <c r="BK206" t="s">
        <v>284</v>
      </c>
      <c r="BL206" t="s">
        <v>284</v>
      </c>
      <c r="BO206">
        <v>1</v>
      </c>
      <c r="BR206" t="s">
        <v>291</v>
      </c>
      <c r="BU206" t="s">
        <v>291</v>
      </c>
      <c r="BV206">
        <v>1</v>
      </c>
      <c r="BW206">
        <v>1</v>
      </c>
      <c r="BY206" t="s">
        <v>292</v>
      </c>
      <c r="BZ206" t="s">
        <v>293</v>
      </c>
      <c r="CA206">
        <v>20</v>
      </c>
      <c r="CB206">
        <v>10</v>
      </c>
      <c r="CC206" t="s">
        <v>293</v>
      </c>
      <c r="CD206" t="s">
        <v>294</v>
      </c>
      <c r="CE206" t="s">
        <v>178</v>
      </c>
    </row>
    <row r="207" spans="1:83">
      <c r="A207" t="s">
        <v>688</v>
      </c>
      <c r="B207" t="s">
        <v>688</v>
      </c>
      <c r="C207" t="s">
        <v>688</v>
      </c>
      <c r="D207" t="s">
        <v>283</v>
      </c>
      <c r="E207" t="s">
        <v>283</v>
      </c>
      <c r="G207" t="s">
        <v>284</v>
      </c>
      <c r="J207" t="s">
        <v>689</v>
      </c>
      <c r="R207" t="s">
        <v>187</v>
      </c>
      <c r="S207" t="s">
        <v>187</v>
      </c>
      <c r="T207">
        <v>-5</v>
      </c>
      <c r="V207" t="s">
        <v>286</v>
      </c>
      <c r="W207" t="s">
        <v>286</v>
      </c>
      <c r="X207" t="s">
        <v>284</v>
      </c>
      <c r="Y207" t="s">
        <v>284</v>
      </c>
      <c r="Z207" t="s">
        <v>284</v>
      </c>
      <c r="AA207" t="s">
        <v>284</v>
      </c>
      <c r="AC207" t="s">
        <v>287</v>
      </c>
      <c r="AD207" t="s">
        <v>288</v>
      </c>
      <c r="AE207" t="s">
        <v>289</v>
      </c>
      <c r="AF207" t="s">
        <v>288</v>
      </c>
      <c r="AT207" t="s">
        <v>290</v>
      </c>
      <c r="BA207" t="s">
        <v>284</v>
      </c>
      <c r="BB207" t="s">
        <v>284</v>
      </c>
      <c r="BC207" t="s">
        <v>284</v>
      </c>
      <c r="BE207" t="s">
        <v>284</v>
      </c>
      <c r="BJ207" t="s">
        <v>284</v>
      </c>
      <c r="BK207" t="s">
        <v>284</v>
      </c>
      <c r="BL207" t="s">
        <v>284</v>
      </c>
      <c r="BO207">
        <v>1</v>
      </c>
      <c r="BR207" t="s">
        <v>291</v>
      </c>
      <c r="BU207" t="s">
        <v>291</v>
      </c>
      <c r="BV207">
        <v>1</v>
      </c>
      <c r="BW207">
        <v>1</v>
      </c>
      <c r="BY207" t="s">
        <v>292</v>
      </c>
      <c r="BZ207" t="s">
        <v>293</v>
      </c>
      <c r="CA207">
        <v>20</v>
      </c>
      <c r="CB207">
        <v>10</v>
      </c>
      <c r="CC207" t="s">
        <v>293</v>
      </c>
      <c r="CD207" t="s">
        <v>294</v>
      </c>
      <c r="CE207" t="s">
        <v>178</v>
      </c>
    </row>
    <row r="208" spans="1:83">
      <c r="A208" t="s">
        <v>690</v>
      </c>
      <c r="B208" t="s">
        <v>690</v>
      </c>
      <c r="C208" t="s">
        <v>690</v>
      </c>
      <c r="D208" t="s">
        <v>283</v>
      </c>
      <c r="E208" t="s">
        <v>283</v>
      </c>
      <c r="G208" t="s">
        <v>284</v>
      </c>
      <c r="J208" t="s">
        <v>691</v>
      </c>
      <c r="R208" t="s">
        <v>187</v>
      </c>
      <c r="S208" t="s">
        <v>187</v>
      </c>
      <c r="T208">
        <v>-5</v>
      </c>
      <c r="V208" t="s">
        <v>286</v>
      </c>
      <c r="W208" t="s">
        <v>286</v>
      </c>
      <c r="X208" t="s">
        <v>284</v>
      </c>
      <c r="Y208" t="s">
        <v>284</v>
      </c>
      <c r="Z208" t="s">
        <v>284</v>
      </c>
      <c r="AA208" t="s">
        <v>284</v>
      </c>
      <c r="AC208" t="s">
        <v>287</v>
      </c>
      <c r="AD208" t="s">
        <v>288</v>
      </c>
      <c r="AE208" t="s">
        <v>289</v>
      </c>
      <c r="AF208" t="s">
        <v>288</v>
      </c>
      <c r="AT208" t="s">
        <v>290</v>
      </c>
      <c r="BA208" t="s">
        <v>284</v>
      </c>
      <c r="BB208" t="s">
        <v>284</v>
      </c>
      <c r="BC208" t="s">
        <v>284</v>
      </c>
      <c r="BE208" t="s">
        <v>284</v>
      </c>
      <c r="BJ208" t="s">
        <v>284</v>
      </c>
      <c r="BK208" t="s">
        <v>284</v>
      </c>
      <c r="BL208" t="s">
        <v>284</v>
      </c>
      <c r="BO208">
        <v>1</v>
      </c>
      <c r="BR208" t="s">
        <v>291</v>
      </c>
      <c r="BU208" t="s">
        <v>291</v>
      </c>
      <c r="BV208">
        <v>1</v>
      </c>
      <c r="BW208">
        <v>1</v>
      </c>
      <c r="BY208" t="s">
        <v>292</v>
      </c>
      <c r="BZ208" t="s">
        <v>293</v>
      </c>
      <c r="CA208">
        <v>20</v>
      </c>
      <c r="CB208">
        <v>10</v>
      </c>
      <c r="CC208" t="s">
        <v>293</v>
      </c>
      <c r="CD208" t="s">
        <v>294</v>
      </c>
      <c r="CE208" t="s">
        <v>178</v>
      </c>
    </row>
    <row r="209" spans="1:83">
      <c r="A209" t="s">
        <v>692</v>
      </c>
      <c r="B209" t="s">
        <v>692</v>
      </c>
      <c r="C209" t="s">
        <v>692</v>
      </c>
      <c r="D209" t="s">
        <v>283</v>
      </c>
      <c r="E209" t="s">
        <v>283</v>
      </c>
      <c r="G209" t="s">
        <v>284</v>
      </c>
      <c r="J209" t="s">
        <v>693</v>
      </c>
      <c r="R209" t="s">
        <v>187</v>
      </c>
      <c r="S209" t="s">
        <v>187</v>
      </c>
      <c r="T209">
        <v>-5</v>
      </c>
      <c r="V209" t="s">
        <v>286</v>
      </c>
      <c r="W209" t="s">
        <v>286</v>
      </c>
      <c r="X209" t="s">
        <v>284</v>
      </c>
      <c r="Y209" t="s">
        <v>284</v>
      </c>
      <c r="Z209" t="s">
        <v>284</v>
      </c>
      <c r="AA209" t="s">
        <v>284</v>
      </c>
      <c r="AC209" t="s">
        <v>287</v>
      </c>
      <c r="AD209" t="s">
        <v>288</v>
      </c>
      <c r="AE209" t="s">
        <v>289</v>
      </c>
      <c r="AF209" t="s">
        <v>288</v>
      </c>
      <c r="AT209" t="s">
        <v>290</v>
      </c>
      <c r="BA209" t="s">
        <v>284</v>
      </c>
      <c r="BB209" t="s">
        <v>284</v>
      </c>
      <c r="BC209" t="s">
        <v>284</v>
      </c>
      <c r="BE209" t="s">
        <v>284</v>
      </c>
      <c r="BJ209" t="s">
        <v>284</v>
      </c>
      <c r="BK209" t="s">
        <v>284</v>
      </c>
      <c r="BL209" t="s">
        <v>284</v>
      </c>
      <c r="BO209">
        <v>1</v>
      </c>
      <c r="BR209" t="s">
        <v>291</v>
      </c>
      <c r="BU209" t="s">
        <v>291</v>
      </c>
      <c r="BV209">
        <v>1</v>
      </c>
      <c r="BW209">
        <v>1</v>
      </c>
      <c r="BY209" t="s">
        <v>292</v>
      </c>
      <c r="BZ209" t="s">
        <v>293</v>
      </c>
      <c r="CA209">
        <v>20</v>
      </c>
      <c r="CB209">
        <v>10</v>
      </c>
      <c r="CC209" t="s">
        <v>293</v>
      </c>
      <c r="CD209" t="s">
        <v>294</v>
      </c>
      <c r="CE209" t="s">
        <v>178</v>
      </c>
    </row>
    <row r="210" spans="1:83">
      <c r="A210" t="s">
        <v>694</v>
      </c>
      <c r="B210" t="s">
        <v>694</v>
      </c>
      <c r="C210" t="s">
        <v>694</v>
      </c>
      <c r="D210" t="s">
        <v>283</v>
      </c>
      <c r="E210" t="s">
        <v>283</v>
      </c>
      <c r="G210" t="s">
        <v>284</v>
      </c>
      <c r="J210" t="s">
        <v>695</v>
      </c>
      <c r="R210" t="s">
        <v>187</v>
      </c>
      <c r="S210" t="s">
        <v>187</v>
      </c>
      <c r="T210">
        <v>-5</v>
      </c>
      <c r="V210" t="s">
        <v>286</v>
      </c>
      <c r="W210" t="s">
        <v>286</v>
      </c>
      <c r="X210" t="s">
        <v>284</v>
      </c>
      <c r="Y210" t="s">
        <v>284</v>
      </c>
      <c r="Z210" t="s">
        <v>284</v>
      </c>
      <c r="AA210" t="s">
        <v>284</v>
      </c>
      <c r="AC210" t="s">
        <v>287</v>
      </c>
      <c r="AD210" t="s">
        <v>288</v>
      </c>
      <c r="AE210" t="s">
        <v>289</v>
      </c>
      <c r="AF210" t="s">
        <v>288</v>
      </c>
      <c r="AT210" t="s">
        <v>290</v>
      </c>
      <c r="BA210" t="s">
        <v>284</v>
      </c>
      <c r="BB210" t="s">
        <v>284</v>
      </c>
      <c r="BC210" t="s">
        <v>284</v>
      </c>
      <c r="BE210" t="s">
        <v>284</v>
      </c>
      <c r="BJ210" t="s">
        <v>284</v>
      </c>
      <c r="BK210" t="s">
        <v>284</v>
      </c>
      <c r="BL210" t="s">
        <v>284</v>
      </c>
      <c r="BO210">
        <v>1</v>
      </c>
      <c r="BR210" t="s">
        <v>291</v>
      </c>
      <c r="BU210" t="s">
        <v>291</v>
      </c>
      <c r="BV210">
        <v>1</v>
      </c>
      <c r="BW210">
        <v>1</v>
      </c>
      <c r="BY210" t="s">
        <v>292</v>
      </c>
      <c r="BZ210" t="s">
        <v>293</v>
      </c>
      <c r="CA210">
        <v>20</v>
      </c>
      <c r="CB210">
        <v>10</v>
      </c>
      <c r="CC210" t="s">
        <v>293</v>
      </c>
      <c r="CD210" t="s">
        <v>294</v>
      </c>
      <c r="CE210" t="s">
        <v>178</v>
      </c>
    </row>
    <row r="211" spans="1:83">
      <c r="A211" t="s">
        <v>696</v>
      </c>
      <c r="B211" t="s">
        <v>696</v>
      </c>
      <c r="C211" t="s">
        <v>696</v>
      </c>
      <c r="D211" t="s">
        <v>283</v>
      </c>
      <c r="E211" t="s">
        <v>283</v>
      </c>
      <c r="G211" t="s">
        <v>284</v>
      </c>
      <c r="J211" t="s">
        <v>697</v>
      </c>
      <c r="R211" t="s">
        <v>187</v>
      </c>
      <c r="S211" t="s">
        <v>187</v>
      </c>
      <c r="T211">
        <v>-5</v>
      </c>
      <c r="V211" t="s">
        <v>286</v>
      </c>
      <c r="W211" t="s">
        <v>286</v>
      </c>
      <c r="X211" t="s">
        <v>284</v>
      </c>
      <c r="Y211" t="s">
        <v>284</v>
      </c>
      <c r="Z211" t="s">
        <v>284</v>
      </c>
      <c r="AA211" t="s">
        <v>284</v>
      </c>
      <c r="AC211" t="s">
        <v>287</v>
      </c>
      <c r="AD211" t="s">
        <v>288</v>
      </c>
      <c r="AE211" t="s">
        <v>289</v>
      </c>
      <c r="AF211" t="s">
        <v>288</v>
      </c>
      <c r="AT211" t="s">
        <v>290</v>
      </c>
      <c r="BA211" t="s">
        <v>284</v>
      </c>
      <c r="BB211" t="s">
        <v>284</v>
      </c>
      <c r="BC211" t="s">
        <v>284</v>
      </c>
      <c r="BE211" t="s">
        <v>284</v>
      </c>
      <c r="BJ211" t="s">
        <v>284</v>
      </c>
      <c r="BK211" t="s">
        <v>284</v>
      </c>
      <c r="BL211" t="s">
        <v>284</v>
      </c>
      <c r="BO211">
        <v>1</v>
      </c>
      <c r="BR211" t="s">
        <v>291</v>
      </c>
      <c r="BU211" t="s">
        <v>291</v>
      </c>
      <c r="BV211">
        <v>1</v>
      </c>
      <c r="BW211">
        <v>1</v>
      </c>
      <c r="BY211" t="s">
        <v>292</v>
      </c>
      <c r="BZ211" t="s">
        <v>293</v>
      </c>
      <c r="CA211">
        <v>20</v>
      </c>
      <c r="CB211">
        <v>10</v>
      </c>
      <c r="CC211" t="s">
        <v>293</v>
      </c>
      <c r="CD211" t="s">
        <v>294</v>
      </c>
      <c r="CE211" t="s">
        <v>178</v>
      </c>
    </row>
    <row r="212" spans="1:83">
      <c r="A212" t="s">
        <v>698</v>
      </c>
      <c r="B212" t="s">
        <v>698</v>
      </c>
      <c r="C212" t="s">
        <v>698</v>
      </c>
      <c r="D212" t="s">
        <v>283</v>
      </c>
      <c r="E212" t="s">
        <v>283</v>
      </c>
      <c r="G212" t="s">
        <v>284</v>
      </c>
      <c r="J212" t="s">
        <v>699</v>
      </c>
      <c r="R212" t="s">
        <v>187</v>
      </c>
      <c r="S212" t="s">
        <v>187</v>
      </c>
      <c r="T212">
        <v>-5</v>
      </c>
      <c r="V212" t="s">
        <v>286</v>
      </c>
      <c r="W212" t="s">
        <v>286</v>
      </c>
      <c r="X212" t="s">
        <v>284</v>
      </c>
      <c r="Y212" t="s">
        <v>284</v>
      </c>
      <c r="Z212" t="s">
        <v>284</v>
      </c>
      <c r="AA212" t="s">
        <v>284</v>
      </c>
      <c r="AC212" t="s">
        <v>287</v>
      </c>
      <c r="AD212" t="s">
        <v>288</v>
      </c>
      <c r="AE212" t="s">
        <v>289</v>
      </c>
      <c r="AF212" t="s">
        <v>288</v>
      </c>
      <c r="AT212" t="s">
        <v>290</v>
      </c>
      <c r="BA212" t="s">
        <v>284</v>
      </c>
      <c r="BB212" t="s">
        <v>284</v>
      </c>
      <c r="BC212" t="s">
        <v>284</v>
      </c>
      <c r="BE212" t="s">
        <v>284</v>
      </c>
      <c r="BJ212" t="s">
        <v>284</v>
      </c>
      <c r="BK212" t="s">
        <v>284</v>
      </c>
      <c r="BL212" t="s">
        <v>284</v>
      </c>
      <c r="BO212">
        <v>1</v>
      </c>
      <c r="BR212" t="s">
        <v>291</v>
      </c>
      <c r="BU212" t="s">
        <v>291</v>
      </c>
      <c r="BV212">
        <v>1</v>
      </c>
      <c r="BW212">
        <v>1</v>
      </c>
      <c r="BY212" t="s">
        <v>292</v>
      </c>
      <c r="BZ212" t="s">
        <v>293</v>
      </c>
      <c r="CA212">
        <v>20</v>
      </c>
      <c r="CB212">
        <v>10</v>
      </c>
      <c r="CC212" t="s">
        <v>293</v>
      </c>
      <c r="CD212" t="s">
        <v>294</v>
      </c>
      <c r="CE212" t="s">
        <v>178</v>
      </c>
    </row>
    <row r="213" spans="1:83">
      <c r="A213" t="s">
        <v>700</v>
      </c>
      <c r="B213" t="s">
        <v>700</v>
      </c>
      <c r="C213" t="s">
        <v>700</v>
      </c>
      <c r="D213" t="s">
        <v>283</v>
      </c>
      <c r="E213" t="s">
        <v>283</v>
      </c>
      <c r="G213" t="s">
        <v>284</v>
      </c>
      <c r="J213" t="s">
        <v>701</v>
      </c>
      <c r="R213" t="s">
        <v>187</v>
      </c>
      <c r="S213" t="s">
        <v>187</v>
      </c>
      <c r="T213">
        <v>-5</v>
      </c>
      <c r="V213" t="s">
        <v>286</v>
      </c>
      <c r="W213" t="s">
        <v>286</v>
      </c>
      <c r="X213" t="s">
        <v>284</v>
      </c>
      <c r="Y213" t="s">
        <v>284</v>
      </c>
      <c r="Z213" t="s">
        <v>284</v>
      </c>
      <c r="AA213" t="s">
        <v>284</v>
      </c>
      <c r="AC213" t="s">
        <v>287</v>
      </c>
      <c r="AD213" t="s">
        <v>288</v>
      </c>
      <c r="AE213" t="s">
        <v>289</v>
      </c>
      <c r="AF213" t="s">
        <v>288</v>
      </c>
      <c r="AT213" t="s">
        <v>290</v>
      </c>
      <c r="BA213" t="s">
        <v>284</v>
      </c>
      <c r="BB213" t="s">
        <v>284</v>
      </c>
      <c r="BC213" t="s">
        <v>284</v>
      </c>
      <c r="BE213" t="s">
        <v>284</v>
      </c>
      <c r="BJ213" t="s">
        <v>284</v>
      </c>
      <c r="BK213" t="s">
        <v>284</v>
      </c>
      <c r="BL213" t="s">
        <v>284</v>
      </c>
      <c r="BO213">
        <v>1</v>
      </c>
      <c r="BR213" t="s">
        <v>291</v>
      </c>
      <c r="BU213" t="s">
        <v>291</v>
      </c>
      <c r="BV213">
        <v>1</v>
      </c>
      <c r="BW213">
        <v>1</v>
      </c>
      <c r="BY213" t="s">
        <v>292</v>
      </c>
      <c r="BZ213" t="s">
        <v>293</v>
      </c>
      <c r="CA213">
        <v>20</v>
      </c>
      <c r="CB213">
        <v>10</v>
      </c>
      <c r="CC213" t="s">
        <v>293</v>
      </c>
      <c r="CD213" t="s">
        <v>294</v>
      </c>
      <c r="CE213" t="s">
        <v>178</v>
      </c>
    </row>
    <row r="214" spans="1:83">
      <c r="A214" t="s">
        <v>702</v>
      </c>
      <c r="B214" t="s">
        <v>702</v>
      </c>
      <c r="C214" t="s">
        <v>702</v>
      </c>
      <c r="D214" t="s">
        <v>283</v>
      </c>
      <c r="E214" t="s">
        <v>283</v>
      </c>
      <c r="G214" t="s">
        <v>284</v>
      </c>
      <c r="J214" t="s">
        <v>703</v>
      </c>
      <c r="R214" t="s">
        <v>187</v>
      </c>
      <c r="S214" t="s">
        <v>187</v>
      </c>
      <c r="T214">
        <v>-5</v>
      </c>
      <c r="V214" t="s">
        <v>286</v>
      </c>
      <c r="W214" t="s">
        <v>286</v>
      </c>
      <c r="X214" t="s">
        <v>284</v>
      </c>
      <c r="Y214" t="s">
        <v>284</v>
      </c>
      <c r="Z214" t="s">
        <v>284</v>
      </c>
      <c r="AA214" t="s">
        <v>284</v>
      </c>
      <c r="AC214" t="s">
        <v>287</v>
      </c>
      <c r="AD214" t="s">
        <v>288</v>
      </c>
      <c r="AE214" t="s">
        <v>289</v>
      </c>
      <c r="AF214" t="s">
        <v>288</v>
      </c>
      <c r="AT214" t="s">
        <v>290</v>
      </c>
      <c r="BA214" t="s">
        <v>284</v>
      </c>
      <c r="BB214" t="s">
        <v>284</v>
      </c>
      <c r="BC214" t="s">
        <v>284</v>
      </c>
      <c r="BE214" t="s">
        <v>284</v>
      </c>
      <c r="BJ214" t="s">
        <v>284</v>
      </c>
      <c r="BK214" t="s">
        <v>284</v>
      </c>
      <c r="BL214" t="s">
        <v>284</v>
      </c>
      <c r="BO214">
        <v>1</v>
      </c>
      <c r="BR214" t="s">
        <v>291</v>
      </c>
      <c r="BU214" t="s">
        <v>291</v>
      </c>
      <c r="BV214">
        <v>1</v>
      </c>
      <c r="BW214">
        <v>1</v>
      </c>
      <c r="BY214" t="s">
        <v>292</v>
      </c>
      <c r="BZ214" t="s">
        <v>293</v>
      </c>
      <c r="CA214">
        <v>20</v>
      </c>
      <c r="CB214">
        <v>10</v>
      </c>
      <c r="CC214" t="s">
        <v>293</v>
      </c>
      <c r="CD214" t="s">
        <v>294</v>
      </c>
      <c r="CE214" t="s">
        <v>178</v>
      </c>
    </row>
    <row r="215" spans="1:83">
      <c r="A215" t="s">
        <v>704</v>
      </c>
      <c r="B215" t="s">
        <v>704</v>
      </c>
      <c r="C215" t="s">
        <v>704</v>
      </c>
      <c r="D215" t="s">
        <v>283</v>
      </c>
      <c r="E215" t="s">
        <v>283</v>
      </c>
      <c r="G215" t="s">
        <v>284</v>
      </c>
      <c r="J215" t="s">
        <v>705</v>
      </c>
      <c r="R215" t="s">
        <v>187</v>
      </c>
      <c r="S215" t="s">
        <v>187</v>
      </c>
      <c r="T215">
        <v>-5</v>
      </c>
      <c r="V215" t="s">
        <v>286</v>
      </c>
      <c r="W215" t="s">
        <v>286</v>
      </c>
      <c r="X215" t="s">
        <v>284</v>
      </c>
      <c r="Y215" t="s">
        <v>284</v>
      </c>
      <c r="Z215" t="s">
        <v>284</v>
      </c>
      <c r="AA215" t="s">
        <v>284</v>
      </c>
      <c r="AC215" t="s">
        <v>287</v>
      </c>
      <c r="AD215" t="s">
        <v>288</v>
      </c>
      <c r="AE215" t="s">
        <v>289</v>
      </c>
      <c r="AF215" t="s">
        <v>288</v>
      </c>
      <c r="AT215" t="s">
        <v>290</v>
      </c>
      <c r="BA215" t="s">
        <v>284</v>
      </c>
      <c r="BB215" t="s">
        <v>284</v>
      </c>
      <c r="BC215" t="s">
        <v>284</v>
      </c>
      <c r="BE215" t="s">
        <v>284</v>
      </c>
      <c r="BJ215" t="s">
        <v>284</v>
      </c>
      <c r="BK215" t="s">
        <v>284</v>
      </c>
      <c r="BL215" t="s">
        <v>284</v>
      </c>
      <c r="BO215">
        <v>1</v>
      </c>
      <c r="BR215" t="s">
        <v>291</v>
      </c>
      <c r="BU215" t="s">
        <v>291</v>
      </c>
      <c r="BV215">
        <v>1</v>
      </c>
      <c r="BW215">
        <v>1</v>
      </c>
      <c r="BY215" t="s">
        <v>292</v>
      </c>
      <c r="BZ215" t="s">
        <v>293</v>
      </c>
      <c r="CA215">
        <v>20</v>
      </c>
      <c r="CB215">
        <v>10</v>
      </c>
      <c r="CC215" t="s">
        <v>293</v>
      </c>
      <c r="CD215" t="s">
        <v>294</v>
      </c>
      <c r="CE215" t="s">
        <v>178</v>
      </c>
    </row>
    <row r="216" spans="1:83">
      <c r="A216" t="s">
        <v>706</v>
      </c>
      <c r="B216" t="s">
        <v>706</v>
      </c>
      <c r="C216" t="s">
        <v>706</v>
      </c>
      <c r="D216" t="s">
        <v>283</v>
      </c>
      <c r="E216" t="s">
        <v>283</v>
      </c>
      <c r="G216" t="s">
        <v>284</v>
      </c>
      <c r="J216" t="s">
        <v>707</v>
      </c>
      <c r="R216" t="s">
        <v>187</v>
      </c>
      <c r="S216" t="s">
        <v>187</v>
      </c>
      <c r="T216">
        <v>-5</v>
      </c>
      <c r="V216" t="s">
        <v>286</v>
      </c>
      <c r="W216" t="s">
        <v>286</v>
      </c>
      <c r="X216" t="s">
        <v>284</v>
      </c>
      <c r="Y216" t="s">
        <v>284</v>
      </c>
      <c r="Z216" t="s">
        <v>284</v>
      </c>
      <c r="AA216" t="s">
        <v>284</v>
      </c>
      <c r="AC216" t="s">
        <v>287</v>
      </c>
      <c r="AD216" t="s">
        <v>288</v>
      </c>
      <c r="AE216" t="s">
        <v>289</v>
      </c>
      <c r="AF216" t="s">
        <v>288</v>
      </c>
      <c r="AT216" t="s">
        <v>290</v>
      </c>
      <c r="BA216" t="s">
        <v>284</v>
      </c>
      <c r="BB216" t="s">
        <v>284</v>
      </c>
      <c r="BC216" t="s">
        <v>284</v>
      </c>
      <c r="BE216" t="s">
        <v>284</v>
      </c>
      <c r="BJ216" t="s">
        <v>284</v>
      </c>
      <c r="BK216" t="s">
        <v>284</v>
      </c>
      <c r="BL216" t="s">
        <v>284</v>
      </c>
      <c r="BO216">
        <v>1</v>
      </c>
      <c r="BR216" t="s">
        <v>291</v>
      </c>
      <c r="BU216" t="s">
        <v>291</v>
      </c>
      <c r="BV216">
        <v>1</v>
      </c>
      <c r="BW216">
        <v>1</v>
      </c>
      <c r="BY216" t="s">
        <v>292</v>
      </c>
      <c r="BZ216" t="s">
        <v>293</v>
      </c>
      <c r="CA216">
        <v>20</v>
      </c>
      <c r="CB216">
        <v>10</v>
      </c>
      <c r="CC216" t="s">
        <v>293</v>
      </c>
      <c r="CD216" t="s">
        <v>294</v>
      </c>
      <c r="CE216" t="s">
        <v>178</v>
      </c>
    </row>
    <row r="217" spans="1:83">
      <c r="A217" t="s">
        <v>708</v>
      </c>
      <c r="B217" t="s">
        <v>708</v>
      </c>
      <c r="C217" t="s">
        <v>708</v>
      </c>
      <c r="D217" t="s">
        <v>283</v>
      </c>
      <c r="E217" t="s">
        <v>283</v>
      </c>
      <c r="G217" t="s">
        <v>284</v>
      </c>
      <c r="J217" t="s">
        <v>709</v>
      </c>
      <c r="R217" t="s">
        <v>187</v>
      </c>
      <c r="S217" t="s">
        <v>187</v>
      </c>
      <c r="T217">
        <v>-5</v>
      </c>
      <c r="V217" t="s">
        <v>286</v>
      </c>
      <c r="W217" t="s">
        <v>286</v>
      </c>
      <c r="X217" t="s">
        <v>284</v>
      </c>
      <c r="Y217" t="s">
        <v>284</v>
      </c>
      <c r="Z217" t="s">
        <v>284</v>
      </c>
      <c r="AA217" t="s">
        <v>284</v>
      </c>
      <c r="AC217" t="s">
        <v>287</v>
      </c>
      <c r="AD217" t="s">
        <v>288</v>
      </c>
      <c r="AE217" t="s">
        <v>289</v>
      </c>
      <c r="AF217" t="s">
        <v>288</v>
      </c>
      <c r="AT217" t="s">
        <v>290</v>
      </c>
      <c r="BA217" t="s">
        <v>284</v>
      </c>
      <c r="BB217" t="s">
        <v>284</v>
      </c>
      <c r="BC217" t="s">
        <v>284</v>
      </c>
      <c r="BE217" t="s">
        <v>284</v>
      </c>
      <c r="BJ217" t="s">
        <v>284</v>
      </c>
      <c r="BK217" t="s">
        <v>284</v>
      </c>
      <c r="BL217" t="s">
        <v>284</v>
      </c>
      <c r="BO217">
        <v>1</v>
      </c>
      <c r="BR217" t="s">
        <v>291</v>
      </c>
      <c r="BU217" t="s">
        <v>291</v>
      </c>
      <c r="BV217">
        <v>1</v>
      </c>
      <c r="BW217">
        <v>1</v>
      </c>
      <c r="BY217" t="s">
        <v>292</v>
      </c>
      <c r="BZ217" t="s">
        <v>293</v>
      </c>
      <c r="CA217">
        <v>20</v>
      </c>
      <c r="CB217">
        <v>10</v>
      </c>
      <c r="CC217" t="s">
        <v>293</v>
      </c>
      <c r="CD217" t="s">
        <v>294</v>
      </c>
      <c r="CE217" t="s">
        <v>178</v>
      </c>
    </row>
    <row r="218" spans="1:83">
      <c r="A218" t="s">
        <v>710</v>
      </c>
      <c r="B218" t="s">
        <v>710</v>
      </c>
      <c r="C218" t="s">
        <v>710</v>
      </c>
      <c r="D218" t="s">
        <v>283</v>
      </c>
      <c r="E218" t="s">
        <v>283</v>
      </c>
      <c r="G218" t="s">
        <v>284</v>
      </c>
      <c r="J218" t="s">
        <v>711</v>
      </c>
      <c r="R218" t="s">
        <v>187</v>
      </c>
      <c r="S218" t="s">
        <v>187</v>
      </c>
      <c r="T218">
        <v>-5</v>
      </c>
      <c r="V218" t="s">
        <v>286</v>
      </c>
      <c r="W218" t="s">
        <v>286</v>
      </c>
      <c r="X218" t="s">
        <v>284</v>
      </c>
      <c r="Y218" t="s">
        <v>284</v>
      </c>
      <c r="Z218" t="s">
        <v>284</v>
      </c>
      <c r="AA218" t="s">
        <v>284</v>
      </c>
      <c r="AC218" t="s">
        <v>287</v>
      </c>
      <c r="AD218" t="s">
        <v>288</v>
      </c>
      <c r="AE218" t="s">
        <v>289</v>
      </c>
      <c r="AF218" t="s">
        <v>288</v>
      </c>
      <c r="AT218" t="s">
        <v>290</v>
      </c>
      <c r="BA218" t="s">
        <v>284</v>
      </c>
      <c r="BB218" t="s">
        <v>284</v>
      </c>
      <c r="BC218" t="s">
        <v>284</v>
      </c>
      <c r="BE218" t="s">
        <v>284</v>
      </c>
      <c r="BJ218" t="s">
        <v>284</v>
      </c>
      <c r="BK218" t="s">
        <v>284</v>
      </c>
      <c r="BL218" t="s">
        <v>284</v>
      </c>
      <c r="BO218">
        <v>1</v>
      </c>
      <c r="BR218" t="s">
        <v>291</v>
      </c>
      <c r="BU218" t="s">
        <v>291</v>
      </c>
      <c r="BV218">
        <v>1</v>
      </c>
      <c r="BW218">
        <v>1</v>
      </c>
      <c r="BY218" t="s">
        <v>292</v>
      </c>
      <c r="BZ218" t="s">
        <v>293</v>
      </c>
      <c r="CA218">
        <v>20</v>
      </c>
      <c r="CB218">
        <v>10</v>
      </c>
      <c r="CC218" t="s">
        <v>293</v>
      </c>
      <c r="CD218" t="s">
        <v>294</v>
      </c>
      <c r="CE218" t="s">
        <v>178</v>
      </c>
    </row>
    <row r="219" spans="1:83">
      <c r="A219" t="s">
        <v>712</v>
      </c>
      <c r="B219" t="s">
        <v>712</v>
      </c>
      <c r="C219" t="s">
        <v>712</v>
      </c>
      <c r="D219" t="s">
        <v>283</v>
      </c>
      <c r="E219" t="s">
        <v>283</v>
      </c>
      <c r="G219" t="s">
        <v>284</v>
      </c>
      <c r="J219" t="s">
        <v>713</v>
      </c>
      <c r="R219" t="s">
        <v>187</v>
      </c>
      <c r="S219" t="s">
        <v>187</v>
      </c>
      <c r="T219">
        <v>-5</v>
      </c>
      <c r="V219" t="s">
        <v>286</v>
      </c>
      <c r="W219" t="s">
        <v>286</v>
      </c>
      <c r="X219" t="s">
        <v>284</v>
      </c>
      <c r="Y219" t="s">
        <v>284</v>
      </c>
      <c r="Z219" t="s">
        <v>284</v>
      </c>
      <c r="AA219" t="s">
        <v>284</v>
      </c>
      <c r="AC219" t="s">
        <v>287</v>
      </c>
      <c r="AD219" t="s">
        <v>288</v>
      </c>
      <c r="AE219" t="s">
        <v>289</v>
      </c>
      <c r="AF219" t="s">
        <v>288</v>
      </c>
      <c r="AT219" t="s">
        <v>290</v>
      </c>
      <c r="BA219" t="s">
        <v>284</v>
      </c>
      <c r="BB219" t="s">
        <v>284</v>
      </c>
      <c r="BC219" t="s">
        <v>284</v>
      </c>
      <c r="BE219" t="s">
        <v>284</v>
      </c>
      <c r="BJ219" t="s">
        <v>284</v>
      </c>
      <c r="BK219" t="s">
        <v>284</v>
      </c>
      <c r="BL219" t="s">
        <v>284</v>
      </c>
      <c r="BO219">
        <v>1</v>
      </c>
      <c r="BR219" t="s">
        <v>291</v>
      </c>
      <c r="BU219" t="s">
        <v>291</v>
      </c>
      <c r="BV219">
        <v>1</v>
      </c>
      <c r="BW219">
        <v>1</v>
      </c>
      <c r="BY219" t="s">
        <v>292</v>
      </c>
      <c r="BZ219" t="s">
        <v>293</v>
      </c>
      <c r="CA219">
        <v>20</v>
      </c>
      <c r="CB219">
        <v>10</v>
      </c>
      <c r="CC219" t="s">
        <v>293</v>
      </c>
      <c r="CD219" t="s">
        <v>294</v>
      </c>
      <c r="CE219" t="s">
        <v>178</v>
      </c>
    </row>
    <row r="220" spans="1:83">
      <c r="A220" t="s">
        <v>714</v>
      </c>
      <c r="B220" t="s">
        <v>714</v>
      </c>
      <c r="C220" t="s">
        <v>714</v>
      </c>
      <c r="D220" t="s">
        <v>283</v>
      </c>
      <c r="E220" t="s">
        <v>283</v>
      </c>
      <c r="G220" t="s">
        <v>284</v>
      </c>
      <c r="J220" t="s">
        <v>715</v>
      </c>
      <c r="R220" t="s">
        <v>187</v>
      </c>
      <c r="S220" t="s">
        <v>187</v>
      </c>
      <c r="T220">
        <v>-5</v>
      </c>
      <c r="V220" t="s">
        <v>286</v>
      </c>
      <c r="W220" t="s">
        <v>286</v>
      </c>
      <c r="X220" t="s">
        <v>284</v>
      </c>
      <c r="Y220" t="s">
        <v>284</v>
      </c>
      <c r="Z220" t="s">
        <v>284</v>
      </c>
      <c r="AA220" t="s">
        <v>284</v>
      </c>
      <c r="AC220" t="s">
        <v>287</v>
      </c>
      <c r="AD220" t="s">
        <v>288</v>
      </c>
      <c r="AE220" t="s">
        <v>289</v>
      </c>
      <c r="AF220" t="s">
        <v>288</v>
      </c>
      <c r="AT220" t="s">
        <v>290</v>
      </c>
      <c r="BA220" t="s">
        <v>284</v>
      </c>
      <c r="BB220" t="s">
        <v>284</v>
      </c>
      <c r="BC220" t="s">
        <v>284</v>
      </c>
      <c r="BE220" t="s">
        <v>284</v>
      </c>
      <c r="BJ220" t="s">
        <v>284</v>
      </c>
      <c r="BK220" t="s">
        <v>284</v>
      </c>
      <c r="BL220" t="s">
        <v>284</v>
      </c>
      <c r="BO220">
        <v>1</v>
      </c>
      <c r="BR220" t="s">
        <v>291</v>
      </c>
      <c r="BU220" t="s">
        <v>291</v>
      </c>
      <c r="BV220">
        <v>1</v>
      </c>
      <c r="BW220">
        <v>1</v>
      </c>
      <c r="BY220" t="s">
        <v>292</v>
      </c>
      <c r="BZ220" t="s">
        <v>293</v>
      </c>
      <c r="CA220">
        <v>20</v>
      </c>
      <c r="CB220">
        <v>10</v>
      </c>
      <c r="CC220" t="s">
        <v>293</v>
      </c>
      <c r="CD220" t="s">
        <v>294</v>
      </c>
      <c r="CE220" t="s">
        <v>178</v>
      </c>
    </row>
    <row r="221" spans="1:83">
      <c r="A221" t="s">
        <v>716</v>
      </c>
      <c r="B221" t="s">
        <v>716</v>
      </c>
      <c r="C221" t="s">
        <v>716</v>
      </c>
      <c r="D221" t="s">
        <v>283</v>
      </c>
      <c r="E221" t="s">
        <v>283</v>
      </c>
      <c r="G221" t="s">
        <v>284</v>
      </c>
      <c r="J221" t="s">
        <v>717</v>
      </c>
      <c r="R221" t="s">
        <v>187</v>
      </c>
      <c r="S221" t="s">
        <v>187</v>
      </c>
      <c r="T221">
        <v>-5</v>
      </c>
      <c r="V221" t="s">
        <v>286</v>
      </c>
      <c r="W221" t="s">
        <v>286</v>
      </c>
      <c r="X221" t="s">
        <v>284</v>
      </c>
      <c r="Y221" t="s">
        <v>284</v>
      </c>
      <c r="Z221" t="s">
        <v>284</v>
      </c>
      <c r="AA221" t="s">
        <v>284</v>
      </c>
      <c r="AC221" t="s">
        <v>287</v>
      </c>
      <c r="AD221" t="s">
        <v>288</v>
      </c>
      <c r="AE221" t="s">
        <v>289</v>
      </c>
      <c r="AF221" t="s">
        <v>288</v>
      </c>
      <c r="AT221" t="s">
        <v>290</v>
      </c>
      <c r="BA221" t="s">
        <v>284</v>
      </c>
      <c r="BB221" t="s">
        <v>284</v>
      </c>
      <c r="BC221" t="s">
        <v>284</v>
      </c>
      <c r="BE221" t="s">
        <v>284</v>
      </c>
      <c r="BJ221" t="s">
        <v>284</v>
      </c>
      <c r="BK221" t="s">
        <v>284</v>
      </c>
      <c r="BL221" t="s">
        <v>284</v>
      </c>
      <c r="BO221">
        <v>1</v>
      </c>
      <c r="BR221" t="s">
        <v>291</v>
      </c>
      <c r="BU221" t="s">
        <v>291</v>
      </c>
      <c r="BV221">
        <v>1</v>
      </c>
      <c r="BW221">
        <v>1</v>
      </c>
      <c r="BY221" t="s">
        <v>292</v>
      </c>
      <c r="BZ221" t="s">
        <v>293</v>
      </c>
      <c r="CA221">
        <v>20</v>
      </c>
      <c r="CB221">
        <v>10</v>
      </c>
      <c r="CC221" t="s">
        <v>293</v>
      </c>
      <c r="CD221" t="s">
        <v>294</v>
      </c>
      <c r="CE221" t="s">
        <v>178</v>
      </c>
    </row>
    <row r="222" spans="1:83">
      <c r="A222" t="s">
        <v>718</v>
      </c>
      <c r="B222" t="s">
        <v>718</v>
      </c>
      <c r="C222" t="s">
        <v>718</v>
      </c>
      <c r="D222" t="s">
        <v>283</v>
      </c>
      <c r="E222" t="s">
        <v>283</v>
      </c>
      <c r="G222" t="s">
        <v>284</v>
      </c>
      <c r="J222" t="s">
        <v>719</v>
      </c>
      <c r="R222" t="s">
        <v>187</v>
      </c>
      <c r="S222" t="s">
        <v>187</v>
      </c>
      <c r="T222">
        <v>-5</v>
      </c>
      <c r="V222" t="s">
        <v>286</v>
      </c>
      <c r="W222" t="s">
        <v>286</v>
      </c>
      <c r="X222" t="s">
        <v>284</v>
      </c>
      <c r="Y222" t="s">
        <v>284</v>
      </c>
      <c r="Z222" t="s">
        <v>284</v>
      </c>
      <c r="AA222" t="s">
        <v>284</v>
      </c>
      <c r="AC222" t="s">
        <v>287</v>
      </c>
      <c r="AD222" t="s">
        <v>288</v>
      </c>
      <c r="AE222" t="s">
        <v>289</v>
      </c>
      <c r="AF222" t="s">
        <v>288</v>
      </c>
      <c r="AT222" t="s">
        <v>290</v>
      </c>
      <c r="BA222" t="s">
        <v>284</v>
      </c>
      <c r="BB222" t="s">
        <v>284</v>
      </c>
      <c r="BC222" t="s">
        <v>284</v>
      </c>
      <c r="BE222" t="s">
        <v>284</v>
      </c>
      <c r="BJ222" t="s">
        <v>284</v>
      </c>
      <c r="BK222" t="s">
        <v>284</v>
      </c>
      <c r="BL222" t="s">
        <v>284</v>
      </c>
      <c r="BO222">
        <v>1</v>
      </c>
      <c r="BR222" t="s">
        <v>291</v>
      </c>
      <c r="BU222" t="s">
        <v>291</v>
      </c>
      <c r="BV222">
        <v>1</v>
      </c>
      <c r="BW222">
        <v>1</v>
      </c>
      <c r="BY222" t="s">
        <v>292</v>
      </c>
      <c r="BZ222" t="s">
        <v>293</v>
      </c>
      <c r="CA222">
        <v>20</v>
      </c>
      <c r="CB222">
        <v>10</v>
      </c>
      <c r="CC222" t="s">
        <v>293</v>
      </c>
      <c r="CD222" t="s">
        <v>294</v>
      </c>
      <c r="CE222" t="s">
        <v>178</v>
      </c>
    </row>
    <row r="223" spans="1:83">
      <c r="A223" t="s">
        <v>720</v>
      </c>
      <c r="B223" t="s">
        <v>720</v>
      </c>
      <c r="C223" t="s">
        <v>720</v>
      </c>
      <c r="D223" t="s">
        <v>283</v>
      </c>
      <c r="E223" t="s">
        <v>283</v>
      </c>
      <c r="G223" t="s">
        <v>284</v>
      </c>
      <c r="J223" t="s">
        <v>721</v>
      </c>
      <c r="R223" t="s">
        <v>187</v>
      </c>
      <c r="S223" t="s">
        <v>187</v>
      </c>
      <c r="T223">
        <v>-5</v>
      </c>
      <c r="V223" t="s">
        <v>286</v>
      </c>
      <c r="W223" t="s">
        <v>286</v>
      </c>
      <c r="X223" t="s">
        <v>284</v>
      </c>
      <c r="Y223" t="s">
        <v>284</v>
      </c>
      <c r="Z223" t="s">
        <v>284</v>
      </c>
      <c r="AA223" t="s">
        <v>284</v>
      </c>
      <c r="AC223" t="s">
        <v>287</v>
      </c>
      <c r="AD223" t="s">
        <v>288</v>
      </c>
      <c r="AE223" t="s">
        <v>289</v>
      </c>
      <c r="AF223" t="s">
        <v>288</v>
      </c>
      <c r="AT223" t="s">
        <v>290</v>
      </c>
      <c r="BA223" t="s">
        <v>284</v>
      </c>
      <c r="BB223" t="s">
        <v>284</v>
      </c>
      <c r="BC223" t="s">
        <v>284</v>
      </c>
      <c r="BE223" t="s">
        <v>284</v>
      </c>
      <c r="BJ223" t="s">
        <v>284</v>
      </c>
      <c r="BK223" t="s">
        <v>284</v>
      </c>
      <c r="BL223" t="s">
        <v>284</v>
      </c>
      <c r="BO223">
        <v>1</v>
      </c>
      <c r="BR223" t="s">
        <v>291</v>
      </c>
      <c r="BU223" t="s">
        <v>291</v>
      </c>
      <c r="BV223">
        <v>1</v>
      </c>
      <c r="BW223">
        <v>1</v>
      </c>
      <c r="BY223" t="s">
        <v>292</v>
      </c>
      <c r="BZ223" t="s">
        <v>293</v>
      </c>
      <c r="CA223">
        <v>20</v>
      </c>
      <c r="CB223">
        <v>10</v>
      </c>
      <c r="CC223" t="s">
        <v>293</v>
      </c>
      <c r="CD223" t="s">
        <v>294</v>
      </c>
      <c r="CE223" t="s">
        <v>178</v>
      </c>
    </row>
    <row r="224" spans="1:83">
      <c r="A224" t="s">
        <v>722</v>
      </c>
      <c r="B224" t="s">
        <v>722</v>
      </c>
      <c r="C224" t="s">
        <v>722</v>
      </c>
      <c r="D224" t="s">
        <v>283</v>
      </c>
      <c r="E224" t="s">
        <v>283</v>
      </c>
      <c r="G224" t="s">
        <v>284</v>
      </c>
      <c r="J224" t="s">
        <v>723</v>
      </c>
      <c r="R224" t="s">
        <v>187</v>
      </c>
      <c r="S224" t="s">
        <v>187</v>
      </c>
      <c r="T224">
        <v>-5</v>
      </c>
      <c r="V224" t="s">
        <v>286</v>
      </c>
      <c r="W224" t="s">
        <v>286</v>
      </c>
      <c r="X224" t="s">
        <v>284</v>
      </c>
      <c r="Y224" t="s">
        <v>284</v>
      </c>
      <c r="Z224" t="s">
        <v>284</v>
      </c>
      <c r="AA224" t="s">
        <v>284</v>
      </c>
      <c r="AC224" t="s">
        <v>287</v>
      </c>
      <c r="AD224" t="s">
        <v>288</v>
      </c>
      <c r="AE224" t="s">
        <v>289</v>
      </c>
      <c r="AF224" t="s">
        <v>288</v>
      </c>
      <c r="AT224" t="s">
        <v>290</v>
      </c>
      <c r="BA224" t="s">
        <v>284</v>
      </c>
      <c r="BB224" t="s">
        <v>284</v>
      </c>
      <c r="BC224" t="s">
        <v>284</v>
      </c>
      <c r="BE224" t="s">
        <v>284</v>
      </c>
      <c r="BJ224" t="s">
        <v>284</v>
      </c>
      <c r="BK224" t="s">
        <v>284</v>
      </c>
      <c r="BL224" t="s">
        <v>284</v>
      </c>
      <c r="BO224">
        <v>1</v>
      </c>
      <c r="BR224" t="s">
        <v>291</v>
      </c>
      <c r="BU224" t="s">
        <v>291</v>
      </c>
      <c r="BV224">
        <v>1</v>
      </c>
      <c r="BW224">
        <v>1</v>
      </c>
      <c r="BY224" t="s">
        <v>292</v>
      </c>
      <c r="BZ224" t="s">
        <v>293</v>
      </c>
      <c r="CA224">
        <v>20</v>
      </c>
      <c r="CB224">
        <v>10</v>
      </c>
      <c r="CC224" t="s">
        <v>293</v>
      </c>
      <c r="CD224" t="s">
        <v>294</v>
      </c>
      <c r="CE224" t="s">
        <v>178</v>
      </c>
    </row>
    <row r="225" spans="1:83">
      <c r="A225" t="s">
        <v>724</v>
      </c>
      <c r="B225" t="s">
        <v>724</v>
      </c>
      <c r="C225" t="s">
        <v>724</v>
      </c>
      <c r="D225" t="s">
        <v>283</v>
      </c>
      <c r="E225" t="s">
        <v>283</v>
      </c>
      <c r="G225" t="s">
        <v>284</v>
      </c>
      <c r="J225" t="s">
        <v>725</v>
      </c>
      <c r="R225" t="s">
        <v>187</v>
      </c>
      <c r="S225" t="s">
        <v>187</v>
      </c>
      <c r="T225">
        <v>-5</v>
      </c>
      <c r="V225" t="s">
        <v>286</v>
      </c>
      <c r="W225" t="s">
        <v>286</v>
      </c>
      <c r="X225" t="s">
        <v>284</v>
      </c>
      <c r="Y225" t="s">
        <v>284</v>
      </c>
      <c r="Z225" t="s">
        <v>284</v>
      </c>
      <c r="AA225" t="s">
        <v>284</v>
      </c>
      <c r="AC225" t="s">
        <v>287</v>
      </c>
      <c r="AD225" t="s">
        <v>288</v>
      </c>
      <c r="AE225" t="s">
        <v>289</v>
      </c>
      <c r="AF225" t="s">
        <v>288</v>
      </c>
      <c r="AT225" t="s">
        <v>290</v>
      </c>
      <c r="BA225" t="s">
        <v>284</v>
      </c>
      <c r="BB225" t="s">
        <v>284</v>
      </c>
      <c r="BC225" t="s">
        <v>284</v>
      </c>
      <c r="BE225" t="s">
        <v>284</v>
      </c>
      <c r="BJ225" t="s">
        <v>284</v>
      </c>
      <c r="BK225" t="s">
        <v>284</v>
      </c>
      <c r="BL225" t="s">
        <v>284</v>
      </c>
      <c r="BO225">
        <v>1</v>
      </c>
      <c r="BR225" t="s">
        <v>291</v>
      </c>
      <c r="BU225" t="s">
        <v>291</v>
      </c>
      <c r="BV225">
        <v>1</v>
      </c>
      <c r="BW225">
        <v>1</v>
      </c>
      <c r="BY225" t="s">
        <v>292</v>
      </c>
      <c r="BZ225" t="s">
        <v>293</v>
      </c>
      <c r="CA225">
        <v>20</v>
      </c>
      <c r="CB225">
        <v>10</v>
      </c>
      <c r="CC225" t="s">
        <v>293</v>
      </c>
      <c r="CD225" t="s">
        <v>294</v>
      </c>
      <c r="CE225" t="s">
        <v>178</v>
      </c>
    </row>
    <row r="226" spans="1:83">
      <c r="A226" t="s">
        <v>726</v>
      </c>
      <c r="B226" t="s">
        <v>726</v>
      </c>
      <c r="C226" t="s">
        <v>726</v>
      </c>
      <c r="D226" t="s">
        <v>283</v>
      </c>
      <c r="E226" t="s">
        <v>283</v>
      </c>
      <c r="G226" t="s">
        <v>284</v>
      </c>
      <c r="J226" t="s">
        <v>727</v>
      </c>
      <c r="R226" t="s">
        <v>187</v>
      </c>
      <c r="S226" t="s">
        <v>187</v>
      </c>
      <c r="T226">
        <v>-5</v>
      </c>
      <c r="V226" t="s">
        <v>286</v>
      </c>
      <c r="W226" t="s">
        <v>286</v>
      </c>
      <c r="X226" t="s">
        <v>284</v>
      </c>
      <c r="Y226" t="s">
        <v>284</v>
      </c>
      <c r="Z226" t="s">
        <v>284</v>
      </c>
      <c r="AA226" t="s">
        <v>284</v>
      </c>
      <c r="AC226" t="s">
        <v>287</v>
      </c>
      <c r="AD226" t="s">
        <v>288</v>
      </c>
      <c r="AE226" t="s">
        <v>289</v>
      </c>
      <c r="AF226" t="s">
        <v>288</v>
      </c>
      <c r="AT226" t="s">
        <v>290</v>
      </c>
      <c r="BA226" t="s">
        <v>284</v>
      </c>
      <c r="BB226" t="s">
        <v>284</v>
      </c>
      <c r="BC226" t="s">
        <v>284</v>
      </c>
      <c r="BE226" t="s">
        <v>284</v>
      </c>
      <c r="BJ226" t="s">
        <v>284</v>
      </c>
      <c r="BK226" t="s">
        <v>284</v>
      </c>
      <c r="BL226" t="s">
        <v>284</v>
      </c>
      <c r="BO226">
        <v>1</v>
      </c>
      <c r="BR226" t="s">
        <v>291</v>
      </c>
      <c r="BU226" t="s">
        <v>291</v>
      </c>
      <c r="BV226">
        <v>1</v>
      </c>
      <c r="BW226">
        <v>1</v>
      </c>
      <c r="BY226" t="s">
        <v>292</v>
      </c>
      <c r="BZ226" t="s">
        <v>293</v>
      </c>
      <c r="CA226">
        <v>20</v>
      </c>
      <c r="CB226">
        <v>10</v>
      </c>
      <c r="CC226" t="s">
        <v>293</v>
      </c>
      <c r="CD226" t="s">
        <v>294</v>
      </c>
      <c r="CE226" t="s">
        <v>178</v>
      </c>
    </row>
    <row r="227" spans="1:83">
      <c r="A227" t="s">
        <v>728</v>
      </c>
      <c r="B227" t="s">
        <v>728</v>
      </c>
      <c r="C227" t="s">
        <v>728</v>
      </c>
      <c r="D227" t="s">
        <v>283</v>
      </c>
      <c r="E227" t="s">
        <v>283</v>
      </c>
      <c r="G227" t="s">
        <v>284</v>
      </c>
      <c r="J227" t="s">
        <v>729</v>
      </c>
      <c r="R227" t="s">
        <v>187</v>
      </c>
      <c r="S227" t="s">
        <v>187</v>
      </c>
      <c r="T227">
        <v>-5</v>
      </c>
      <c r="V227" t="s">
        <v>286</v>
      </c>
      <c r="W227" t="s">
        <v>286</v>
      </c>
      <c r="X227" t="s">
        <v>284</v>
      </c>
      <c r="Y227" t="s">
        <v>284</v>
      </c>
      <c r="Z227" t="s">
        <v>284</v>
      </c>
      <c r="AA227" t="s">
        <v>284</v>
      </c>
      <c r="AC227" t="s">
        <v>287</v>
      </c>
      <c r="AD227" t="s">
        <v>288</v>
      </c>
      <c r="AE227" t="s">
        <v>289</v>
      </c>
      <c r="AF227" t="s">
        <v>288</v>
      </c>
      <c r="AT227" t="s">
        <v>290</v>
      </c>
      <c r="BA227" t="s">
        <v>284</v>
      </c>
      <c r="BB227" t="s">
        <v>284</v>
      </c>
      <c r="BC227" t="s">
        <v>284</v>
      </c>
      <c r="BE227" t="s">
        <v>284</v>
      </c>
      <c r="BJ227" t="s">
        <v>284</v>
      </c>
      <c r="BK227" t="s">
        <v>284</v>
      </c>
      <c r="BL227" t="s">
        <v>284</v>
      </c>
      <c r="BO227">
        <v>1</v>
      </c>
      <c r="BR227" t="s">
        <v>291</v>
      </c>
      <c r="BU227" t="s">
        <v>291</v>
      </c>
      <c r="BV227">
        <v>1</v>
      </c>
      <c r="BW227">
        <v>1</v>
      </c>
      <c r="BY227" t="s">
        <v>292</v>
      </c>
      <c r="BZ227" t="s">
        <v>293</v>
      </c>
      <c r="CA227">
        <v>20</v>
      </c>
      <c r="CB227">
        <v>10</v>
      </c>
      <c r="CC227" t="s">
        <v>293</v>
      </c>
      <c r="CD227" t="s">
        <v>294</v>
      </c>
      <c r="CE227" t="s">
        <v>178</v>
      </c>
    </row>
    <row r="228" spans="1:83">
      <c r="A228" t="s">
        <v>730</v>
      </c>
      <c r="B228" t="s">
        <v>730</v>
      </c>
      <c r="C228" t="s">
        <v>730</v>
      </c>
      <c r="D228" t="s">
        <v>283</v>
      </c>
      <c r="E228" t="s">
        <v>283</v>
      </c>
      <c r="G228" t="s">
        <v>284</v>
      </c>
      <c r="J228" t="s">
        <v>731</v>
      </c>
      <c r="R228" t="s">
        <v>187</v>
      </c>
      <c r="S228" t="s">
        <v>187</v>
      </c>
      <c r="T228">
        <v>-5</v>
      </c>
      <c r="V228" t="s">
        <v>286</v>
      </c>
      <c r="W228" t="s">
        <v>286</v>
      </c>
      <c r="X228" t="s">
        <v>284</v>
      </c>
      <c r="Y228" t="s">
        <v>284</v>
      </c>
      <c r="Z228" t="s">
        <v>284</v>
      </c>
      <c r="AA228" t="s">
        <v>284</v>
      </c>
      <c r="AC228" t="s">
        <v>287</v>
      </c>
      <c r="AD228" t="s">
        <v>288</v>
      </c>
      <c r="AE228" t="s">
        <v>289</v>
      </c>
      <c r="AF228" t="s">
        <v>288</v>
      </c>
      <c r="AT228" t="s">
        <v>290</v>
      </c>
      <c r="BA228" t="s">
        <v>284</v>
      </c>
      <c r="BB228" t="s">
        <v>284</v>
      </c>
      <c r="BC228" t="s">
        <v>284</v>
      </c>
      <c r="BE228" t="s">
        <v>284</v>
      </c>
      <c r="BJ228" t="s">
        <v>284</v>
      </c>
      <c r="BK228" t="s">
        <v>284</v>
      </c>
      <c r="BL228" t="s">
        <v>284</v>
      </c>
      <c r="BO228">
        <v>1</v>
      </c>
      <c r="BR228" t="s">
        <v>291</v>
      </c>
      <c r="BU228" t="s">
        <v>291</v>
      </c>
      <c r="BV228">
        <v>1</v>
      </c>
      <c r="BW228">
        <v>1</v>
      </c>
      <c r="BY228" t="s">
        <v>292</v>
      </c>
      <c r="BZ228" t="s">
        <v>293</v>
      </c>
      <c r="CA228">
        <v>20</v>
      </c>
      <c r="CB228">
        <v>10</v>
      </c>
      <c r="CC228" t="s">
        <v>293</v>
      </c>
      <c r="CD228" t="s">
        <v>294</v>
      </c>
      <c r="CE228" t="s">
        <v>178</v>
      </c>
    </row>
    <row r="229" spans="1:83">
      <c r="A229" t="s">
        <v>732</v>
      </c>
      <c r="B229" t="s">
        <v>732</v>
      </c>
      <c r="C229" t="s">
        <v>732</v>
      </c>
      <c r="D229" t="s">
        <v>283</v>
      </c>
      <c r="E229" t="s">
        <v>283</v>
      </c>
      <c r="G229" t="s">
        <v>284</v>
      </c>
      <c r="J229" t="s">
        <v>733</v>
      </c>
      <c r="R229" t="s">
        <v>187</v>
      </c>
      <c r="S229" t="s">
        <v>187</v>
      </c>
      <c r="T229">
        <v>-5</v>
      </c>
      <c r="V229" t="s">
        <v>286</v>
      </c>
      <c r="W229" t="s">
        <v>286</v>
      </c>
      <c r="X229" t="s">
        <v>284</v>
      </c>
      <c r="Y229" t="s">
        <v>284</v>
      </c>
      <c r="Z229" t="s">
        <v>284</v>
      </c>
      <c r="AA229" t="s">
        <v>284</v>
      </c>
      <c r="AC229" t="s">
        <v>287</v>
      </c>
      <c r="AD229" t="s">
        <v>288</v>
      </c>
      <c r="AE229" t="s">
        <v>289</v>
      </c>
      <c r="AF229" t="s">
        <v>288</v>
      </c>
      <c r="AT229" t="s">
        <v>290</v>
      </c>
      <c r="BA229" t="s">
        <v>284</v>
      </c>
      <c r="BB229" t="s">
        <v>284</v>
      </c>
      <c r="BC229" t="s">
        <v>284</v>
      </c>
      <c r="BE229" t="s">
        <v>284</v>
      </c>
      <c r="BJ229" t="s">
        <v>284</v>
      </c>
      <c r="BK229" t="s">
        <v>284</v>
      </c>
      <c r="BL229" t="s">
        <v>284</v>
      </c>
      <c r="BO229">
        <v>1</v>
      </c>
      <c r="BR229" t="s">
        <v>291</v>
      </c>
      <c r="BU229" t="s">
        <v>291</v>
      </c>
      <c r="BV229">
        <v>1</v>
      </c>
      <c r="BW229">
        <v>1</v>
      </c>
      <c r="BY229" t="s">
        <v>292</v>
      </c>
      <c r="BZ229" t="s">
        <v>293</v>
      </c>
      <c r="CA229">
        <v>20</v>
      </c>
      <c r="CB229">
        <v>10</v>
      </c>
      <c r="CC229" t="s">
        <v>293</v>
      </c>
      <c r="CD229" t="s">
        <v>294</v>
      </c>
      <c r="CE229" t="s">
        <v>178</v>
      </c>
    </row>
    <row r="230" spans="1:83">
      <c r="A230" t="s">
        <v>734</v>
      </c>
      <c r="B230" t="s">
        <v>734</v>
      </c>
      <c r="C230" t="s">
        <v>734</v>
      </c>
      <c r="D230" t="s">
        <v>283</v>
      </c>
      <c r="E230" t="s">
        <v>283</v>
      </c>
      <c r="G230" t="s">
        <v>284</v>
      </c>
      <c r="J230" t="s">
        <v>735</v>
      </c>
      <c r="R230" t="s">
        <v>187</v>
      </c>
      <c r="S230" t="s">
        <v>187</v>
      </c>
      <c r="T230">
        <v>-5</v>
      </c>
      <c r="V230" t="s">
        <v>286</v>
      </c>
      <c r="W230" t="s">
        <v>286</v>
      </c>
      <c r="X230" t="s">
        <v>284</v>
      </c>
      <c r="Y230" t="s">
        <v>284</v>
      </c>
      <c r="Z230" t="s">
        <v>284</v>
      </c>
      <c r="AA230" t="s">
        <v>284</v>
      </c>
      <c r="AC230" t="s">
        <v>287</v>
      </c>
      <c r="AD230" t="s">
        <v>288</v>
      </c>
      <c r="AE230" t="s">
        <v>289</v>
      </c>
      <c r="AF230" t="s">
        <v>288</v>
      </c>
      <c r="AT230" t="s">
        <v>290</v>
      </c>
      <c r="BA230" t="s">
        <v>284</v>
      </c>
      <c r="BB230" t="s">
        <v>284</v>
      </c>
      <c r="BC230" t="s">
        <v>284</v>
      </c>
      <c r="BE230" t="s">
        <v>284</v>
      </c>
      <c r="BJ230" t="s">
        <v>284</v>
      </c>
      <c r="BK230" t="s">
        <v>284</v>
      </c>
      <c r="BL230" t="s">
        <v>284</v>
      </c>
      <c r="BO230">
        <v>1</v>
      </c>
      <c r="BR230" t="s">
        <v>291</v>
      </c>
      <c r="BU230" t="s">
        <v>291</v>
      </c>
      <c r="BV230">
        <v>1</v>
      </c>
      <c r="BW230">
        <v>1</v>
      </c>
      <c r="BY230" t="s">
        <v>292</v>
      </c>
      <c r="BZ230" t="s">
        <v>293</v>
      </c>
      <c r="CA230">
        <v>20</v>
      </c>
      <c r="CB230">
        <v>10</v>
      </c>
      <c r="CC230" t="s">
        <v>293</v>
      </c>
      <c r="CD230" t="s">
        <v>294</v>
      </c>
      <c r="CE230" t="s">
        <v>178</v>
      </c>
    </row>
    <row r="231" spans="1:83">
      <c r="A231" t="s">
        <v>736</v>
      </c>
      <c r="B231" t="s">
        <v>736</v>
      </c>
      <c r="C231" t="s">
        <v>736</v>
      </c>
      <c r="D231" t="s">
        <v>283</v>
      </c>
      <c r="E231" t="s">
        <v>283</v>
      </c>
      <c r="G231" t="s">
        <v>284</v>
      </c>
      <c r="J231" t="s">
        <v>737</v>
      </c>
      <c r="R231" t="s">
        <v>187</v>
      </c>
      <c r="S231" t="s">
        <v>187</v>
      </c>
      <c r="T231">
        <v>-5</v>
      </c>
      <c r="V231" t="s">
        <v>286</v>
      </c>
      <c r="W231" t="s">
        <v>286</v>
      </c>
      <c r="X231" t="s">
        <v>284</v>
      </c>
      <c r="Y231" t="s">
        <v>284</v>
      </c>
      <c r="Z231" t="s">
        <v>284</v>
      </c>
      <c r="AA231" t="s">
        <v>284</v>
      </c>
      <c r="AC231" t="s">
        <v>287</v>
      </c>
      <c r="AD231" t="s">
        <v>288</v>
      </c>
      <c r="AE231" t="s">
        <v>289</v>
      </c>
      <c r="AF231" t="s">
        <v>288</v>
      </c>
      <c r="AT231" t="s">
        <v>290</v>
      </c>
      <c r="BA231" t="s">
        <v>284</v>
      </c>
      <c r="BB231" t="s">
        <v>284</v>
      </c>
      <c r="BC231" t="s">
        <v>284</v>
      </c>
      <c r="BE231" t="s">
        <v>284</v>
      </c>
      <c r="BJ231" t="s">
        <v>284</v>
      </c>
      <c r="BK231" t="s">
        <v>284</v>
      </c>
      <c r="BL231" t="s">
        <v>284</v>
      </c>
      <c r="BO231">
        <v>1</v>
      </c>
      <c r="BR231" t="s">
        <v>291</v>
      </c>
      <c r="BU231" t="s">
        <v>291</v>
      </c>
      <c r="BV231">
        <v>1</v>
      </c>
      <c r="BW231">
        <v>1</v>
      </c>
      <c r="BY231" t="s">
        <v>292</v>
      </c>
      <c r="BZ231" t="s">
        <v>293</v>
      </c>
      <c r="CA231">
        <v>20</v>
      </c>
      <c r="CB231">
        <v>10</v>
      </c>
      <c r="CC231" t="s">
        <v>293</v>
      </c>
      <c r="CD231" t="s">
        <v>294</v>
      </c>
      <c r="CE231" t="s">
        <v>178</v>
      </c>
    </row>
    <row r="232" spans="1:83">
      <c r="A232" t="s">
        <v>738</v>
      </c>
      <c r="B232" t="s">
        <v>738</v>
      </c>
      <c r="C232" t="s">
        <v>738</v>
      </c>
      <c r="D232" t="s">
        <v>283</v>
      </c>
      <c r="E232" t="s">
        <v>283</v>
      </c>
      <c r="G232" t="s">
        <v>284</v>
      </c>
      <c r="J232" t="s">
        <v>739</v>
      </c>
      <c r="R232" t="s">
        <v>187</v>
      </c>
      <c r="S232" t="s">
        <v>187</v>
      </c>
      <c r="T232">
        <v>-5</v>
      </c>
      <c r="V232" t="s">
        <v>286</v>
      </c>
      <c r="W232" t="s">
        <v>286</v>
      </c>
      <c r="X232" t="s">
        <v>284</v>
      </c>
      <c r="Y232" t="s">
        <v>284</v>
      </c>
      <c r="Z232" t="s">
        <v>284</v>
      </c>
      <c r="AA232" t="s">
        <v>284</v>
      </c>
      <c r="AC232" t="s">
        <v>287</v>
      </c>
      <c r="AD232" t="s">
        <v>288</v>
      </c>
      <c r="AE232" t="s">
        <v>289</v>
      </c>
      <c r="AF232" t="s">
        <v>288</v>
      </c>
      <c r="AT232" t="s">
        <v>290</v>
      </c>
      <c r="BA232" t="s">
        <v>284</v>
      </c>
      <c r="BB232" t="s">
        <v>284</v>
      </c>
      <c r="BC232" t="s">
        <v>284</v>
      </c>
      <c r="BE232" t="s">
        <v>284</v>
      </c>
      <c r="BJ232" t="s">
        <v>284</v>
      </c>
      <c r="BK232" t="s">
        <v>284</v>
      </c>
      <c r="BL232" t="s">
        <v>284</v>
      </c>
      <c r="BO232">
        <v>1</v>
      </c>
      <c r="BR232" t="s">
        <v>291</v>
      </c>
      <c r="BU232" t="s">
        <v>291</v>
      </c>
      <c r="BV232">
        <v>1</v>
      </c>
      <c r="BW232">
        <v>1</v>
      </c>
      <c r="BY232" t="s">
        <v>292</v>
      </c>
      <c r="BZ232" t="s">
        <v>293</v>
      </c>
      <c r="CA232">
        <v>20</v>
      </c>
      <c r="CB232">
        <v>10</v>
      </c>
      <c r="CC232" t="s">
        <v>293</v>
      </c>
      <c r="CD232" t="s">
        <v>294</v>
      </c>
      <c r="CE232" t="s">
        <v>178</v>
      </c>
    </row>
    <row r="233" spans="1:83">
      <c r="A233" t="s">
        <v>740</v>
      </c>
      <c r="B233" t="s">
        <v>740</v>
      </c>
      <c r="C233" t="s">
        <v>740</v>
      </c>
      <c r="D233" t="s">
        <v>283</v>
      </c>
      <c r="E233" t="s">
        <v>283</v>
      </c>
      <c r="G233" t="s">
        <v>284</v>
      </c>
      <c r="J233" t="s">
        <v>741</v>
      </c>
      <c r="R233" t="s">
        <v>187</v>
      </c>
      <c r="S233" t="s">
        <v>187</v>
      </c>
      <c r="T233">
        <v>-5</v>
      </c>
      <c r="V233" t="s">
        <v>286</v>
      </c>
      <c r="W233" t="s">
        <v>286</v>
      </c>
      <c r="X233" t="s">
        <v>284</v>
      </c>
      <c r="Y233" t="s">
        <v>284</v>
      </c>
      <c r="Z233" t="s">
        <v>284</v>
      </c>
      <c r="AA233" t="s">
        <v>284</v>
      </c>
      <c r="AC233" t="s">
        <v>287</v>
      </c>
      <c r="AD233" t="s">
        <v>288</v>
      </c>
      <c r="AE233" t="s">
        <v>289</v>
      </c>
      <c r="AF233" t="s">
        <v>288</v>
      </c>
      <c r="AT233" t="s">
        <v>290</v>
      </c>
      <c r="BA233" t="s">
        <v>284</v>
      </c>
      <c r="BB233" t="s">
        <v>284</v>
      </c>
      <c r="BC233" t="s">
        <v>284</v>
      </c>
      <c r="BE233" t="s">
        <v>284</v>
      </c>
      <c r="BJ233" t="s">
        <v>284</v>
      </c>
      <c r="BK233" t="s">
        <v>284</v>
      </c>
      <c r="BL233" t="s">
        <v>284</v>
      </c>
      <c r="BO233">
        <v>1</v>
      </c>
      <c r="BR233" t="s">
        <v>291</v>
      </c>
      <c r="BU233" t="s">
        <v>291</v>
      </c>
      <c r="BV233">
        <v>1</v>
      </c>
      <c r="BW233">
        <v>1</v>
      </c>
      <c r="BY233" t="s">
        <v>292</v>
      </c>
      <c r="BZ233" t="s">
        <v>293</v>
      </c>
      <c r="CA233">
        <v>20</v>
      </c>
      <c r="CB233">
        <v>10</v>
      </c>
      <c r="CC233" t="s">
        <v>293</v>
      </c>
      <c r="CD233" t="s">
        <v>294</v>
      </c>
      <c r="CE233" t="s">
        <v>178</v>
      </c>
    </row>
    <row r="234" spans="1:83">
      <c r="A234" t="s">
        <v>742</v>
      </c>
      <c r="B234" t="s">
        <v>742</v>
      </c>
      <c r="C234" t="s">
        <v>742</v>
      </c>
      <c r="D234" t="s">
        <v>283</v>
      </c>
      <c r="E234" t="s">
        <v>283</v>
      </c>
      <c r="G234" t="s">
        <v>284</v>
      </c>
      <c r="J234" t="s">
        <v>743</v>
      </c>
      <c r="R234" t="s">
        <v>187</v>
      </c>
      <c r="S234" t="s">
        <v>187</v>
      </c>
      <c r="T234">
        <v>-5</v>
      </c>
      <c r="V234" t="s">
        <v>286</v>
      </c>
      <c r="W234" t="s">
        <v>286</v>
      </c>
      <c r="X234" t="s">
        <v>284</v>
      </c>
      <c r="Y234" t="s">
        <v>284</v>
      </c>
      <c r="Z234" t="s">
        <v>284</v>
      </c>
      <c r="AA234" t="s">
        <v>284</v>
      </c>
      <c r="AC234" t="s">
        <v>287</v>
      </c>
      <c r="AD234" t="s">
        <v>288</v>
      </c>
      <c r="AE234" t="s">
        <v>289</v>
      </c>
      <c r="AF234" t="s">
        <v>288</v>
      </c>
      <c r="AT234" t="s">
        <v>290</v>
      </c>
      <c r="BA234" t="s">
        <v>284</v>
      </c>
      <c r="BB234" t="s">
        <v>284</v>
      </c>
      <c r="BC234" t="s">
        <v>284</v>
      </c>
      <c r="BE234" t="s">
        <v>284</v>
      </c>
      <c r="BJ234" t="s">
        <v>284</v>
      </c>
      <c r="BK234" t="s">
        <v>284</v>
      </c>
      <c r="BL234" t="s">
        <v>284</v>
      </c>
      <c r="BO234">
        <v>1</v>
      </c>
      <c r="BR234" t="s">
        <v>291</v>
      </c>
      <c r="BU234" t="s">
        <v>291</v>
      </c>
      <c r="BV234">
        <v>1</v>
      </c>
      <c r="BW234">
        <v>1</v>
      </c>
      <c r="BY234" t="s">
        <v>292</v>
      </c>
      <c r="BZ234" t="s">
        <v>293</v>
      </c>
      <c r="CA234">
        <v>20</v>
      </c>
      <c r="CB234">
        <v>10</v>
      </c>
      <c r="CC234" t="s">
        <v>293</v>
      </c>
      <c r="CD234" t="s">
        <v>294</v>
      </c>
      <c r="CE234" t="s">
        <v>178</v>
      </c>
    </row>
    <row r="235" spans="1:83">
      <c r="A235" t="s">
        <v>744</v>
      </c>
      <c r="B235" t="s">
        <v>744</v>
      </c>
      <c r="C235" t="s">
        <v>744</v>
      </c>
      <c r="D235" t="s">
        <v>283</v>
      </c>
      <c r="E235" t="s">
        <v>283</v>
      </c>
      <c r="G235" t="s">
        <v>284</v>
      </c>
      <c r="J235" t="s">
        <v>745</v>
      </c>
      <c r="R235" t="s">
        <v>187</v>
      </c>
      <c r="S235" t="s">
        <v>187</v>
      </c>
      <c r="T235">
        <v>-5</v>
      </c>
      <c r="V235" t="s">
        <v>286</v>
      </c>
      <c r="W235" t="s">
        <v>286</v>
      </c>
      <c r="X235" t="s">
        <v>284</v>
      </c>
      <c r="Y235" t="s">
        <v>284</v>
      </c>
      <c r="Z235" t="s">
        <v>284</v>
      </c>
      <c r="AA235" t="s">
        <v>284</v>
      </c>
      <c r="AC235" t="s">
        <v>287</v>
      </c>
      <c r="AD235" t="s">
        <v>288</v>
      </c>
      <c r="AE235" t="s">
        <v>289</v>
      </c>
      <c r="AF235" t="s">
        <v>288</v>
      </c>
      <c r="AT235" t="s">
        <v>290</v>
      </c>
      <c r="BA235" t="s">
        <v>284</v>
      </c>
      <c r="BB235" t="s">
        <v>284</v>
      </c>
      <c r="BC235" t="s">
        <v>284</v>
      </c>
      <c r="BE235" t="s">
        <v>284</v>
      </c>
      <c r="BJ235" t="s">
        <v>284</v>
      </c>
      <c r="BK235" t="s">
        <v>284</v>
      </c>
      <c r="BL235" t="s">
        <v>284</v>
      </c>
      <c r="BO235">
        <v>1</v>
      </c>
      <c r="BR235" t="s">
        <v>291</v>
      </c>
      <c r="BU235" t="s">
        <v>291</v>
      </c>
      <c r="BV235">
        <v>1</v>
      </c>
      <c r="BW235">
        <v>1</v>
      </c>
      <c r="BY235" t="s">
        <v>292</v>
      </c>
      <c r="BZ235" t="s">
        <v>293</v>
      </c>
      <c r="CA235">
        <v>20</v>
      </c>
      <c r="CB235">
        <v>10</v>
      </c>
      <c r="CC235" t="s">
        <v>293</v>
      </c>
      <c r="CD235" t="s">
        <v>294</v>
      </c>
      <c r="CE235" t="s">
        <v>178</v>
      </c>
    </row>
    <row r="236" spans="1:83">
      <c r="A236" t="s">
        <v>746</v>
      </c>
      <c r="B236" t="s">
        <v>746</v>
      </c>
      <c r="C236" t="s">
        <v>746</v>
      </c>
      <c r="D236" t="s">
        <v>283</v>
      </c>
      <c r="E236" t="s">
        <v>283</v>
      </c>
      <c r="G236" t="s">
        <v>284</v>
      </c>
      <c r="J236" t="s">
        <v>747</v>
      </c>
      <c r="R236" t="s">
        <v>187</v>
      </c>
      <c r="S236" t="s">
        <v>187</v>
      </c>
      <c r="T236">
        <v>-5</v>
      </c>
      <c r="V236" t="s">
        <v>286</v>
      </c>
      <c r="W236" t="s">
        <v>286</v>
      </c>
      <c r="X236" t="s">
        <v>284</v>
      </c>
      <c r="Y236" t="s">
        <v>284</v>
      </c>
      <c r="Z236" t="s">
        <v>284</v>
      </c>
      <c r="AA236" t="s">
        <v>284</v>
      </c>
      <c r="AC236" t="s">
        <v>287</v>
      </c>
      <c r="AD236" t="s">
        <v>288</v>
      </c>
      <c r="AE236" t="s">
        <v>289</v>
      </c>
      <c r="AF236" t="s">
        <v>288</v>
      </c>
      <c r="AT236" t="s">
        <v>290</v>
      </c>
      <c r="BA236" t="s">
        <v>284</v>
      </c>
      <c r="BB236" t="s">
        <v>284</v>
      </c>
      <c r="BC236" t="s">
        <v>284</v>
      </c>
      <c r="BE236" t="s">
        <v>284</v>
      </c>
      <c r="BJ236" t="s">
        <v>284</v>
      </c>
      <c r="BK236" t="s">
        <v>284</v>
      </c>
      <c r="BL236" t="s">
        <v>284</v>
      </c>
      <c r="BO236">
        <v>1</v>
      </c>
      <c r="BR236" t="s">
        <v>291</v>
      </c>
      <c r="BU236" t="s">
        <v>291</v>
      </c>
      <c r="BV236">
        <v>1</v>
      </c>
      <c r="BW236">
        <v>1</v>
      </c>
      <c r="BY236" t="s">
        <v>292</v>
      </c>
      <c r="BZ236" t="s">
        <v>293</v>
      </c>
      <c r="CA236">
        <v>20</v>
      </c>
      <c r="CB236">
        <v>10</v>
      </c>
      <c r="CC236" t="s">
        <v>293</v>
      </c>
      <c r="CD236" t="s">
        <v>294</v>
      </c>
      <c r="CE236" t="s">
        <v>178</v>
      </c>
    </row>
    <row r="237" spans="1:83">
      <c r="A237" t="s">
        <v>748</v>
      </c>
      <c r="B237" t="s">
        <v>748</v>
      </c>
      <c r="C237" t="s">
        <v>748</v>
      </c>
      <c r="D237" t="s">
        <v>283</v>
      </c>
      <c r="E237" t="s">
        <v>283</v>
      </c>
      <c r="G237" t="s">
        <v>284</v>
      </c>
      <c r="J237" t="s">
        <v>749</v>
      </c>
      <c r="R237" t="s">
        <v>187</v>
      </c>
      <c r="S237" t="s">
        <v>187</v>
      </c>
      <c r="T237">
        <v>-5</v>
      </c>
      <c r="V237" t="s">
        <v>286</v>
      </c>
      <c r="W237" t="s">
        <v>286</v>
      </c>
      <c r="X237" t="s">
        <v>284</v>
      </c>
      <c r="Y237" t="s">
        <v>284</v>
      </c>
      <c r="Z237" t="s">
        <v>284</v>
      </c>
      <c r="AA237" t="s">
        <v>284</v>
      </c>
      <c r="AC237" t="s">
        <v>287</v>
      </c>
      <c r="AD237" t="s">
        <v>288</v>
      </c>
      <c r="AE237" t="s">
        <v>289</v>
      </c>
      <c r="AF237" t="s">
        <v>288</v>
      </c>
      <c r="AT237" t="s">
        <v>290</v>
      </c>
      <c r="BA237" t="s">
        <v>284</v>
      </c>
      <c r="BB237" t="s">
        <v>284</v>
      </c>
      <c r="BC237" t="s">
        <v>284</v>
      </c>
      <c r="BE237" t="s">
        <v>284</v>
      </c>
      <c r="BJ237" t="s">
        <v>284</v>
      </c>
      <c r="BK237" t="s">
        <v>284</v>
      </c>
      <c r="BL237" t="s">
        <v>284</v>
      </c>
      <c r="BO237">
        <v>1</v>
      </c>
      <c r="BR237" t="s">
        <v>291</v>
      </c>
      <c r="BU237" t="s">
        <v>291</v>
      </c>
      <c r="BV237">
        <v>1</v>
      </c>
      <c r="BW237">
        <v>1</v>
      </c>
      <c r="BY237" t="s">
        <v>292</v>
      </c>
      <c r="BZ237" t="s">
        <v>293</v>
      </c>
      <c r="CA237">
        <v>20</v>
      </c>
      <c r="CB237">
        <v>10</v>
      </c>
      <c r="CC237" t="s">
        <v>293</v>
      </c>
      <c r="CD237" t="s">
        <v>294</v>
      </c>
      <c r="CE237" t="s">
        <v>178</v>
      </c>
    </row>
    <row r="238" spans="1:83">
      <c r="A238" t="s">
        <v>750</v>
      </c>
      <c r="B238" t="s">
        <v>750</v>
      </c>
      <c r="C238" t="s">
        <v>750</v>
      </c>
      <c r="D238" t="s">
        <v>283</v>
      </c>
      <c r="E238" t="s">
        <v>283</v>
      </c>
      <c r="G238" t="s">
        <v>284</v>
      </c>
      <c r="J238" t="s">
        <v>751</v>
      </c>
      <c r="R238" t="s">
        <v>187</v>
      </c>
      <c r="S238" t="s">
        <v>187</v>
      </c>
      <c r="T238">
        <v>-5</v>
      </c>
      <c r="V238" t="s">
        <v>286</v>
      </c>
      <c r="W238" t="s">
        <v>286</v>
      </c>
      <c r="X238" t="s">
        <v>284</v>
      </c>
      <c r="Y238" t="s">
        <v>284</v>
      </c>
      <c r="Z238" t="s">
        <v>284</v>
      </c>
      <c r="AA238" t="s">
        <v>284</v>
      </c>
      <c r="AC238" t="s">
        <v>287</v>
      </c>
      <c r="AD238" t="s">
        <v>288</v>
      </c>
      <c r="AE238" t="s">
        <v>289</v>
      </c>
      <c r="AF238" t="s">
        <v>288</v>
      </c>
      <c r="AT238" t="s">
        <v>290</v>
      </c>
      <c r="BA238" t="s">
        <v>284</v>
      </c>
      <c r="BB238" t="s">
        <v>284</v>
      </c>
      <c r="BC238" t="s">
        <v>284</v>
      </c>
      <c r="BE238" t="s">
        <v>284</v>
      </c>
      <c r="BJ238" t="s">
        <v>284</v>
      </c>
      <c r="BK238" t="s">
        <v>284</v>
      </c>
      <c r="BL238" t="s">
        <v>284</v>
      </c>
      <c r="BO238">
        <v>1</v>
      </c>
      <c r="BR238" t="s">
        <v>291</v>
      </c>
      <c r="BU238" t="s">
        <v>291</v>
      </c>
      <c r="BV238">
        <v>1</v>
      </c>
      <c r="BW238">
        <v>1</v>
      </c>
      <c r="BY238" t="s">
        <v>292</v>
      </c>
      <c r="BZ238" t="s">
        <v>293</v>
      </c>
      <c r="CA238">
        <v>20</v>
      </c>
      <c r="CB238">
        <v>10</v>
      </c>
      <c r="CC238" t="s">
        <v>293</v>
      </c>
      <c r="CD238" t="s">
        <v>294</v>
      </c>
      <c r="CE238" t="s">
        <v>178</v>
      </c>
    </row>
    <row r="239" spans="1:83">
      <c r="A239" t="s">
        <v>752</v>
      </c>
      <c r="B239" t="s">
        <v>752</v>
      </c>
      <c r="C239" t="s">
        <v>752</v>
      </c>
      <c r="D239" t="s">
        <v>283</v>
      </c>
      <c r="E239" t="s">
        <v>283</v>
      </c>
      <c r="G239" t="s">
        <v>284</v>
      </c>
      <c r="J239" t="s">
        <v>753</v>
      </c>
      <c r="R239" t="s">
        <v>187</v>
      </c>
      <c r="S239" t="s">
        <v>187</v>
      </c>
      <c r="T239">
        <v>-5</v>
      </c>
      <c r="V239" t="s">
        <v>286</v>
      </c>
      <c r="W239" t="s">
        <v>286</v>
      </c>
      <c r="X239" t="s">
        <v>284</v>
      </c>
      <c r="Y239" t="s">
        <v>284</v>
      </c>
      <c r="Z239" t="s">
        <v>284</v>
      </c>
      <c r="AA239" t="s">
        <v>284</v>
      </c>
      <c r="AC239" t="s">
        <v>287</v>
      </c>
      <c r="AD239" t="s">
        <v>288</v>
      </c>
      <c r="AE239" t="s">
        <v>289</v>
      </c>
      <c r="AF239" t="s">
        <v>288</v>
      </c>
      <c r="AT239" t="s">
        <v>290</v>
      </c>
      <c r="BA239" t="s">
        <v>284</v>
      </c>
      <c r="BB239" t="s">
        <v>284</v>
      </c>
      <c r="BC239" t="s">
        <v>284</v>
      </c>
      <c r="BE239" t="s">
        <v>284</v>
      </c>
      <c r="BJ239" t="s">
        <v>284</v>
      </c>
      <c r="BK239" t="s">
        <v>284</v>
      </c>
      <c r="BL239" t="s">
        <v>284</v>
      </c>
      <c r="BO239">
        <v>1</v>
      </c>
      <c r="BR239" t="s">
        <v>291</v>
      </c>
      <c r="BU239" t="s">
        <v>291</v>
      </c>
      <c r="BV239">
        <v>1</v>
      </c>
      <c r="BW239">
        <v>1</v>
      </c>
      <c r="BY239" t="s">
        <v>292</v>
      </c>
      <c r="BZ239" t="s">
        <v>293</v>
      </c>
      <c r="CA239">
        <v>20</v>
      </c>
      <c r="CB239">
        <v>10</v>
      </c>
      <c r="CC239" t="s">
        <v>293</v>
      </c>
      <c r="CD239" t="s">
        <v>294</v>
      </c>
      <c r="CE239" t="s">
        <v>178</v>
      </c>
    </row>
    <row r="240" spans="1:83">
      <c r="A240" t="s">
        <v>754</v>
      </c>
      <c r="B240" t="s">
        <v>754</v>
      </c>
      <c r="C240" t="s">
        <v>754</v>
      </c>
      <c r="D240" t="s">
        <v>283</v>
      </c>
      <c r="E240" t="s">
        <v>283</v>
      </c>
      <c r="G240" t="s">
        <v>284</v>
      </c>
      <c r="J240" t="s">
        <v>755</v>
      </c>
      <c r="R240" t="s">
        <v>187</v>
      </c>
      <c r="S240" t="s">
        <v>187</v>
      </c>
      <c r="T240">
        <v>-5</v>
      </c>
      <c r="V240" t="s">
        <v>286</v>
      </c>
      <c r="W240" t="s">
        <v>286</v>
      </c>
      <c r="X240" t="s">
        <v>284</v>
      </c>
      <c r="Y240" t="s">
        <v>284</v>
      </c>
      <c r="Z240" t="s">
        <v>284</v>
      </c>
      <c r="AA240" t="s">
        <v>284</v>
      </c>
      <c r="AC240" t="s">
        <v>287</v>
      </c>
      <c r="AD240" t="s">
        <v>288</v>
      </c>
      <c r="AE240" t="s">
        <v>289</v>
      </c>
      <c r="AF240" t="s">
        <v>288</v>
      </c>
      <c r="AT240" t="s">
        <v>290</v>
      </c>
      <c r="BA240" t="s">
        <v>284</v>
      </c>
      <c r="BB240" t="s">
        <v>284</v>
      </c>
      <c r="BC240" t="s">
        <v>284</v>
      </c>
      <c r="BE240" t="s">
        <v>284</v>
      </c>
      <c r="BJ240" t="s">
        <v>284</v>
      </c>
      <c r="BK240" t="s">
        <v>284</v>
      </c>
      <c r="BL240" t="s">
        <v>284</v>
      </c>
      <c r="BO240">
        <v>1</v>
      </c>
      <c r="BR240" t="s">
        <v>291</v>
      </c>
      <c r="BU240" t="s">
        <v>291</v>
      </c>
      <c r="BV240">
        <v>1</v>
      </c>
      <c r="BW240">
        <v>1</v>
      </c>
      <c r="BY240" t="s">
        <v>292</v>
      </c>
      <c r="BZ240" t="s">
        <v>293</v>
      </c>
      <c r="CA240">
        <v>20</v>
      </c>
      <c r="CB240">
        <v>10</v>
      </c>
      <c r="CC240" t="s">
        <v>293</v>
      </c>
      <c r="CD240" t="s">
        <v>294</v>
      </c>
      <c r="CE240" t="s">
        <v>178</v>
      </c>
    </row>
    <row r="241" spans="1:83">
      <c r="A241" t="s">
        <v>756</v>
      </c>
      <c r="B241" t="s">
        <v>756</v>
      </c>
      <c r="C241" t="s">
        <v>756</v>
      </c>
      <c r="D241" t="s">
        <v>283</v>
      </c>
      <c r="E241" t="s">
        <v>283</v>
      </c>
      <c r="G241" t="s">
        <v>284</v>
      </c>
      <c r="J241" t="s">
        <v>757</v>
      </c>
      <c r="R241" t="s">
        <v>187</v>
      </c>
      <c r="S241" t="s">
        <v>187</v>
      </c>
      <c r="T241">
        <v>-5</v>
      </c>
      <c r="V241" t="s">
        <v>286</v>
      </c>
      <c r="W241" t="s">
        <v>286</v>
      </c>
      <c r="X241" t="s">
        <v>284</v>
      </c>
      <c r="Y241" t="s">
        <v>284</v>
      </c>
      <c r="Z241" t="s">
        <v>284</v>
      </c>
      <c r="AA241" t="s">
        <v>284</v>
      </c>
      <c r="AC241" t="s">
        <v>287</v>
      </c>
      <c r="AD241" t="s">
        <v>288</v>
      </c>
      <c r="AE241" t="s">
        <v>289</v>
      </c>
      <c r="AF241" t="s">
        <v>288</v>
      </c>
      <c r="AT241" t="s">
        <v>290</v>
      </c>
      <c r="BA241" t="s">
        <v>284</v>
      </c>
      <c r="BB241" t="s">
        <v>284</v>
      </c>
      <c r="BC241" t="s">
        <v>284</v>
      </c>
      <c r="BE241" t="s">
        <v>284</v>
      </c>
      <c r="BJ241" t="s">
        <v>284</v>
      </c>
      <c r="BK241" t="s">
        <v>284</v>
      </c>
      <c r="BL241" t="s">
        <v>284</v>
      </c>
      <c r="BO241">
        <v>1</v>
      </c>
      <c r="BR241" t="s">
        <v>291</v>
      </c>
      <c r="BU241" t="s">
        <v>291</v>
      </c>
      <c r="BV241">
        <v>1</v>
      </c>
      <c r="BW241">
        <v>1</v>
      </c>
      <c r="BY241" t="s">
        <v>292</v>
      </c>
      <c r="BZ241" t="s">
        <v>293</v>
      </c>
      <c r="CA241">
        <v>20</v>
      </c>
      <c r="CB241">
        <v>10</v>
      </c>
      <c r="CC241" t="s">
        <v>293</v>
      </c>
      <c r="CD241" t="s">
        <v>294</v>
      </c>
      <c r="CE241" t="s">
        <v>178</v>
      </c>
    </row>
    <row r="242" spans="1:83">
      <c r="A242" t="s">
        <v>758</v>
      </c>
      <c r="B242" t="s">
        <v>758</v>
      </c>
      <c r="C242" t="s">
        <v>758</v>
      </c>
      <c r="D242" t="s">
        <v>283</v>
      </c>
      <c r="E242" t="s">
        <v>283</v>
      </c>
      <c r="G242" t="s">
        <v>284</v>
      </c>
      <c r="J242" t="s">
        <v>759</v>
      </c>
      <c r="R242" t="s">
        <v>187</v>
      </c>
      <c r="S242" t="s">
        <v>187</v>
      </c>
      <c r="T242">
        <v>-5</v>
      </c>
      <c r="V242" t="s">
        <v>286</v>
      </c>
      <c r="W242" t="s">
        <v>286</v>
      </c>
      <c r="X242" t="s">
        <v>284</v>
      </c>
      <c r="Y242" t="s">
        <v>284</v>
      </c>
      <c r="Z242" t="s">
        <v>284</v>
      </c>
      <c r="AA242" t="s">
        <v>284</v>
      </c>
      <c r="AC242" t="s">
        <v>287</v>
      </c>
      <c r="AD242" t="s">
        <v>288</v>
      </c>
      <c r="AE242" t="s">
        <v>289</v>
      </c>
      <c r="AF242" t="s">
        <v>288</v>
      </c>
      <c r="AT242" t="s">
        <v>290</v>
      </c>
      <c r="BA242" t="s">
        <v>284</v>
      </c>
      <c r="BB242" t="s">
        <v>284</v>
      </c>
      <c r="BC242" t="s">
        <v>284</v>
      </c>
      <c r="BE242" t="s">
        <v>284</v>
      </c>
      <c r="BJ242" t="s">
        <v>284</v>
      </c>
      <c r="BK242" t="s">
        <v>284</v>
      </c>
      <c r="BL242" t="s">
        <v>284</v>
      </c>
      <c r="BO242">
        <v>1</v>
      </c>
      <c r="BR242" t="s">
        <v>291</v>
      </c>
      <c r="BU242" t="s">
        <v>291</v>
      </c>
      <c r="BV242">
        <v>1</v>
      </c>
      <c r="BW242">
        <v>1</v>
      </c>
      <c r="BY242" t="s">
        <v>292</v>
      </c>
      <c r="BZ242" t="s">
        <v>293</v>
      </c>
      <c r="CA242">
        <v>20</v>
      </c>
      <c r="CB242">
        <v>10</v>
      </c>
      <c r="CC242" t="s">
        <v>293</v>
      </c>
      <c r="CD242" t="s">
        <v>294</v>
      </c>
      <c r="CE242" t="s">
        <v>178</v>
      </c>
    </row>
    <row r="243" spans="1:83">
      <c r="A243" t="s">
        <v>760</v>
      </c>
      <c r="B243" t="s">
        <v>760</v>
      </c>
      <c r="C243" t="s">
        <v>760</v>
      </c>
      <c r="D243" t="s">
        <v>283</v>
      </c>
      <c r="E243" t="s">
        <v>283</v>
      </c>
      <c r="G243" t="s">
        <v>284</v>
      </c>
      <c r="J243" t="s">
        <v>761</v>
      </c>
      <c r="R243" t="s">
        <v>187</v>
      </c>
      <c r="S243" t="s">
        <v>187</v>
      </c>
      <c r="T243">
        <v>-5</v>
      </c>
      <c r="V243" t="s">
        <v>286</v>
      </c>
      <c r="W243" t="s">
        <v>286</v>
      </c>
      <c r="X243" t="s">
        <v>284</v>
      </c>
      <c r="Y243" t="s">
        <v>284</v>
      </c>
      <c r="Z243" t="s">
        <v>284</v>
      </c>
      <c r="AA243" t="s">
        <v>284</v>
      </c>
      <c r="AC243" t="s">
        <v>287</v>
      </c>
      <c r="AD243" t="s">
        <v>288</v>
      </c>
      <c r="AE243" t="s">
        <v>289</v>
      </c>
      <c r="AF243" t="s">
        <v>288</v>
      </c>
      <c r="AT243" t="s">
        <v>290</v>
      </c>
      <c r="BA243" t="s">
        <v>284</v>
      </c>
      <c r="BB243" t="s">
        <v>284</v>
      </c>
      <c r="BC243" t="s">
        <v>284</v>
      </c>
      <c r="BE243" t="s">
        <v>284</v>
      </c>
      <c r="BJ243" t="s">
        <v>284</v>
      </c>
      <c r="BK243" t="s">
        <v>284</v>
      </c>
      <c r="BL243" t="s">
        <v>284</v>
      </c>
      <c r="BO243">
        <v>1</v>
      </c>
      <c r="BR243" t="s">
        <v>291</v>
      </c>
      <c r="BU243" t="s">
        <v>291</v>
      </c>
      <c r="BV243">
        <v>1</v>
      </c>
      <c r="BW243">
        <v>1</v>
      </c>
      <c r="BY243" t="s">
        <v>292</v>
      </c>
      <c r="BZ243" t="s">
        <v>293</v>
      </c>
      <c r="CA243">
        <v>20</v>
      </c>
      <c r="CB243">
        <v>10</v>
      </c>
      <c r="CC243" t="s">
        <v>293</v>
      </c>
      <c r="CD243" t="s">
        <v>294</v>
      </c>
      <c r="CE243" t="s">
        <v>178</v>
      </c>
    </row>
    <row r="244" spans="1:83">
      <c r="A244" t="s">
        <v>762</v>
      </c>
      <c r="B244" t="s">
        <v>762</v>
      </c>
      <c r="C244" t="s">
        <v>762</v>
      </c>
      <c r="D244" t="s">
        <v>283</v>
      </c>
      <c r="E244" t="s">
        <v>283</v>
      </c>
      <c r="G244" t="s">
        <v>284</v>
      </c>
      <c r="J244" t="s">
        <v>763</v>
      </c>
      <c r="R244" t="s">
        <v>187</v>
      </c>
      <c r="S244" t="s">
        <v>187</v>
      </c>
      <c r="T244">
        <v>-5</v>
      </c>
      <c r="V244" t="s">
        <v>286</v>
      </c>
      <c r="W244" t="s">
        <v>286</v>
      </c>
      <c r="X244" t="s">
        <v>284</v>
      </c>
      <c r="Y244" t="s">
        <v>284</v>
      </c>
      <c r="Z244" t="s">
        <v>284</v>
      </c>
      <c r="AA244" t="s">
        <v>284</v>
      </c>
      <c r="AC244" t="s">
        <v>287</v>
      </c>
      <c r="AD244" t="s">
        <v>288</v>
      </c>
      <c r="AE244" t="s">
        <v>289</v>
      </c>
      <c r="AF244" t="s">
        <v>288</v>
      </c>
      <c r="AT244" t="s">
        <v>290</v>
      </c>
      <c r="BA244" t="s">
        <v>284</v>
      </c>
      <c r="BB244" t="s">
        <v>284</v>
      </c>
      <c r="BC244" t="s">
        <v>284</v>
      </c>
      <c r="BE244" t="s">
        <v>284</v>
      </c>
      <c r="BJ244" t="s">
        <v>284</v>
      </c>
      <c r="BK244" t="s">
        <v>284</v>
      </c>
      <c r="BL244" t="s">
        <v>284</v>
      </c>
      <c r="BO244">
        <v>1</v>
      </c>
      <c r="BR244" t="s">
        <v>291</v>
      </c>
      <c r="BU244" t="s">
        <v>291</v>
      </c>
      <c r="BV244">
        <v>1</v>
      </c>
      <c r="BW244">
        <v>1</v>
      </c>
      <c r="BY244" t="s">
        <v>292</v>
      </c>
      <c r="BZ244" t="s">
        <v>293</v>
      </c>
      <c r="CA244">
        <v>20</v>
      </c>
      <c r="CB244">
        <v>10</v>
      </c>
      <c r="CC244" t="s">
        <v>293</v>
      </c>
      <c r="CD244" t="s">
        <v>294</v>
      </c>
      <c r="CE244" t="s">
        <v>178</v>
      </c>
    </row>
    <row r="245" spans="1:83">
      <c r="A245" t="s">
        <v>764</v>
      </c>
      <c r="B245" t="s">
        <v>764</v>
      </c>
      <c r="C245" t="s">
        <v>764</v>
      </c>
      <c r="D245" t="s">
        <v>283</v>
      </c>
      <c r="E245" t="s">
        <v>283</v>
      </c>
      <c r="G245" t="s">
        <v>284</v>
      </c>
      <c r="J245" t="s">
        <v>765</v>
      </c>
      <c r="R245" t="s">
        <v>187</v>
      </c>
      <c r="S245" t="s">
        <v>187</v>
      </c>
      <c r="T245">
        <v>-5</v>
      </c>
      <c r="V245" t="s">
        <v>286</v>
      </c>
      <c r="W245" t="s">
        <v>286</v>
      </c>
      <c r="X245" t="s">
        <v>284</v>
      </c>
      <c r="Y245" t="s">
        <v>284</v>
      </c>
      <c r="Z245" t="s">
        <v>284</v>
      </c>
      <c r="AA245" t="s">
        <v>284</v>
      </c>
      <c r="AC245" t="s">
        <v>287</v>
      </c>
      <c r="AD245" t="s">
        <v>288</v>
      </c>
      <c r="AE245" t="s">
        <v>289</v>
      </c>
      <c r="AF245" t="s">
        <v>288</v>
      </c>
      <c r="AT245" t="s">
        <v>290</v>
      </c>
      <c r="BA245" t="s">
        <v>284</v>
      </c>
      <c r="BB245" t="s">
        <v>284</v>
      </c>
      <c r="BC245" t="s">
        <v>284</v>
      </c>
      <c r="BE245" t="s">
        <v>284</v>
      </c>
      <c r="BJ245" t="s">
        <v>284</v>
      </c>
      <c r="BK245" t="s">
        <v>284</v>
      </c>
      <c r="BL245" t="s">
        <v>284</v>
      </c>
      <c r="BO245">
        <v>1</v>
      </c>
      <c r="BR245" t="s">
        <v>291</v>
      </c>
      <c r="BU245" t="s">
        <v>291</v>
      </c>
      <c r="BV245">
        <v>1</v>
      </c>
      <c r="BW245">
        <v>1</v>
      </c>
      <c r="BY245" t="s">
        <v>292</v>
      </c>
      <c r="BZ245" t="s">
        <v>293</v>
      </c>
      <c r="CA245">
        <v>20</v>
      </c>
      <c r="CB245">
        <v>10</v>
      </c>
      <c r="CC245" t="s">
        <v>293</v>
      </c>
      <c r="CD245" t="s">
        <v>294</v>
      </c>
      <c r="CE245" t="s">
        <v>178</v>
      </c>
    </row>
    <row r="246" spans="1:83">
      <c r="A246" t="s">
        <v>766</v>
      </c>
      <c r="B246" t="s">
        <v>766</v>
      </c>
      <c r="C246" t="s">
        <v>766</v>
      </c>
      <c r="D246" t="s">
        <v>283</v>
      </c>
      <c r="E246" t="s">
        <v>283</v>
      </c>
      <c r="G246" t="s">
        <v>284</v>
      </c>
      <c r="J246" t="s">
        <v>767</v>
      </c>
      <c r="R246" t="s">
        <v>187</v>
      </c>
      <c r="S246" t="s">
        <v>187</v>
      </c>
      <c r="T246">
        <v>-5</v>
      </c>
      <c r="V246" t="s">
        <v>286</v>
      </c>
      <c r="W246" t="s">
        <v>286</v>
      </c>
      <c r="X246" t="s">
        <v>284</v>
      </c>
      <c r="Y246" t="s">
        <v>284</v>
      </c>
      <c r="Z246" t="s">
        <v>284</v>
      </c>
      <c r="AA246" t="s">
        <v>284</v>
      </c>
      <c r="AC246" t="s">
        <v>287</v>
      </c>
      <c r="AD246" t="s">
        <v>288</v>
      </c>
      <c r="AE246" t="s">
        <v>289</v>
      </c>
      <c r="AF246" t="s">
        <v>288</v>
      </c>
      <c r="AT246" t="s">
        <v>290</v>
      </c>
      <c r="BA246" t="s">
        <v>284</v>
      </c>
      <c r="BB246" t="s">
        <v>284</v>
      </c>
      <c r="BC246" t="s">
        <v>284</v>
      </c>
      <c r="BE246" t="s">
        <v>284</v>
      </c>
      <c r="BJ246" t="s">
        <v>284</v>
      </c>
      <c r="BK246" t="s">
        <v>284</v>
      </c>
      <c r="BL246" t="s">
        <v>284</v>
      </c>
      <c r="BO246">
        <v>1</v>
      </c>
      <c r="BR246" t="s">
        <v>291</v>
      </c>
      <c r="BU246" t="s">
        <v>291</v>
      </c>
      <c r="BV246">
        <v>1</v>
      </c>
      <c r="BW246">
        <v>1</v>
      </c>
      <c r="BY246" t="s">
        <v>292</v>
      </c>
      <c r="BZ246" t="s">
        <v>293</v>
      </c>
      <c r="CA246">
        <v>20</v>
      </c>
      <c r="CB246">
        <v>10</v>
      </c>
      <c r="CC246" t="s">
        <v>293</v>
      </c>
      <c r="CD246" t="s">
        <v>294</v>
      </c>
      <c r="CE246" t="s">
        <v>178</v>
      </c>
    </row>
    <row r="247" spans="1:83">
      <c r="A247" t="s">
        <v>768</v>
      </c>
      <c r="B247" t="s">
        <v>768</v>
      </c>
      <c r="C247" t="s">
        <v>768</v>
      </c>
      <c r="D247" t="s">
        <v>283</v>
      </c>
      <c r="E247" t="s">
        <v>283</v>
      </c>
      <c r="G247" t="s">
        <v>284</v>
      </c>
      <c r="J247" t="s">
        <v>769</v>
      </c>
      <c r="R247" t="s">
        <v>187</v>
      </c>
      <c r="S247" t="s">
        <v>187</v>
      </c>
      <c r="T247">
        <v>-5</v>
      </c>
      <c r="V247" t="s">
        <v>286</v>
      </c>
      <c r="W247" t="s">
        <v>286</v>
      </c>
      <c r="X247" t="s">
        <v>284</v>
      </c>
      <c r="Y247" t="s">
        <v>284</v>
      </c>
      <c r="Z247" t="s">
        <v>284</v>
      </c>
      <c r="AA247" t="s">
        <v>284</v>
      </c>
      <c r="AC247" t="s">
        <v>287</v>
      </c>
      <c r="AD247" t="s">
        <v>288</v>
      </c>
      <c r="AE247" t="s">
        <v>289</v>
      </c>
      <c r="AF247" t="s">
        <v>288</v>
      </c>
      <c r="AT247" t="s">
        <v>290</v>
      </c>
      <c r="BA247" t="s">
        <v>284</v>
      </c>
      <c r="BB247" t="s">
        <v>284</v>
      </c>
      <c r="BC247" t="s">
        <v>284</v>
      </c>
      <c r="BE247" t="s">
        <v>284</v>
      </c>
      <c r="BJ247" t="s">
        <v>284</v>
      </c>
      <c r="BK247" t="s">
        <v>284</v>
      </c>
      <c r="BL247" t="s">
        <v>284</v>
      </c>
      <c r="BO247">
        <v>1</v>
      </c>
      <c r="BR247" t="s">
        <v>291</v>
      </c>
      <c r="BU247" t="s">
        <v>291</v>
      </c>
      <c r="BV247">
        <v>1</v>
      </c>
      <c r="BW247">
        <v>1</v>
      </c>
      <c r="BY247" t="s">
        <v>292</v>
      </c>
      <c r="BZ247" t="s">
        <v>293</v>
      </c>
      <c r="CA247">
        <v>20</v>
      </c>
      <c r="CB247">
        <v>10</v>
      </c>
      <c r="CC247" t="s">
        <v>293</v>
      </c>
      <c r="CD247" t="s">
        <v>294</v>
      </c>
      <c r="CE247" t="s">
        <v>178</v>
      </c>
    </row>
    <row r="248" spans="1:83">
      <c r="A248" t="s">
        <v>770</v>
      </c>
      <c r="B248" t="s">
        <v>770</v>
      </c>
      <c r="C248" t="s">
        <v>770</v>
      </c>
      <c r="D248" t="s">
        <v>283</v>
      </c>
      <c r="E248" t="s">
        <v>283</v>
      </c>
      <c r="G248" t="s">
        <v>284</v>
      </c>
      <c r="J248" t="s">
        <v>771</v>
      </c>
      <c r="R248" t="s">
        <v>187</v>
      </c>
      <c r="S248" t="s">
        <v>187</v>
      </c>
      <c r="T248">
        <v>-5</v>
      </c>
      <c r="V248" t="s">
        <v>286</v>
      </c>
      <c r="W248" t="s">
        <v>286</v>
      </c>
      <c r="X248" t="s">
        <v>284</v>
      </c>
      <c r="Y248" t="s">
        <v>284</v>
      </c>
      <c r="Z248" t="s">
        <v>284</v>
      </c>
      <c r="AA248" t="s">
        <v>284</v>
      </c>
      <c r="AC248" t="s">
        <v>287</v>
      </c>
      <c r="AD248" t="s">
        <v>288</v>
      </c>
      <c r="AE248" t="s">
        <v>289</v>
      </c>
      <c r="AF248" t="s">
        <v>288</v>
      </c>
      <c r="AT248" t="s">
        <v>290</v>
      </c>
      <c r="BA248" t="s">
        <v>284</v>
      </c>
      <c r="BB248" t="s">
        <v>284</v>
      </c>
      <c r="BC248" t="s">
        <v>284</v>
      </c>
      <c r="BE248" t="s">
        <v>284</v>
      </c>
      <c r="BJ248" t="s">
        <v>284</v>
      </c>
      <c r="BK248" t="s">
        <v>284</v>
      </c>
      <c r="BL248" t="s">
        <v>284</v>
      </c>
      <c r="BO248">
        <v>1</v>
      </c>
      <c r="BR248" t="s">
        <v>291</v>
      </c>
      <c r="BU248" t="s">
        <v>291</v>
      </c>
      <c r="BV248">
        <v>1</v>
      </c>
      <c r="BW248">
        <v>1</v>
      </c>
      <c r="BY248" t="s">
        <v>292</v>
      </c>
      <c r="BZ248" t="s">
        <v>293</v>
      </c>
      <c r="CA248">
        <v>20</v>
      </c>
      <c r="CB248">
        <v>10</v>
      </c>
      <c r="CC248" t="s">
        <v>293</v>
      </c>
      <c r="CD248" t="s">
        <v>294</v>
      </c>
      <c r="CE248" t="s">
        <v>178</v>
      </c>
    </row>
    <row r="249" spans="1:83">
      <c r="A249" t="s">
        <v>772</v>
      </c>
      <c r="B249" t="s">
        <v>772</v>
      </c>
      <c r="C249" t="s">
        <v>772</v>
      </c>
      <c r="D249" t="s">
        <v>283</v>
      </c>
      <c r="E249" t="s">
        <v>283</v>
      </c>
      <c r="G249" t="s">
        <v>284</v>
      </c>
      <c r="J249" t="s">
        <v>773</v>
      </c>
      <c r="R249" t="s">
        <v>187</v>
      </c>
      <c r="S249" t="s">
        <v>187</v>
      </c>
      <c r="T249">
        <v>-5</v>
      </c>
      <c r="V249" t="s">
        <v>286</v>
      </c>
      <c r="W249" t="s">
        <v>286</v>
      </c>
      <c r="X249" t="s">
        <v>284</v>
      </c>
      <c r="Y249" t="s">
        <v>284</v>
      </c>
      <c r="Z249" t="s">
        <v>284</v>
      </c>
      <c r="AA249" t="s">
        <v>284</v>
      </c>
      <c r="AC249" t="s">
        <v>287</v>
      </c>
      <c r="AD249" t="s">
        <v>288</v>
      </c>
      <c r="AE249" t="s">
        <v>289</v>
      </c>
      <c r="AF249" t="s">
        <v>288</v>
      </c>
      <c r="AT249" t="s">
        <v>290</v>
      </c>
      <c r="BA249" t="s">
        <v>284</v>
      </c>
      <c r="BB249" t="s">
        <v>284</v>
      </c>
      <c r="BC249" t="s">
        <v>284</v>
      </c>
      <c r="BE249" t="s">
        <v>284</v>
      </c>
      <c r="BJ249" t="s">
        <v>284</v>
      </c>
      <c r="BK249" t="s">
        <v>284</v>
      </c>
      <c r="BL249" t="s">
        <v>284</v>
      </c>
      <c r="BO249">
        <v>1</v>
      </c>
      <c r="BR249" t="s">
        <v>291</v>
      </c>
      <c r="BU249" t="s">
        <v>291</v>
      </c>
      <c r="BV249">
        <v>1</v>
      </c>
      <c r="BW249">
        <v>1</v>
      </c>
      <c r="BY249" t="s">
        <v>292</v>
      </c>
      <c r="BZ249" t="s">
        <v>293</v>
      </c>
      <c r="CA249">
        <v>20</v>
      </c>
      <c r="CB249">
        <v>10</v>
      </c>
      <c r="CC249" t="s">
        <v>293</v>
      </c>
      <c r="CD249" t="s">
        <v>294</v>
      </c>
      <c r="CE249" t="s">
        <v>178</v>
      </c>
    </row>
    <row r="250" spans="1:83">
      <c r="A250" t="s">
        <v>774</v>
      </c>
      <c r="B250" t="s">
        <v>774</v>
      </c>
      <c r="C250" t="s">
        <v>774</v>
      </c>
      <c r="D250" t="s">
        <v>283</v>
      </c>
      <c r="E250" t="s">
        <v>283</v>
      </c>
      <c r="G250" t="s">
        <v>284</v>
      </c>
      <c r="J250" t="s">
        <v>775</v>
      </c>
      <c r="R250" t="s">
        <v>187</v>
      </c>
      <c r="S250" t="s">
        <v>187</v>
      </c>
      <c r="T250">
        <v>-5</v>
      </c>
      <c r="V250" t="s">
        <v>286</v>
      </c>
      <c r="W250" t="s">
        <v>286</v>
      </c>
      <c r="X250" t="s">
        <v>284</v>
      </c>
      <c r="Y250" t="s">
        <v>284</v>
      </c>
      <c r="Z250" t="s">
        <v>284</v>
      </c>
      <c r="AA250" t="s">
        <v>284</v>
      </c>
      <c r="AC250" t="s">
        <v>287</v>
      </c>
      <c r="AD250" t="s">
        <v>288</v>
      </c>
      <c r="AE250" t="s">
        <v>289</v>
      </c>
      <c r="AF250" t="s">
        <v>288</v>
      </c>
      <c r="AT250" t="s">
        <v>290</v>
      </c>
      <c r="BA250" t="s">
        <v>284</v>
      </c>
      <c r="BB250" t="s">
        <v>284</v>
      </c>
      <c r="BC250" t="s">
        <v>284</v>
      </c>
      <c r="BE250" t="s">
        <v>284</v>
      </c>
      <c r="BJ250" t="s">
        <v>284</v>
      </c>
      <c r="BK250" t="s">
        <v>284</v>
      </c>
      <c r="BL250" t="s">
        <v>284</v>
      </c>
      <c r="BO250">
        <v>1</v>
      </c>
      <c r="BR250" t="s">
        <v>291</v>
      </c>
      <c r="BU250" t="s">
        <v>291</v>
      </c>
      <c r="BV250">
        <v>1</v>
      </c>
      <c r="BW250">
        <v>1</v>
      </c>
      <c r="BY250" t="s">
        <v>292</v>
      </c>
      <c r="BZ250" t="s">
        <v>293</v>
      </c>
      <c r="CA250">
        <v>20</v>
      </c>
      <c r="CB250">
        <v>10</v>
      </c>
      <c r="CC250" t="s">
        <v>293</v>
      </c>
      <c r="CD250" t="s">
        <v>294</v>
      </c>
      <c r="CE250" t="s">
        <v>178</v>
      </c>
    </row>
    <row r="251" spans="1:83">
      <c r="A251" t="s">
        <v>776</v>
      </c>
      <c r="B251" t="s">
        <v>776</v>
      </c>
      <c r="C251" t="s">
        <v>776</v>
      </c>
      <c r="D251" t="s">
        <v>283</v>
      </c>
      <c r="E251" t="s">
        <v>283</v>
      </c>
      <c r="G251" t="s">
        <v>284</v>
      </c>
      <c r="J251" t="s">
        <v>777</v>
      </c>
      <c r="R251" t="s">
        <v>187</v>
      </c>
      <c r="S251" t="s">
        <v>187</v>
      </c>
      <c r="T251">
        <v>-5</v>
      </c>
      <c r="V251" t="s">
        <v>286</v>
      </c>
      <c r="W251" t="s">
        <v>286</v>
      </c>
      <c r="X251" t="s">
        <v>284</v>
      </c>
      <c r="Y251" t="s">
        <v>284</v>
      </c>
      <c r="Z251" t="s">
        <v>284</v>
      </c>
      <c r="AA251" t="s">
        <v>284</v>
      </c>
      <c r="AC251" t="s">
        <v>287</v>
      </c>
      <c r="AD251" t="s">
        <v>288</v>
      </c>
      <c r="AE251" t="s">
        <v>289</v>
      </c>
      <c r="AF251" t="s">
        <v>288</v>
      </c>
      <c r="AT251" t="s">
        <v>290</v>
      </c>
      <c r="BA251" t="s">
        <v>284</v>
      </c>
      <c r="BB251" t="s">
        <v>284</v>
      </c>
      <c r="BC251" t="s">
        <v>284</v>
      </c>
      <c r="BE251" t="s">
        <v>284</v>
      </c>
      <c r="BJ251" t="s">
        <v>284</v>
      </c>
      <c r="BK251" t="s">
        <v>284</v>
      </c>
      <c r="BL251" t="s">
        <v>284</v>
      </c>
      <c r="BO251">
        <v>1</v>
      </c>
      <c r="BR251" t="s">
        <v>291</v>
      </c>
      <c r="BU251" t="s">
        <v>291</v>
      </c>
      <c r="BV251">
        <v>1</v>
      </c>
      <c r="BW251">
        <v>1</v>
      </c>
      <c r="BY251" t="s">
        <v>292</v>
      </c>
      <c r="BZ251" t="s">
        <v>293</v>
      </c>
      <c r="CA251">
        <v>20</v>
      </c>
      <c r="CB251">
        <v>10</v>
      </c>
      <c r="CC251" t="s">
        <v>293</v>
      </c>
      <c r="CD251" t="s">
        <v>294</v>
      </c>
      <c r="CE251" t="s">
        <v>178</v>
      </c>
    </row>
    <row r="252" spans="1:83">
      <c r="A252" t="s">
        <v>778</v>
      </c>
      <c r="B252" t="s">
        <v>778</v>
      </c>
      <c r="C252" t="s">
        <v>778</v>
      </c>
      <c r="D252" t="s">
        <v>283</v>
      </c>
      <c r="E252" t="s">
        <v>283</v>
      </c>
      <c r="G252" t="s">
        <v>284</v>
      </c>
      <c r="J252" t="s">
        <v>779</v>
      </c>
      <c r="R252" t="s">
        <v>187</v>
      </c>
      <c r="S252" t="s">
        <v>187</v>
      </c>
      <c r="T252">
        <v>-5</v>
      </c>
      <c r="V252" t="s">
        <v>286</v>
      </c>
      <c r="W252" t="s">
        <v>286</v>
      </c>
      <c r="X252" t="s">
        <v>284</v>
      </c>
      <c r="Y252" t="s">
        <v>284</v>
      </c>
      <c r="Z252" t="s">
        <v>284</v>
      </c>
      <c r="AA252" t="s">
        <v>284</v>
      </c>
      <c r="AC252" t="s">
        <v>287</v>
      </c>
      <c r="AD252" t="s">
        <v>288</v>
      </c>
      <c r="AE252" t="s">
        <v>289</v>
      </c>
      <c r="AF252" t="s">
        <v>288</v>
      </c>
      <c r="AT252" t="s">
        <v>290</v>
      </c>
      <c r="BA252" t="s">
        <v>284</v>
      </c>
      <c r="BB252" t="s">
        <v>284</v>
      </c>
      <c r="BC252" t="s">
        <v>284</v>
      </c>
      <c r="BE252" t="s">
        <v>284</v>
      </c>
      <c r="BJ252" t="s">
        <v>284</v>
      </c>
      <c r="BK252" t="s">
        <v>284</v>
      </c>
      <c r="BL252" t="s">
        <v>284</v>
      </c>
      <c r="BO252">
        <v>1</v>
      </c>
      <c r="BR252" t="s">
        <v>291</v>
      </c>
      <c r="BU252" t="s">
        <v>291</v>
      </c>
      <c r="BV252">
        <v>1</v>
      </c>
      <c r="BW252">
        <v>1</v>
      </c>
      <c r="BY252" t="s">
        <v>292</v>
      </c>
      <c r="BZ252" t="s">
        <v>293</v>
      </c>
      <c r="CA252">
        <v>20</v>
      </c>
      <c r="CB252">
        <v>10</v>
      </c>
      <c r="CC252" t="s">
        <v>293</v>
      </c>
      <c r="CD252" t="s">
        <v>294</v>
      </c>
      <c r="CE252" t="s">
        <v>178</v>
      </c>
    </row>
    <row r="253" spans="1:83">
      <c r="A253" t="s">
        <v>780</v>
      </c>
      <c r="B253" t="s">
        <v>780</v>
      </c>
      <c r="C253" t="s">
        <v>780</v>
      </c>
      <c r="D253" t="s">
        <v>283</v>
      </c>
      <c r="E253" t="s">
        <v>283</v>
      </c>
      <c r="G253" t="s">
        <v>284</v>
      </c>
      <c r="J253" t="s">
        <v>781</v>
      </c>
      <c r="R253" t="s">
        <v>187</v>
      </c>
      <c r="S253" t="s">
        <v>187</v>
      </c>
      <c r="T253">
        <v>-5</v>
      </c>
      <c r="V253" t="s">
        <v>286</v>
      </c>
      <c r="W253" t="s">
        <v>286</v>
      </c>
      <c r="X253" t="s">
        <v>284</v>
      </c>
      <c r="Y253" t="s">
        <v>284</v>
      </c>
      <c r="Z253" t="s">
        <v>284</v>
      </c>
      <c r="AA253" t="s">
        <v>284</v>
      </c>
      <c r="AC253" t="s">
        <v>287</v>
      </c>
      <c r="AD253" t="s">
        <v>288</v>
      </c>
      <c r="AE253" t="s">
        <v>289</v>
      </c>
      <c r="AF253" t="s">
        <v>288</v>
      </c>
      <c r="AT253" t="s">
        <v>290</v>
      </c>
      <c r="BA253" t="s">
        <v>284</v>
      </c>
      <c r="BB253" t="s">
        <v>284</v>
      </c>
      <c r="BC253" t="s">
        <v>284</v>
      </c>
      <c r="BE253" t="s">
        <v>284</v>
      </c>
      <c r="BJ253" t="s">
        <v>284</v>
      </c>
      <c r="BK253" t="s">
        <v>284</v>
      </c>
      <c r="BL253" t="s">
        <v>284</v>
      </c>
      <c r="BO253">
        <v>1</v>
      </c>
      <c r="BR253" t="s">
        <v>291</v>
      </c>
      <c r="BU253" t="s">
        <v>291</v>
      </c>
      <c r="BV253">
        <v>1</v>
      </c>
      <c r="BW253">
        <v>1</v>
      </c>
      <c r="BY253" t="s">
        <v>292</v>
      </c>
      <c r="BZ253" t="s">
        <v>293</v>
      </c>
      <c r="CA253">
        <v>20</v>
      </c>
      <c r="CB253">
        <v>10</v>
      </c>
      <c r="CC253" t="s">
        <v>293</v>
      </c>
      <c r="CD253" t="s">
        <v>294</v>
      </c>
      <c r="CE253" t="s">
        <v>178</v>
      </c>
    </row>
    <row r="254" spans="1:83">
      <c r="A254" t="s">
        <v>782</v>
      </c>
      <c r="B254" t="s">
        <v>782</v>
      </c>
      <c r="C254" t="s">
        <v>782</v>
      </c>
      <c r="D254" t="s">
        <v>283</v>
      </c>
      <c r="E254" t="s">
        <v>283</v>
      </c>
      <c r="G254" t="s">
        <v>284</v>
      </c>
      <c r="J254" t="s">
        <v>783</v>
      </c>
      <c r="R254" t="s">
        <v>187</v>
      </c>
      <c r="S254" t="s">
        <v>187</v>
      </c>
      <c r="T254">
        <v>-5</v>
      </c>
      <c r="V254" t="s">
        <v>286</v>
      </c>
      <c r="W254" t="s">
        <v>286</v>
      </c>
      <c r="X254" t="s">
        <v>284</v>
      </c>
      <c r="Y254" t="s">
        <v>284</v>
      </c>
      <c r="Z254" t="s">
        <v>284</v>
      </c>
      <c r="AA254" t="s">
        <v>284</v>
      </c>
      <c r="AC254" t="s">
        <v>287</v>
      </c>
      <c r="AD254" t="s">
        <v>288</v>
      </c>
      <c r="AE254" t="s">
        <v>289</v>
      </c>
      <c r="AF254" t="s">
        <v>288</v>
      </c>
      <c r="AT254" t="s">
        <v>290</v>
      </c>
      <c r="BA254" t="s">
        <v>284</v>
      </c>
      <c r="BB254" t="s">
        <v>284</v>
      </c>
      <c r="BC254" t="s">
        <v>284</v>
      </c>
      <c r="BE254" t="s">
        <v>284</v>
      </c>
      <c r="BJ254" t="s">
        <v>284</v>
      </c>
      <c r="BK254" t="s">
        <v>284</v>
      </c>
      <c r="BL254" t="s">
        <v>284</v>
      </c>
      <c r="BO254">
        <v>1</v>
      </c>
      <c r="BR254" t="s">
        <v>291</v>
      </c>
      <c r="BU254" t="s">
        <v>291</v>
      </c>
      <c r="BV254">
        <v>1</v>
      </c>
      <c r="BW254">
        <v>1</v>
      </c>
      <c r="BY254" t="s">
        <v>292</v>
      </c>
      <c r="BZ254" t="s">
        <v>293</v>
      </c>
      <c r="CA254">
        <v>20</v>
      </c>
      <c r="CB254">
        <v>10</v>
      </c>
      <c r="CC254" t="s">
        <v>293</v>
      </c>
      <c r="CD254" t="s">
        <v>294</v>
      </c>
      <c r="CE254" t="s">
        <v>178</v>
      </c>
    </row>
    <row r="255" spans="1:83">
      <c r="A255" t="s">
        <v>784</v>
      </c>
      <c r="B255" t="s">
        <v>784</v>
      </c>
      <c r="C255" t="s">
        <v>784</v>
      </c>
      <c r="D255" t="s">
        <v>283</v>
      </c>
      <c r="E255" t="s">
        <v>283</v>
      </c>
      <c r="G255" t="s">
        <v>284</v>
      </c>
      <c r="J255" t="s">
        <v>785</v>
      </c>
      <c r="R255" t="s">
        <v>187</v>
      </c>
      <c r="S255" t="s">
        <v>187</v>
      </c>
      <c r="T255">
        <v>-5</v>
      </c>
      <c r="V255" t="s">
        <v>286</v>
      </c>
      <c r="W255" t="s">
        <v>286</v>
      </c>
      <c r="X255" t="s">
        <v>284</v>
      </c>
      <c r="Y255" t="s">
        <v>284</v>
      </c>
      <c r="Z255" t="s">
        <v>284</v>
      </c>
      <c r="AA255" t="s">
        <v>284</v>
      </c>
      <c r="AC255" t="s">
        <v>287</v>
      </c>
      <c r="AD255" t="s">
        <v>288</v>
      </c>
      <c r="AE255" t="s">
        <v>289</v>
      </c>
      <c r="AF255" t="s">
        <v>288</v>
      </c>
      <c r="AT255" t="s">
        <v>290</v>
      </c>
      <c r="BA255" t="s">
        <v>284</v>
      </c>
      <c r="BB255" t="s">
        <v>284</v>
      </c>
      <c r="BC255" t="s">
        <v>284</v>
      </c>
      <c r="BE255" t="s">
        <v>284</v>
      </c>
      <c r="BJ255" t="s">
        <v>284</v>
      </c>
      <c r="BK255" t="s">
        <v>284</v>
      </c>
      <c r="BL255" t="s">
        <v>284</v>
      </c>
      <c r="BO255">
        <v>1</v>
      </c>
      <c r="BR255" t="s">
        <v>291</v>
      </c>
      <c r="BU255" t="s">
        <v>291</v>
      </c>
      <c r="BV255">
        <v>1</v>
      </c>
      <c r="BW255">
        <v>1</v>
      </c>
      <c r="BY255" t="s">
        <v>292</v>
      </c>
      <c r="BZ255" t="s">
        <v>293</v>
      </c>
      <c r="CA255">
        <v>20</v>
      </c>
      <c r="CB255">
        <v>10</v>
      </c>
      <c r="CC255" t="s">
        <v>293</v>
      </c>
      <c r="CD255" t="s">
        <v>294</v>
      </c>
      <c r="CE255" t="s">
        <v>178</v>
      </c>
    </row>
    <row r="256" spans="1:83">
      <c r="A256" t="s">
        <v>786</v>
      </c>
      <c r="B256" t="s">
        <v>786</v>
      </c>
      <c r="C256" t="s">
        <v>786</v>
      </c>
      <c r="D256" t="s">
        <v>283</v>
      </c>
      <c r="E256" t="s">
        <v>283</v>
      </c>
      <c r="G256" t="s">
        <v>284</v>
      </c>
      <c r="J256" t="s">
        <v>787</v>
      </c>
      <c r="R256" t="s">
        <v>187</v>
      </c>
      <c r="S256" t="s">
        <v>187</v>
      </c>
      <c r="T256">
        <v>-5</v>
      </c>
      <c r="V256" t="s">
        <v>286</v>
      </c>
      <c r="W256" t="s">
        <v>286</v>
      </c>
      <c r="X256" t="s">
        <v>284</v>
      </c>
      <c r="Y256" t="s">
        <v>284</v>
      </c>
      <c r="Z256" t="s">
        <v>284</v>
      </c>
      <c r="AA256" t="s">
        <v>284</v>
      </c>
      <c r="AC256" t="s">
        <v>287</v>
      </c>
      <c r="AD256" t="s">
        <v>288</v>
      </c>
      <c r="AE256" t="s">
        <v>289</v>
      </c>
      <c r="AF256" t="s">
        <v>288</v>
      </c>
      <c r="AT256" t="s">
        <v>290</v>
      </c>
      <c r="BA256" t="s">
        <v>284</v>
      </c>
      <c r="BB256" t="s">
        <v>284</v>
      </c>
      <c r="BC256" t="s">
        <v>284</v>
      </c>
      <c r="BE256" t="s">
        <v>284</v>
      </c>
      <c r="BJ256" t="s">
        <v>284</v>
      </c>
      <c r="BK256" t="s">
        <v>284</v>
      </c>
      <c r="BL256" t="s">
        <v>284</v>
      </c>
      <c r="BO256">
        <v>1</v>
      </c>
      <c r="BR256" t="s">
        <v>291</v>
      </c>
      <c r="BU256" t="s">
        <v>291</v>
      </c>
      <c r="BV256">
        <v>1</v>
      </c>
      <c r="BW256">
        <v>1</v>
      </c>
      <c r="BY256" t="s">
        <v>292</v>
      </c>
      <c r="BZ256" t="s">
        <v>293</v>
      </c>
      <c r="CA256">
        <v>20</v>
      </c>
      <c r="CB256">
        <v>10</v>
      </c>
      <c r="CC256" t="s">
        <v>293</v>
      </c>
      <c r="CD256" t="s">
        <v>294</v>
      </c>
      <c r="CE256" t="s">
        <v>178</v>
      </c>
    </row>
    <row r="257" spans="1:83">
      <c r="A257" t="s">
        <v>788</v>
      </c>
      <c r="B257" t="s">
        <v>788</v>
      </c>
      <c r="C257" t="s">
        <v>788</v>
      </c>
      <c r="D257" t="s">
        <v>283</v>
      </c>
      <c r="E257" t="s">
        <v>283</v>
      </c>
      <c r="G257" t="s">
        <v>284</v>
      </c>
      <c r="J257" t="s">
        <v>789</v>
      </c>
      <c r="R257" t="s">
        <v>187</v>
      </c>
      <c r="S257" t="s">
        <v>187</v>
      </c>
      <c r="T257">
        <v>-5</v>
      </c>
      <c r="V257" t="s">
        <v>286</v>
      </c>
      <c r="W257" t="s">
        <v>286</v>
      </c>
      <c r="X257" t="s">
        <v>284</v>
      </c>
      <c r="Y257" t="s">
        <v>284</v>
      </c>
      <c r="Z257" t="s">
        <v>284</v>
      </c>
      <c r="AA257" t="s">
        <v>284</v>
      </c>
      <c r="AC257" t="s">
        <v>287</v>
      </c>
      <c r="AD257" t="s">
        <v>288</v>
      </c>
      <c r="AE257" t="s">
        <v>289</v>
      </c>
      <c r="AF257" t="s">
        <v>288</v>
      </c>
      <c r="AT257" t="s">
        <v>290</v>
      </c>
      <c r="BA257" t="s">
        <v>284</v>
      </c>
      <c r="BB257" t="s">
        <v>284</v>
      </c>
      <c r="BC257" t="s">
        <v>284</v>
      </c>
      <c r="BE257" t="s">
        <v>284</v>
      </c>
      <c r="BJ257" t="s">
        <v>284</v>
      </c>
      <c r="BK257" t="s">
        <v>284</v>
      </c>
      <c r="BL257" t="s">
        <v>284</v>
      </c>
      <c r="BO257">
        <v>1</v>
      </c>
      <c r="BR257" t="s">
        <v>291</v>
      </c>
      <c r="BU257" t="s">
        <v>291</v>
      </c>
      <c r="BV257">
        <v>1</v>
      </c>
      <c r="BW257">
        <v>1</v>
      </c>
      <c r="BY257" t="s">
        <v>292</v>
      </c>
      <c r="BZ257" t="s">
        <v>293</v>
      </c>
      <c r="CA257">
        <v>20</v>
      </c>
      <c r="CB257">
        <v>10</v>
      </c>
      <c r="CC257" t="s">
        <v>293</v>
      </c>
      <c r="CD257" t="s">
        <v>294</v>
      </c>
      <c r="CE257" t="s">
        <v>178</v>
      </c>
    </row>
    <row r="258" spans="1:83">
      <c r="A258" t="s">
        <v>790</v>
      </c>
      <c r="B258" t="s">
        <v>790</v>
      </c>
      <c r="C258" t="s">
        <v>790</v>
      </c>
      <c r="D258" t="s">
        <v>283</v>
      </c>
      <c r="E258" t="s">
        <v>283</v>
      </c>
      <c r="G258" t="s">
        <v>284</v>
      </c>
      <c r="J258" t="s">
        <v>791</v>
      </c>
      <c r="R258" t="s">
        <v>187</v>
      </c>
      <c r="S258" t="s">
        <v>187</v>
      </c>
      <c r="T258">
        <v>-5</v>
      </c>
      <c r="V258" t="s">
        <v>286</v>
      </c>
      <c r="W258" t="s">
        <v>286</v>
      </c>
      <c r="X258" t="s">
        <v>284</v>
      </c>
      <c r="Y258" t="s">
        <v>284</v>
      </c>
      <c r="Z258" t="s">
        <v>284</v>
      </c>
      <c r="AA258" t="s">
        <v>284</v>
      </c>
      <c r="AC258" t="s">
        <v>287</v>
      </c>
      <c r="AD258" t="s">
        <v>288</v>
      </c>
      <c r="AE258" t="s">
        <v>289</v>
      </c>
      <c r="AF258" t="s">
        <v>288</v>
      </c>
      <c r="AT258" t="s">
        <v>290</v>
      </c>
      <c r="BA258" t="s">
        <v>284</v>
      </c>
      <c r="BB258" t="s">
        <v>284</v>
      </c>
      <c r="BC258" t="s">
        <v>284</v>
      </c>
      <c r="BE258" t="s">
        <v>284</v>
      </c>
      <c r="BJ258" t="s">
        <v>284</v>
      </c>
      <c r="BK258" t="s">
        <v>284</v>
      </c>
      <c r="BL258" t="s">
        <v>284</v>
      </c>
      <c r="BO258">
        <v>1</v>
      </c>
      <c r="BR258" t="s">
        <v>291</v>
      </c>
      <c r="BU258" t="s">
        <v>291</v>
      </c>
      <c r="BV258">
        <v>1</v>
      </c>
      <c r="BW258">
        <v>1</v>
      </c>
      <c r="BY258" t="s">
        <v>292</v>
      </c>
      <c r="BZ258" t="s">
        <v>293</v>
      </c>
      <c r="CA258">
        <v>20</v>
      </c>
      <c r="CB258">
        <v>10</v>
      </c>
      <c r="CC258" t="s">
        <v>293</v>
      </c>
      <c r="CD258" t="s">
        <v>294</v>
      </c>
      <c r="CE258" t="s">
        <v>178</v>
      </c>
    </row>
    <row r="259" spans="1:83">
      <c r="A259" t="s">
        <v>792</v>
      </c>
      <c r="B259" t="s">
        <v>792</v>
      </c>
      <c r="C259" t="s">
        <v>792</v>
      </c>
      <c r="D259" t="s">
        <v>283</v>
      </c>
      <c r="E259" t="s">
        <v>283</v>
      </c>
      <c r="G259" t="s">
        <v>284</v>
      </c>
      <c r="J259" t="s">
        <v>793</v>
      </c>
      <c r="R259" t="s">
        <v>187</v>
      </c>
      <c r="S259" t="s">
        <v>187</v>
      </c>
      <c r="T259">
        <v>-5</v>
      </c>
      <c r="V259" t="s">
        <v>286</v>
      </c>
      <c r="W259" t="s">
        <v>286</v>
      </c>
      <c r="X259" t="s">
        <v>284</v>
      </c>
      <c r="Y259" t="s">
        <v>284</v>
      </c>
      <c r="Z259" t="s">
        <v>284</v>
      </c>
      <c r="AA259" t="s">
        <v>284</v>
      </c>
      <c r="AC259" t="s">
        <v>287</v>
      </c>
      <c r="AD259" t="s">
        <v>288</v>
      </c>
      <c r="AE259" t="s">
        <v>289</v>
      </c>
      <c r="AF259" t="s">
        <v>288</v>
      </c>
      <c r="AT259" t="s">
        <v>290</v>
      </c>
      <c r="BA259" t="s">
        <v>284</v>
      </c>
      <c r="BB259" t="s">
        <v>284</v>
      </c>
      <c r="BC259" t="s">
        <v>284</v>
      </c>
      <c r="BE259" t="s">
        <v>284</v>
      </c>
      <c r="BJ259" t="s">
        <v>284</v>
      </c>
      <c r="BK259" t="s">
        <v>284</v>
      </c>
      <c r="BL259" t="s">
        <v>284</v>
      </c>
      <c r="BO259">
        <v>1</v>
      </c>
      <c r="BR259" t="s">
        <v>291</v>
      </c>
      <c r="BU259" t="s">
        <v>291</v>
      </c>
      <c r="BV259">
        <v>1</v>
      </c>
      <c r="BW259">
        <v>1</v>
      </c>
      <c r="BY259" t="s">
        <v>292</v>
      </c>
      <c r="BZ259" t="s">
        <v>293</v>
      </c>
      <c r="CA259">
        <v>20</v>
      </c>
      <c r="CB259">
        <v>10</v>
      </c>
      <c r="CC259" t="s">
        <v>293</v>
      </c>
      <c r="CD259" t="s">
        <v>294</v>
      </c>
      <c r="CE259" t="s">
        <v>178</v>
      </c>
    </row>
    <row r="260" spans="1:83">
      <c r="A260" t="s">
        <v>794</v>
      </c>
      <c r="B260" t="s">
        <v>794</v>
      </c>
      <c r="C260" t="s">
        <v>794</v>
      </c>
      <c r="D260" t="s">
        <v>283</v>
      </c>
      <c r="E260" t="s">
        <v>283</v>
      </c>
      <c r="G260" t="s">
        <v>284</v>
      </c>
      <c r="J260" t="s">
        <v>795</v>
      </c>
      <c r="R260" t="s">
        <v>187</v>
      </c>
      <c r="S260" t="s">
        <v>187</v>
      </c>
      <c r="T260">
        <v>-5</v>
      </c>
      <c r="V260" t="s">
        <v>286</v>
      </c>
      <c r="W260" t="s">
        <v>286</v>
      </c>
      <c r="X260" t="s">
        <v>284</v>
      </c>
      <c r="Y260" t="s">
        <v>284</v>
      </c>
      <c r="Z260" t="s">
        <v>284</v>
      </c>
      <c r="AA260" t="s">
        <v>284</v>
      </c>
      <c r="AC260" t="s">
        <v>287</v>
      </c>
      <c r="AD260" t="s">
        <v>288</v>
      </c>
      <c r="AE260" t="s">
        <v>289</v>
      </c>
      <c r="AF260" t="s">
        <v>288</v>
      </c>
      <c r="AT260" t="s">
        <v>290</v>
      </c>
      <c r="BA260" t="s">
        <v>284</v>
      </c>
      <c r="BB260" t="s">
        <v>284</v>
      </c>
      <c r="BC260" t="s">
        <v>284</v>
      </c>
      <c r="BE260" t="s">
        <v>284</v>
      </c>
      <c r="BJ260" t="s">
        <v>284</v>
      </c>
      <c r="BK260" t="s">
        <v>284</v>
      </c>
      <c r="BL260" t="s">
        <v>284</v>
      </c>
      <c r="BO260">
        <v>1</v>
      </c>
      <c r="BR260" t="s">
        <v>291</v>
      </c>
      <c r="BU260" t="s">
        <v>291</v>
      </c>
      <c r="BV260">
        <v>1</v>
      </c>
      <c r="BW260">
        <v>1</v>
      </c>
      <c r="BY260" t="s">
        <v>292</v>
      </c>
      <c r="BZ260" t="s">
        <v>293</v>
      </c>
      <c r="CA260">
        <v>20</v>
      </c>
      <c r="CB260">
        <v>10</v>
      </c>
      <c r="CC260" t="s">
        <v>293</v>
      </c>
      <c r="CD260" t="s">
        <v>294</v>
      </c>
      <c r="CE260" t="s">
        <v>178</v>
      </c>
    </row>
    <row r="261" spans="1:83">
      <c r="A261" t="s">
        <v>796</v>
      </c>
      <c r="B261" t="s">
        <v>796</v>
      </c>
      <c r="C261" t="s">
        <v>796</v>
      </c>
      <c r="D261" t="s">
        <v>283</v>
      </c>
      <c r="E261" t="s">
        <v>283</v>
      </c>
      <c r="G261" t="s">
        <v>284</v>
      </c>
      <c r="J261" t="s">
        <v>797</v>
      </c>
      <c r="R261" t="s">
        <v>187</v>
      </c>
      <c r="S261" t="s">
        <v>187</v>
      </c>
      <c r="T261">
        <v>-5</v>
      </c>
      <c r="V261" t="s">
        <v>286</v>
      </c>
      <c r="W261" t="s">
        <v>286</v>
      </c>
      <c r="X261" t="s">
        <v>284</v>
      </c>
      <c r="Y261" t="s">
        <v>284</v>
      </c>
      <c r="Z261" t="s">
        <v>284</v>
      </c>
      <c r="AA261" t="s">
        <v>284</v>
      </c>
      <c r="AC261" t="s">
        <v>287</v>
      </c>
      <c r="AD261" t="s">
        <v>288</v>
      </c>
      <c r="AE261" t="s">
        <v>289</v>
      </c>
      <c r="AF261" t="s">
        <v>288</v>
      </c>
      <c r="AT261" t="s">
        <v>290</v>
      </c>
      <c r="BA261" t="s">
        <v>284</v>
      </c>
      <c r="BB261" t="s">
        <v>284</v>
      </c>
      <c r="BC261" t="s">
        <v>284</v>
      </c>
      <c r="BE261" t="s">
        <v>284</v>
      </c>
      <c r="BJ261" t="s">
        <v>284</v>
      </c>
      <c r="BK261" t="s">
        <v>284</v>
      </c>
      <c r="BL261" t="s">
        <v>284</v>
      </c>
      <c r="BO261">
        <v>1</v>
      </c>
      <c r="BR261" t="s">
        <v>291</v>
      </c>
      <c r="BU261" t="s">
        <v>291</v>
      </c>
      <c r="BV261">
        <v>1</v>
      </c>
      <c r="BW261">
        <v>1</v>
      </c>
      <c r="BY261" t="s">
        <v>292</v>
      </c>
      <c r="BZ261" t="s">
        <v>293</v>
      </c>
      <c r="CA261">
        <v>20</v>
      </c>
      <c r="CB261">
        <v>10</v>
      </c>
      <c r="CC261" t="s">
        <v>293</v>
      </c>
      <c r="CD261" t="s">
        <v>294</v>
      </c>
      <c r="CE261" t="s">
        <v>178</v>
      </c>
    </row>
    <row r="262" spans="1:83">
      <c r="A262" t="s">
        <v>798</v>
      </c>
      <c r="B262" t="s">
        <v>798</v>
      </c>
      <c r="C262" t="s">
        <v>798</v>
      </c>
      <c r="D262" t="s">
        <v>283</v>
      </c>
      <c r="E262" t="s">
        <v>283</v>
      </c>
      <c r="G262" t="s">
        <v>284</v>
      </c>
      <c r="J262" t="s">
        <v>799</v>
      </c>
      <c r="R262" t="s">
        <v>187</v>
      </c>
      <c r="S262" t="s">
        <v>187</v>
      </c>
      <c r="T262">
        <v>-5</v>
      </c>
      <c r="V262" t="s">
        <v>286</v>
      </c>
      <c r="W262" t="s">
        <v>286</v>
      </c>
      <c r="X262" t="s">
        <v>284</v>
      </c>
      <c r="Y262" t="s">
        <v>284</v>
      </c>
      <c r="Z262" t="s">
        <v>284</v>
      </c>
      <c r="AA262" t="s">
        <v>284</v>
      </c>
      <c r="AC262" t="s">
        <v>287</v>
      </c>
      <c r="AD262" t="s">
        <v>288</v>
      </c>
      <c r="AE262" t="s">
        <v>289</v>
      </c>
      <c r="AF262" t="s">
        <v>288</v>
      </c>
      <c r="AT262" t="s">
        <v>290</v>
      </c>
      <c r="BA262" t="s">
        <v>284</v>
      </c>
      <c r="BB262" t="s">
        <v>284</v>
      </c>
      <c r="BC262" t="s">
        <v>284</v>
      </c>
      <c r="BE262" t="s">
        <v>284</v>
      </c>
      <c r="BJ262" t="s">
        <v>284</v>
      </c>
      <c r="BK262" t="s">
        <v>284</v>
      </c>
      <c r="BL262" t="s">
        <v>284</v>
      </c>
      <c r="BO262">
        <v>1</v>
      </c>
      <c r="BR262" t="s">
        <v>291</v>
      </c>
      <c r="BU262" t="s">
        <v>291</v>
      </c>
      <c r="BV262">
        <v>1</v>
      </c>
      <c r="BW262">
        <v>1</v>
      </c>
      <c r="BY262" t="s">
        <v>292</v>
      </c>
      <c r="BZ262" t="s">
        <v>293</v>
      </c>
      <c r="CA262">
        <v>20</v>
      </c>
      <c r="CB262">
        <v>10</v>
      </c>
      <c r="CC262" t="s">
        <v>293</v>
      </c>
      <c r="CD262" t="s">
        <v>294</v>
      </c>
      <c r="CE262" t="s">
        <v>178</v>
      </c>
    </row>
    <row r="263" spans="1:83">
      <c r="A263" t="s">
        <v>800</v>
      </c>
      <c r="B263" t="s">
        <v>800</v>
      </c>
      <c r="C263" t="s">
        <v>800</v>
      </c>
      <c r="D263" t="s">
        <v>283</v>
      </c>
      <c r="E263" t="s">
        <v>283</v>
      </c>
      <c r="G263" t="s">
        <v>284</v>
      </c>
      <c r="J263" t="s">
        <v>801</v>
      </c>
      <c r="R263" t="s">
        <v>187</v>
      </c>
      <c r="S263" t="s">
        <v>187</v>
      </c>
      <c r="T263">
        <v>-5</v>
      </c>
      <c r="V263" t="s">
        <v>286</v>
      </c>
      <c r="W263" t="s">
        <v>286</v>
      </c>
      <c r="X263" t="s">
        <v>284</v>
      </c>
      <c r="Y263" t="s">
        <v>284</v>
      </c>
      <c r="Z263" t="s">
        <v>284</v>
      </c>
      <c r="AA263" t="s">
        <v>284</v>
      </c>
      <c r="AC263" t="s">
        <v>287</v>
      </c>
      <c r="AD263" t="s">
        <v>288</v>
      </c>
      <c r="AE263" t="s">
        <v>289</v>
      </c>
      <c r="AF263" t="s">
        <v>288</v>
      </c>
      <c r="AT263" t="s">
        <v>290</v>
      </c>
      <c r="BA263" t="s">
        <v>284</v>
      </c>
      <c r="BB263" t="s">
        <v>284</v>
      </c>
      <c r="BC263" t="s">
        <v>284</v>
      </c>
      <c r="BE263" t="s">
        <v>284</v>
      </c>
      <c r="BJ263" t="s">
        <v>284</v>
      </c>
      <c r="BK263" t="s">
        <v>284</v>
      </c>
      <c r="BL263" t="s">
        <v>284</v>
      </c>
      <c r="BO263">
        <v>1</v>
      </c>
      <c r="BR263" t="s">
        <v>291</v>
      </c>
      <c r="BU263" t="s">
        <v>291</v>
      </c>
      <c r="BV263">
        <v>1</v>
      </c>
      <c r="BW263">
        <v>1</v>
      </c>
      <c r="BY263" t="s">
        <v>292</v>
      </c>
      <c r="BZ263" t="s">
        <v>293</v>
      </c>
      <c r="CA263">
        <v>20</v>
      </c>
      <c r="CB263">
        <v>10</v>
      </c>
      <c r="CC263" t="s">
        <v>293</v>
      </c>
      <c r="CD263" t="s">
        <v>294</v>
      </c>
      <c r="CE263" t="s">
        <v>178</v>
      </c>
    </row>
    <row r="264" spans="1:83">
      <c r="A264" t="s">
        <v>802</v>
      </c>
      <c r="B264" t="s">
        <v>802</v>
      </c>
      <c r="C264" t="s">
        <v>802</v>
      </c>
      <c r="D264" t="s">
        <v>283</v>
      </c>
      <c r="E264" t="s">
        <v>283</v>
      </c>
      <c r="G264" t="s">
        <v>284</v>
      </c>
      <c r="J264" t="s">
        <v>803</v>
      </c>
      <c r="R264" t="s">
        <v>187</v>
      </c>
      <c r="S264" t="s">
        <v>187</v>
      </c>
      <c r="T264">
        <v>-5</v>
      </c>
      <c r="V264" t="s">
        <v>286</v>
      </c>
      <c r="W264" t="s">
        <v>286</v>
      </c>
      <c r="X264" t="s">
        <v>284</v>
      </c>
      <c r="Y264" t="s">
        <v>284</v>
      </c>
      <c r="Z264" t="s">
        <v>284</v>
      </c>
      <c r="AA264" t="s">
        <v>284</v>
      </c>
      <c r="AC264" t="s">
        <v>287</v>
      </c>
      <c r="AD264" t="s">
        <v>288</v>
      </c>
      <c r="AE264" t="s">
        <v>289</v>
      </c>
      <c r="AF264" t="s">
        <v>288</v>
      </c>
      <c r="AT264" t="s">
        <v>290</v>
      </c>
      <c r="BA264" t="s">
        <v>284</v>
      </c>
      <c r="BB264" t="s">
        <v>284</v>
      </c>
      <c r="BC264" t="s">
        <v>284</v>
      </c>
      <c r="BE264" t="s">
        <v>284</v>
      </c>
      <c r="BJ264" t="s">
        <v>284</v>
      </c>
      <c r="BK264" t="s">
        <v>284</v>
      </c>
      <c r="BL264" t="s">
        <v>284</v>
      </c>
      <c r="BO264">
        <v>1</v>
      </c>
      <c r="BR264" t="s">
        <v>291</v>
      </c>
      <c r="BU264" t="s">
        <v>291</v>
      </c>
      <c r="BV264">
        <v>1</v>
      </c>
      <c r="BW264">
        <v>1</v>
      </c>
      <c r="BY264" t="s">
        <v>292</v>
      </c>
      <c r="BZ264" t="s">
        <v>293</v>
      </c>
      <c r="CA264">
        <v>20</v>
      </c>
      <c r="CB264">
        <v>10</v>
      </c>
      <c r="CC264" t="s">
        <v>293</v>
      </c>
      <c r="CD264" t="s">
        <v>294</v>
      </c>
      <c r="CE264" t="s">
        <v>178</v>
      </c>
    </row>
    <row r="265" spans="1:83">
      <c r="A265" t="s">
        <v>804</v>
      </c>
      <c r="B265" t="s">
        <v>804</v>
      </c>
      <c r="C265" t="s">
        <v>804</v>
      </c>
      <c r="D265" t="s">
        <v>283</v>
      </c>
      <c r="E265" t="s">
        <v>283</v>
      </c>
      <c r="G265" t="s">
        <v>284</v>
      </c>
      <c r="J265" t="s">
        <v>805</v>
      </c>
      <c r="R265" t="s">
        <v>187</v>
      </c>
      <c r="S265" t="s">
        <v>187</v>
      </c>
      <c r="T265">
        <v>-5</v>
      </c>
      <c r="V265" t="s">
        <v>286</v>
      </c>
      <c r="W265" t="s">
        <v>286</v>
      </c>
      <c r="X265" t="s">
        <v>284</v>
      </c>
      <c r="Y265" t="s">
        <v>284</v>
      </c>
      <c r="Z265" t="s">
        <v>284</v>
      </c>
      <c r="AA265" t="s">
        <v>284</v>
      </c>
      <c r="AC265" t="s">
        <v>287</v>
      </c>
      <c r="AD265" t="s">
        <v>288</v>
      </c>
      <c r="AE265" t="s">
        <v>289</v>
      </c>
      <c r="AF265" t="s">
        <v>288</v>
      </c>
      <c r="AT265" t="s">
        <v>290</v>
      </c>
      <c r="BA265" t="s">
        <v>284</v>
      </c>
      <c r="BB265" t="s">
        <v>284</v>
      </c>
      <c r="BC265" t="s">
        <v>284</v>
      </c>
      <c r="BE265" t="s">
        <v>284</v>
      </c>
      <c r="BJ265" t="s">
        <v>284</v>
      </c>
      <c r="BK265" t="s">
        <v>284</v>
      </c>
      <c r="BL265" t="s">
        <v>284</v>
      </c>
      <c r="BO265">
        <v>1</v>
      </c>
      <c r="BR265" t="s">
        <v>291</v>
      </c>
      <c r="BU265" t="s">
        <v>291</v>
      </c>
      <c r="BV265">
        <v>1</v>
      </c>
      <c r="BW265">
        <v>1</v>
      </c>
      <c r="BY265" t="s">
        <v>292</v>
      </c>
      <c r="BZ265" t="s">
        <v>293</v>
      </c>
      <c r="CA265">
        <v>20</v>
      </c>
      <c r="CB265">
        <v>10</v>
      </c>
      <c r="CC265" t="s">
        <v>293</v>
      </c>
      <c r="CD265" t="s">
        <v>294</v>
      </c>
      <c r="CE265" t="s">
        <v>178</v>
      </c>
    </row>
    <row r="266" spans="1:83">
      <c r="A266" t="s">
        <v>806</v>
      </c>
      <c r="B266" t="s">
        <v>806</v>
      </c>
      <c r="C266" t="s">
        <v>806</v>
      </c>
      <c r="D266" t="s">
        <v>283</v>
      </c>
      <c r="E266" t="s">
        <v>283</v>
      </c>
      <c r="G266" t="s">
        <v>284</v>
      </c>
      <c r="J266" t="s">
        <v>807</v>
      </c>
      <c r="R266" t="s">
        <v>187</v>
      </c>
      <c r="S266" t="s">
        <v>187</v>
      </c>
      <c r="T266">
        <v>-5</v>
      </c>
      <c r="V266" t="s">
        <v>286</v>
      </c>
      <c r="W266" t="s">
        <v>286</v>
      </c>
      <c r="X266" t="s">
        <v>284</v>
      </c>
      <c r="Y266" t="s">
        <v>284</v>
      </c>
      <c r="Z266" t="s">
        <v>284</v>
      </c>
      <c r="AA266" t="s">
        <v>284</v>
      </c>
      <c r="AC266" t="s">
        <v>287</v>
      </c>
      <c r="AD266" t="s">
        <v>288</v>
      </c>
      <c r="AE266" t="s">
        <v>289</v>
      </c>
      <c r="AF266" t="s">
        <v>288</v>
      </c>
      <c r="AT266" t="s">
        <v>290</v>
      </c>
      <c r="BA266" t="s">
        <v>284</v>
      </c>
      <c r="BB266" t="s">
        <v>284</v>
      </c>
      <c r="BC266" t="s">
        <v>284</v>
      </c>
      <c r="BE266" t="s">
        <v>284</v>
      </c>
      <c r="BJ266" t="s">
        <v>284</v>
      </c>
      <c r="BK266" t="s">
        <v>284</v>
      </c>
      <c r="BL266" t="s">
        <v>284</v>
      </c>
      <c r="BO266">
        <v>1</v>
      </c>
      <c r="BR266" t="s">
        <v>291</v>
      </c>
      <c r="BU266" t="s">
        <v>291</v>
      </c>
      <c r="BV266">
        <v>1</v>
      </c>
      <c r="BW266">
        <v>1</v>
      </c>
      <c r="BY266" t="s">
        <v>292</v>
      </c>
      <c r="BZ266" t="s">
        <v>293</v>
      </c>
      <c r="CA266">
        <v>20</v>
      </c>
      <c r="CB266">
        <v>10</v>
      </c>
      <c r="CC266" t="s">
        <v>293</v>
      </c>
      <c r="CD266" t="s">
        <v>294</v>
      </c>
      <c r="CE266" t="s">
        <v>178</v>
      </c>
    </row>
    <row r="267" spans="1:83">
      <c r="A267" t="s">
        <v>808</v>
      </c>
      <c r="B267" t="s">
        <v>808</v>
      </c>
      <c r="C267" t="s">
        <v>808</v>
      </c>
      <c r="D267" t="s">
        <v>283</v>
      </c>
      <c r="E267" t="s">
        <v>283</v>
      </c>
      <c r="G267" t="s">
        <v>284</v>
      </c>
      <c r="J267" t="s">
        <v>809</v>
      </c>
      <c r="R267" t="s">
        <v>187</v>
      </c>
      <c r="S267" t="s">
        <v>187</v>
      </c>
      <c r="T267">
        <v>-5</v>
      </c>
      <c r="V267" t="s">
        <v>286</v>
      </c>
      <c r="W267" t="s">
        <v>286</v>
      </c>
      <c r="X267" t="s">
        <v>284</v>
      </c>
      <c r="Y267" t="s">
        <v>284</v>
      </c>
      <c r="Z267" t="s">
        <v>284</v>
      </c>
      <c r="AA267" t="s">
        <v>284</v>
      </c>
      <c r="AC267" t="s">
        <v>287</v>
      </c>
      <c r="AD267" t="s">
        <v>288</v>
      </c>
      <c r="AE267" t="s">
        <v>289</v>
      </c>
      <c r="AF267" t="s">
        <v>288</v>
      </c>
      <c r="AT267" t="s">
        <v>290</v>
      </c>
      <c r="BA267" t="s">
        <v>284</v>
      </c>
      <c r="BB267" t="s">
        <v>284</v>
      </c>
      <c r="BC267" t="s">
        <v>284</v>
      </c>
      <c r="BE267" t="s">
        <v>284</v>
      </c>
      <c r="BJ267" t="s">
        <v>284</v>
      </c>
      <c r="BK267" t="s">
        <v>284</v>
      </c>
      <c r="BL267" t="s">
        <v>284</v>
      </c>
      <c r="BO267">
        <v>1</v>
      </c>
      <c r="BR267" t="s">
        <v>291</v>
      </c>
      <c r="BU267" t="s">
        <v>291</v>
      </c>
      <c r="BV267">
        <v>1</v>
      </c>
      <c r="BW267">
        <v>1</v>
      </c>
      <c r="BY267" t="s">
        <v>292</v>
      </c>
      <c r="BZ267" t="s">
        <v>293</v>
      </c>
      <c r="CA267">
        <v>20</v>
      </c>
      <c r="CB267">
        <v>10</v>
      </c>
      <c r="CC267" t="s">
        <v>293</v>
      </c>
      <c r="CD267" t="s">
        <v>294</v>
      </c>
      <c r="CE267" t="s">
        <v>178</v>
      </c>
    </row>
    <row r="268" spans="1:83">
      <c r="A268" t="s">
        <v>810</v>
      </c>
      <c r="B268" t="s">
        <v>810</v>
      </c>
      <c r="C268" t="s">
        <v>810</v>
      </c>
      <c r="D268" t="s">
        <v>283</v>
      </c>
      <c r="E268" t="s">
        <v>283</v>
      </c>
      <c r="G268" t="s">
        <v>284</v>
      </c>
      <c r="J268" t="s">
        <v>811</v>
      </c>
      <c r="R268" t="s">
        <v>187</v>
      </c>
      <c r="S268" t="s">
        <v>187</v>
      </c>
      <c r="T268">
        <v>-5</v>
      </c>
      <c r="V268" t="s">
        <v>286</v>
      </c>
      <c r="W268" t="s">
        <v>286</v>
      </c>
      <c r="X268" t="s">
        <v>284</v>
      </c>
      <c r="Y268" t="s">
        <v>284</v>
      </c>
      <c r="Z268" t="s">
        <v>284</v>
      </c>
      <c r="AA268" t="s">
        <v>284</v>
      </c>
      <c r="AC268" t="s">
        <v>287</v>
      </c>
      <c r="AD268" t="s">
        <v>288</v>
      </c>
      <c r="AE268" t="s">
        <v>289</v>
      </c>
      <c r="AF268" t="s">
        <v>288</v>
      </c>
      <c r="AT268" t="s">
        <v>290</v>
      </c>
      <c r="BA268" t="s">
        <v>284</v>
      </c>
      <c r="BB268" t="s">
        <v>284</v>
      </c>
      <c r="BC268" t="s">
        <v>284</v>
      </c>
      <c r="BE268" t="s">
        <v>284</v>
      </c>
      <c r="BJ268" t="s">
        <v>284</v>
      </c>
      <c r="BK268" t="s">
        <v>284</v>
      </c>
      <c r="BL268" t="s">
        <v>284</v>
      </c>
      <c r="BO268">
        <v>1</v>
      </c>
      <c r="BR268" t="s">
        <v>291</v>
      </c>
      <c r="BU268" t="s">
        <v>291</v>
      </c>
      <c r="BV268">
        <v>1</v>
      </c>
      <c r="BW268">
        <v>1</v>
      </c>
      <c r="BY268" t="s">
        <v>292</v>
      </c>
      <c r="BZ268" t="s">
        <v>293</v>
      </c>
      <c r="CA268">
        <v>20</v>
      </c>
      <c r="CB268">
        <v>10</v>
      </c>
      <c r="CC268" t="s">
        <v>293</v>
      </c>
      <c r="CD268" t="s">
        <v>294</v>
      </c>
      <c r="CE268" t="s">
        <v>178</v>
      </c>
    </row>
    <row r="269" spans="1:83">
      <c r="A269" t="s">
        <v>812</v>
      </c>
      <c r="B269" t="s">
        <v>812</v>
      </c>
      <c r="C269" t="s">
        <v>812</v>
      </c>
      <c r="D269" t="s">
        <v>283</v>
      </c>
      <c r="E269" t="s">
        <v>283</v>
      </c>
      <c r="G269" t="s">
        <v>284</v>
      </c>
      <c r="J269" t="s">
        <v>813</v>
      </c>
      <c r="R269" t="s">
        <v>187</v>
      </c>
      <c r="S269" t="s">
        <v>187</v>
      </c>
      <c r="T269">
        <v>-5</v>
      </c>
      <c r="V269" t="s">
        <v>286</v>
      </c>
      <c r="W269" t="s">
        <v>286</v>
      </c>
      <c r="X269" t="s">
        <v>284</v>
      </c>
      <c r="Y269" t="s">
        <v>284</v>
      </c>
      <c r="Z269" t="s">
        <v>284</v>
      </c>
      <c r="AA269" t="s">
        <v>284</v>
      </c>
      <c r="AC269" t="s">
        <v>287</v>
      </c>
      <c r="AD269" t="s">
        <v>288</v>
      </c>
      <c r="AE269" t="s">
        <v>289</v>
      </c>
      <c r="AF269" t="s">
        <v>288</v>
      </c>
      <c r="AT269" t="s">
        <v>290</v>
      </c>
      <c r="BA269" t="s">
        <v>284</v>
      </c>
      <c r="BB269" t="s">
        <v>284</v>
      </c>
      <c r="BC269" t="s">
        <v>284</v>
      </c>
      <c r="BE269" t="s">
        <v>284</v>
      </c>
      <c r="BJ269" t="s">
        <v>284</v>
      </c>
      <c r="BK269" t="s">
        <v>284</v>
      </c>
      <c r="BL269" t="s">
        <v>284</v>
      </c>
      <c r="BO269">
        <v>1</v>
      </c>
      <c r="BR269" t="s">
        <v>291</v>
      </c>
      <c r="BU269" t="s">
        <v>291</v>
      </c>
      <c r="BV269">
        <v>1</v>
      </c>
      <c r="BW269">
        <v>1</v>
      </c>
      <c r="BY269" t="s">
        <v>292</v>
      </c>
      <c r="BZ269" t="s">
        <v>293</v>
      </c>
      <c r="CA269">
        <v>20</v>
      </c>
      <c r="CB269">
        <v>10</v>
      </c>
      <c r="CC269" t="s">
        <v>293</v>
      </c>
      <c r="CD269" t="s">
        <v>294</v>
      </c>
      <c r="CE269" t="s">
        <v>178</v>
      </c>
    </row>
    <row r="270" spans="1:83">
      <c r="A270" t="s">
        <v>814</v>
      </c>
      <c r="B270" t="s">
        <v>814</v>
      </c>
      <c r="C270" t="s">
        <v>814</v>
      </c>
      <c r="D270" t="s">
        <v>283</v>
      </c>
      <c r="E270" t="s">
        <v>283</v>
      </c>
      <c r="G270" t="s">
        <v>284</v>
      </c>
      <c r="J270" t="s">
        <v>815</v>
      </c>
      <c r="R270" t="s">
        <v>187</v>
      </c>
      <c r="S270" t="s">
        <v>187</v>
      </c>
      <c r="T270">
        <v>-5</v>
      </c>
      <c r="V270" t="s">
        <v>286</v>
      </c>
      <c r="W270" t="s">
        <v>286</v>
      </c>
      <c r="X270" t="s">
        <v>284</v>
      </c>
      <c r="Y270" t="s">
        <v>284</v>
      </c>
      <c r="Z270" t="s">
        <v>284</v>
      </c>
      <c r="AA270" t="s">
        <v>284</v>
      </c>
      <c r="AC270" t="s">
        <v>287</v>
      </c>
      <c r="AD270" t="s">
        <v>288</v>
      </c>
      <c r="AE270" t="s">
        <v>289</v>
      </c>
      <c r="AF270" t="s">
        <v>288</v>
      </c>
      <c r="AT270" t="s">
        <v>290</v>
      </c>
      <c r="BA270" t="s">
        <v>284</v>
      </c>
      <c r="BB270" t="s">
        <v>284</v>
      </c>
      <c r="BC270" t="s">
        <v>284</v>
      </c>
      <c r="BE270" t="s">
        <v>284</v>
      </c>
      <c r="BJ270" t="s">
        <v>284</v>
      </c>
      <c r="BK270" t="s">
        <v>284</v>
      </c>
      <c r="BL270" t="s">
        <v>284</v>
      </c>
      <c r="BO270">
        <v>1</v>
      </c>
      <c r="BR270" t="s">
        <v>291</v>
      </c>
      <c r="BU270" t="s">
        <v>291</v>
      </c>
      <c r="BV270">
        <v>1</v>
      </c>
      <c r="BW270">
        <v>1</v>
      </c>
      <c r="BY270" t="s">
        <v>292</v>
      </c>
      <c r="BZ270" t="s">
        <v>293</v>
      </c>
      <c r="CA270">
        <v>20</v>
      </c>
      <c r="CB270">
        <v>10</v>
      </c>
      <c r="CC270" t="s">
        <v>293</v>
      </c>
      <c r="CD270" t="s">
        <v>294</v>
      </c>
      <c r="CE270" t="s">
        <v>178</v>
      </c>
    </row>
    <row r="271" spans="1:83">
      <c r="A271" t="s">
        <v>816</v>
      </c>
      <c r="B271" t="s">
        <v>816</v>
      </c>
      <c r="C271" t="s">
        <v>816</v>
      </c>
      <c r="D271" t="s">
        <v>283</v>
      </c>
      <c r="E271" t="s">
        <v>283</v>
      </c>
      <c r="G271" t="s">
        <v>284</v>
      </c>
      <c r="J271" t="s">
        <v>817</v>
      </c>
      <c r="R271" t="s">
        <v>187</v>
      </c>
      <c r="S271" t="s">
        <v>187</v>
      </c>
      <c r="T271">
        <v>-5</v>
      </c>
      <c r="V271" t="s">
        <v>286</v>
      </c>
      <c r="W271" t="s">
        <v>286</v>
      </c>
      <c r="X271" t="s">
        <v>284</v>
      </c>
      <c r="Y271" t="s">
        <v>284</v>
      </c>
      <c r="Z271" t="s">
        <v>284</v>
      </c>
      <c r="AA271" t="s">
        <v>284</v>
      </c>
      <c r="AC271" t="s">
        <v>287</v>
      </c>
      <c r="AD271" t="s">
        <v>288</v>
      </c>
      <c r="AE271" t="s">
        <v>289</v>
      </c>
      <c r="AF271" t="s">
        <v>288</v>
      </c>
      <c r="AT271" t="s">
        <v>290</v>
      </c>
      <c r="BA271" t="s">
        <v>284</v>
      </c>
      <c r="BB271" t="s">
        <v>284</v>
      </c>
      <c r="BC271" t="s">
        <v>284</v>
      </c>
      <c r="BE271" t="s">
        <v>284</v>
      </c>
      <c r="BJ271" t="s">
        <v>284</v>
      </c>
      <c r="BK271" t="s">
        <v>284</v>
      </c>
      <c r="BL271" t="s">
        <v>284</v>
      </c>
      <c r="BO271">
        <v>1</v>
      </c>
      <c r="BR271" t="s">
        <v>291</v>
      </c>
      <c r="BU271" t="s">
        <v>291</v>
      </c>
      <c r="BV271">
        <v>1</v>
      </c>
      <c r="BW271">
        <v>1</v>
      </c>
      <c r="BY271" t="s">
        <v>292</v>
      </c>
      <c r="BZ271" t="s">
        <v>293</v>
      </c>
      <c r="CA271">
        <v>20</v>
      </c>
      <c r="CB271">
        <v>10</v>
      </c>
      <c r="CC271" t="s">
        <v>293</v>
      </c>
      <c r="CD271" t="s">
        <v>294</v>
      </c>
      <c r="CE271" t="s">
        <v>178</v>
      </c>
    </row>
    <row r="272" spans="1:83">
      <c r="A272" t="s">
        <v>818</v>
      </c>
      <c r="B272" t="s">
        <v>818</v>
      </c>
      <c r="C272" t="s">
        <v>818</v>
      </c>
      <c r="D272" t="s">
        <v>283</v>
      </c>
      <c r="E272" t="s">
        <v>283</v>
      </c>
      <c r="G272" t="s">
        <v>284</v>
      </c>
      <c r="J272" t="s">
        <v>819</v>
      </c>
      <c r="R272" t="s">
        <v>187</v>
      </c>
      <c r="S272" t="s">
        <v>187</v>
      </c>
      <c r="T272">
        <v>-5</v>
      </c>
      <c r="V272" t="s">
        <v>286</v>
      </c>
      <c r="W272" t="s">
        <v>286</v>
      </c>
      <c r="X272" t="s">
        <v>284</v>
      </c>
      <c r="Y272" t="s">
        <v>284</v>
      </c>
      <c r="Z272" t="s">
        <v>284</v>
      </c>
      <c r="AA272" t="s">
        <v>284</v>
      </c>
      <c r="AC272" t="s">
        <v>287</v>
      </c>
      <c r="AD272" t="s">
        <v>288</v>
      </c>
      <c r="AE272" t="s">
        <v>289</v>
      </c>
      <c r="AF272" t="s">
        <v>288</v>
      </c>
      <c r="AT272" t="s">
        <v>290</v>
      </c>
      <c r="BA272" t="s">
        <v>284</v>
      </c>
      <c r="BB272" t="s">
        <v>284</v>
      </c>
      <c r="BC272" t="s">
        <v>284</v>
      </c>
      <c r="BE272" t="s">
        <v>284</v>
      </c>
      <c r="BJ272" t="s">
        <v>284</v>
      </c>
      <c r="BK272" t="s">
        <v>284</v>
      </c>
      <c r="BL272" t="s">
        <v>284</v>
      </c>
      <c r="BO272">
        <v>1</v>
      </c>
      <c r="BR272" t="s">
        <v>291</v>
      </c>
      <c r="BU272" t="s">
        <v>291</v>
      </c>
      <c r="BV272">
        <v>1</v>
      </c>
      <c r="BW272">
        <v>1</v>
      </c>
      <c r="BY272" t="s">
        <v>292</v>
      </c>
      <c r="BZ272" t="s">
        <v>293</v>
      </c>
      <c r="CA272">
        <v>20</v>
      </c>
      <c r="CB272">
        <v>10</v>
      </c>
      <c r="CC272" t="s">
        <v>293</v>
      </c>
      <c r="CD272" t="s">
        <v>294</v>
      </c>
      <c r="CE272" t="s">
        <v>178</v>
      </c>
    </row>
    <row r="273" spans="1:83">
      <c r="A273" t="s">
        <v>820</v>
      </c>
      <c r="B273" t="s">
        <v>820</v>
      </c>
      <c r="C273" t="s">
        <v>820</v>
      </c>
      <c r="D273" t="s">
        <v>283</v>
      </c>
      <c r="E273" t="s">
        <v>283</v>
      </c>
      <c r="G273" t="s">
        <v>284</v>
      </c>
      <c r="J273" t="s">
        <v>821</v>
      </c>
      <c r="R273" t="s">
        <v>187</v>
      </c>
      <c r="S273" t="s">
        <v>187</v>
      </c>
      <c r="T273">
        <v>-5</v>
      </c>
      <c r="V273" t="s">
        <v>286</v>
      </c>
      <c r="W273" t="s">
        <v>286</v>
      </c>
      <c r="X273" t="s">
        <v>284</v>
      </c>
      <c r="Y273" t="s">
        <v>284</v>
      </c>
      <c r="Z273" t="s">
        <v>284</v>
      </c>
      <c r="AA273" t="s">
        <v>284</v>
      </c>
      <c r="AC273" t="s">
        <v>287</v>
      </c>
      <c r="AD273" t="s">
        <v>288</v>
      </c>
      <c r="AE273" t="s">
        <v>289</v>
      </c>
      <c r="AF273" t="s">
        <v>288</v>
      </c>
      <c r="AT273" t="s">
        <v>290</v>
      </c>
      <c r="BA273" t="s">
        <v>284</v>
      </c>
      <c r="BB273" t="s">
        <v>284</v>
      </c>
      <c r="BC273" t="s">
        <v>284</v>
      </c>
      <c r="BE273" t="s">
        <v>284</v>
      </c>
      <c r="BJ273" t="s">
        <v>284</v>
      </c>
      <c r="BK273" t="s">
        <v>284</v>
      </c>
      <c r="BL273" t="s">
        <v>284</v>
      </c>
      <c r="BO273">
        <v>1</v>
      </c>
      <c r="BR273" t="s">
        <v>291</v>
      </c>
      <c r="BU273" t="s">
        <v>291</v>
      </c>
      <c r="BV273">
        <v>1</v>
      </c>
      <c r="BW273">
        <v>1</v>
      </c>
      <c r="BY273" t="s">
        <v>292</v>
      </c>
      <c r="BZ273" t="s">
        <v>293</v>
      </c>
      <c r="CA273">
        <v>20</v>
      </c>
      <c r="CB273">
        <v>10</v>
      </c>
      <c r="CC273" t="s">
        <v>293</v>
      </c>
      <c r="CD273" t="s">
        <v>294</v>
      </c>
      <c r="CE273" t="s">
        <v>178</v>
      </c>
    </row>
    <row r="274" spans="1:83">
      <c r="A274" t="s">
        <v>822</v>
      </c>
      <c r="B274" t="s">
        <v>822</v>
      </c>
      <c r="C274" t="s">
        <v>822</v>
      </c>
      <c r="D274" t="s">
        <v>283</v>
      </c>
      <c r="E274" t="s">
        <v>283</v>
      </c>
      <c r="G274" t="s">
        <v>284</v>
      </c>
      <c r="J274" t="s">
        <v>823</v>
      </c>
      <c r="R274" t="s">
        <v>187</v>
      </c>
      <c r="S274" t="s">
        <v>187</v>
      </c>
      <c r="T274">
        <v>-5</v>
      </c>
      <c r="V274" t="s">
        <v>286</v>
      </c>
      <c r="W274" t="s">
        <v>286</v>
      </c>
      <c r="X274" t="s">
        <v>284</v>
      </c>
      <c r="Y274" t="s">
        <v>284</v>
      </c>
      <c r="Z274" t="s">
        <v>284</v>
      </c>
      <c r="AA274" t="s">
        <v>284</v>
      </c>
      <c r="AC274" t="s">
        <v>287</v>
      </c>
      <c r="AD274" t="s">
        <v>288</v>
      </c>
      <c r="AE274" t="s">
        <v>289</v>
      </c>
      <c r="AF274" t="s">
        <v>288</v>
      </c>
      <c r="AT274" t="s">
        <v>290</v>
      </c>
      <c r="BA274" t="s">
        <v>284</v>
      </c>
      <c r="BB274" t="s">
        <v>284</v>
      </c>
      <c r="BC274" t="s">
        <v>284</v>
      </c>
      <c r="BE274" t="s">
        <v>284</v>
      </c>
      <c r="BJ274" t="s">
        <v>284</v>
      </c>
      <c r="BK274" t="s">
        <v>284</v>
      </c>
      <c r="BL274" t="s">
        <v>284</v>
      </c>
      <c r="BO274">
        <v>1</v>
      </c>
      <c r="BR274" t="s">
        <v>291</v>
      </c>
      <c r="BU274" t="s">
        <v>291</v>
      </c>
      <c r="BV274">
        <v>1</v>
      </c>
      <c r="BW274">
        <v>1</v>
      </c>
      <c r="BY274" t="s">
        <v>292</v>
      </c>
      <c r="BZ274" t="s">
        <v>293</v>
      </c>
      <c r="CA274">
        <v>20</v>
      </c>
      <c r="CB274">
        <v>10</v>
      </c>
      <c r="CC274" t="s">
        <v>293</v>
      </c>
      <c r="CD274" t="s">
        <v>294</v>
      </c>
      <c r="CE274" t="s">
        <v>178</v>
      </c>
    </row>
    <row r="275" spans="1:83">
      <c r="A275" t="s">
        <v>824</v>
      </c>
      <c r="B275" t="s">
        <v>824</v>
      </c>
      <c r="C275" t="s">
        <v>824</v>
      </c>
      <c r="D275" t="s">
        <v>283</v>
      </c>
      <c r="E275" t="s">
        <v>283</v>
      </c>
      <c r="G275" t="s">
        <v>284</v>
      </c>
      <c r="J275" t="s">
        <v>825</v>
      </c>
      <c r="R275" t="s">
        <v>187</v>
      </c>
      <c r="S275" t="s">
        <v>187</v>
      </c>
      <c r="T275">
        <v>-5</v>
      </c>
      <c r="V275" t="s">
        <v>286</v>
      </c>
      <c r="W275" t="s">
        <v>286</v>
      </c>
      <c r="X275" t="s">
        <v>284</v>
      </c>
      <c r="Y275" t="s">
        <v>284</v>
      </c>
      <c r="Z275" t="s">
        <v>284</v>
      </c>
      <c r="AA275" t="s">
        <v>284</v>
      </c>
      <c r="AC275" t="s">
        <v>287</v>
      </c>
      <c r="AD275" t="s">
        <v>288</v>
      </c>
      <c r="AE275" t="s">
        <v>289</v>
      </c>
      <c r="AF275" t="s">
        <v>288</v>
      </c>
      <c r="AT275" t="s">
        <v>290</v>
      </c>
      <c r="BA275" t="s">
        <v>284</v>
      </c>
      <c r="BB275" t="s">
        <v>284</v>
      </c>
      <c r="BC275" t="s">
        <v>284</v>
      </c>
      <c r="BE275" t="s">
        <v>284</v>
      </c>
      <c r="BJ275" t="s">
        <v>284</v>
      </c>
      <c r="BK275" t="s">
        <v>284</v>
      </c>
      <c r="BL275" t="s">
        <v>284</v>
      </c>
      <c r="BO275">
        <v>1</v>
      </c>
      <c r="BR275" t="s">
        <v>291</v>
      </c>
      <c r="BU275" t="s">
        <v>291</v>
      </c>
      <c r="BV275">
        <v>1</v>
      </c>
      <c r="BW275">
        <v>1</v>
      </c>
      <c r="BY275" t="s">
        <v>292</v>
      </c>
      <c r="BZ275" t="s">
        <v>293</v>
      </c>
      <c r="CA275">
        <v>20</v>
      </c>
      <c r="CB275">
        <v>10</v>
      </c>
      <c r="CC275" t="s">
        <v>293</v>
      </c>
      <c r="CD275" t="s">
        <v>294</v>
      </c>
      <c r="CE275" t="s">
        <v>178</v>
      </c>
    </row>
    <row r="276" spans="1:83">
      <c r="A276" t="s">
        <v>826</v>
      </c>
      <c r="B276" t="s">
        <v>826</v>
      </c>
      <c r="C276" t="s">
        <v>826</v>
      </c>
      <c r="D276" t="s">
        <v>283</v>
      </c>
      <c r="E276" t="s">
        <v>283</v>
      </c>
      <c r="G276" t="s">
        <v>284</v>
      </c>
      <c r="J276" t="s">
        <v>827</v>
      </c>
      <c r="R276" t="s">
        <v>187</v>
      </c>
      <c r="S276" t="s">
        <v>187</v>
      </c>
      <c r="T276">
        <v>-5</v>
      </c>
      <c r="V276" t="s">
        <v>286</v>
      </c>
      <c r="W276" t="s">
        <v>286</v>
      </c>
      <c r="X276" t="s">
        <v>284</v>
      </c>
      <c r="Y276" t="s">
        <v>284</v>
      </c>
      <c r="Z276" t="s">
        <v>284</v>
      </c>
      <c r="AA276" t="s">
        <v>284</v>
      </c>
      <c r="AC276" t="s">
        <v>287</v>
      </c>
      <c r="AD276" t="s">
        <v>288</v>
      </c>
      <c r="AE276" t="s">
        <v>289</v>
      </c>
      <c r="AF276" t="s">
        <v>288</v>
      </c>
      <c r="AT276" t="s">
        <v>290</v>
      </c>
      <c r="BA276" t="s">
        <v>284</v>
      </c>
      <c r="BB276" t="s">
        <v>284</v>
      </c>
      <c r="BC276" t="s">
        <v>284</v>
      </c>
      <c r="BE276" t="s">
        <v>284</v>
      </c>
      <c r="BJ276" t="s">
        <v>284</v>
      </c>
      <c r="BK276" t="s">
        <v>284</v>
      </c>
      <c r="BL276" t="s">
        <v>284</v>
      </c>
      <c r="BO276">
        <v>1</v>
      </c>
      <c r="BR276" t="s">
        <v>291</v>
      </c>
      <c r="BU276" t="s">
        <v>291</v>
      </c>
      <c r="BV276">
        <v>1</v>
      </c>
      <c r="BW276">
        <v>1</v>
      </c>
      <c r="BY276" t="s">
        <v>292</v>
      </c>
      <c r="BZ276" t="s">
        <v>293</v>
      </c>
      <c r="CA276">
        <v>20</v>
      </c>
      <c r="CB276">
        <v>10</v>
      </c>
      <c r="CC276" t="s">
        <v>293</v>
      </c>
      <c r="CD276" t="s">
        <v>294</v>
      </c>
      <c r="CE276" t="s">
        <v>178</v>
      </c>
    </row>
    <row r="277" spans="1:83">
      <c r="A277" t="s">
        <v>828</v>
      </c>
      <c r="B277" t="s">
        <v>828</v>
      </c>
      <c r="C277" t="s">
        <v>828</v>
      </c>
      <c r="D277" t="s">
        <v>283</v>
      </c>
      <c r="E277" t="s">
        <v>283</v>
      </c>
      <c r="G277" t="s">
        <v>284</v>
      </c>
      <c r="J277" t="s">
        <v>829</v>
      </c>
      <c r="R277" t="s">
        <v>187</v>
      </c>
      <c r="S277" t="s">
        <v>187</v>
      </c>
      <c r="T277">
        <v>-5</v>
      </c>
      <c r="V277" t="s">
        <v>286</v>
      </c>
      <c r="W277" t="s">
        <v>286</v>
      </c>
      <c r="X277" t="s">
        <v>284</v>
      </c>
      <c r="Y277" t="s">
        <v>284</v>
      </c>
      <c r="Z277" t="s">
        <v>284</v>
      </c>
      <c r="AA277" t="s">
        <v>284</v>
      </c>
      <c r="AC277" t="s">
        <v>287</v>
      </c>
      <c r="AD277" t="s">
        <v>288</v>
      </c>
      <c r="AE277" t="s">
        <v>289</v>
      </c>
      <c r="AF277" t="s">
        <v>288</v>
      </c>
      <c r="AT277" t="s">
        <v>290</v>
      </c>
      <c r="BA277" t="s">
        <v>284</v>
      </c>
      <c r="BB277" t="s">
        <v>284</v>
      </c>
      <c r="BC277" t="s">
        <v>284</v>
      </c>
      <c r="BE277" t="s">
        <v>284</v>
      </c>
      <c r="BJ277" t="s">
        <v>284</v>
      </c>
      <c r="BK277" t="s">
        <v>284</v>
      </c>
      <c r="BL277" t="s">
        <v>284</v>
      </c>
      <c r="BO277">
        <v>1</v>
      </c>
      <c r="BR277" t="s">
        <v>291</v>
      </c>
      <c r="BU277" t="s">
        <v>291</v>
      </c>
      <c r="BV277">
        <v>1</v>
      </c>
      <c r="BW277">
        <v>1</v>
      </c>
      <c r="BY277" t="s">
        <v>292</v>
      </c>
      <c r="BZ277" t="s">
        <v>293</v>
      </c>
      <c r="CA277">
        <v>20</v>
      </c>
      <c r="CB277">
        <v>10</v>
      </c>
      <c r="CC277" t="s">
        <v>293</v>
      </c>
      <c r="CD277" t="s">
        <v>294</v>
      </c>
      <c r="CE277" t="s">
        <v>178</v>
      </c>
    </row>
    <row r="278" spans="1:83">
      <c r="A278" t="s">
        <v>830</v>
      </c>
      <c r="B278" t="s">
        <v>830</v>
      </c>
      <c r="C278" t="s">
        <v>830</v>
      </c>
      <c r="D278" t="s">
        <v>283</v>
      </c>
      <c r="E278" t="s">
        <v>283</v>
      </c>
      <c r="G278" t="s">
        <v>284</v>
      </c>
      <c r="J278" t="s">
        <v>831</v>
      </c>
      <c r="R278" t="s">
        <v>187</v>
      </c>
      <c r="S278" t="s">
        <v>187</v>
      </c>
      <c r="T278">
        <v>-5</v>
      </c>
      <c r="V278" t="s">
        <v>286</v>
      </c>
      <c r="W278" t="s">
        <v>286</v>
      </c>
      <c r="X278" t="s">
        <v>284</v>
      </c>
      <c r="Y278" t="s">
        <v>284</v>
      </c>
      <c r="Z278" t="s">
        <v>284</v>
      </c>
      <c r="AA278" t="s">
        <v>284</v>
      </c>
      <c r="AC278" t="s">
        <v>287</v>
      </c>
      <c r="AD278" t="s">
        <v>288</v>
      </c>
      <c r="AE278" t="s">
        <v>289</v>
      </c>
      <c r="AF278" t="s">
        <v>288</v>
      </c>
      <c r="AT278" t="s">
        <v>290</v>
      </c>
      <c r="BA278" t="s">
        <v>284</v>
      </c>
      <c r="BB278" t="s">
        <v>284</v>
      </c>
      <c r="BC278" t="s">
        <v>284</v>
      </c>
      <c r="BE278" t="s">
        <v>284</v>
      </c>
      <c r="BJ278" t="s">
        <v>284</v>
      </c>
      <c r="BK278" t="s">
        <v>284</v>
      </c>
      <c r="BL278" t="s">
        <v>284</v>
      </c>
      <c r="BO278">
        <v>1</v>
      </c>
      <c r="BR278" t="s">
        <v>291</v>
      </c>
      <c r="BU278" t="s">
        <v>291</v>
      </c>
      <c r="BV278">
        <v>1</v>
      </c>
      <c r="BW278">
        <v>1</v>
      </c>
      <c r="BY278" t="s">
        <v>292</v>
      </c>
      <c r="BZ278" t="s">
        <v>293</v>
      </c>
      <c r="CA278">
        <v>20</v>
      </c>
      <c r="CB278">
        <v>10</v>
      </c>
      <c r="CC278" t="s">
        <v>293</v>
      </c>
      <c r="CD278" t="s">
        <v>294</v>
      </c>
      <c r="CE278" t="s">
        <v>178</v>
      </c>
    </row>
    <row r="279" spans="1:83">
      <c r="A279" t="s">
        <v>832</v>
      </c>
      <c r="B279" t="s">
        <v>832</v>
      </c>
      <c r="C279" t="s">
        <v>832</v>
      </c>
      <c r="D279" t="s">
        <v>283</v>
      </c>
      <c r="E279" t="s">
        <v>283</v>
      </c>
      <c r="G279" t="s">
        <v>284</v>
      </c>
      <c r="J279" t="s">
        <v>833</v>
      </c>
      <c r="R279" t="s">
        <v>187</v>
      </c>
      <c r="S279" t="s">
        <v>187</v>
      </c>
      <c r="T279">
        <v>-5</v>
      </c>
      <c r="V279" t="s">
        <v>286</v>
      </c>
      <c r="W279" t="s">
        <v>286</v>
      </c>
      <c r="X279" t="s">
        <v>284</v>
      </c>
      <c r="Y279" t="s">
        <v>284</v>
      </c>
      <c r="Z279" t="s">
        <v>284</v>
      </c>
      <c r="AA279" t="s">
        <v>284</v>
      </c>
      <c r="AC279" t="s">
        <v>287</v>
      </c>
      <c r="AD279" t="s">
        <v>288</v>
      </c>
      <c r="AE279" t="s">
        <v>289</v>
      </c>
      <c r="AF279" t="s">
        <v>288</v>
      </c>
      <c r="AT279" t="s">
        <v>290</v>
      </c>
      <c r="BA279" t="s">
        <v>284</v>
      </c>
      <c r="BB279" t="s">
        <v>284</v>
      </c>
      <c r="BC279" t="s">
        <v>284</v>
      </c>
      <c r="BE279" t="s">
        <v>284</v>
      </c>
      <c r="BJ279" t="s">
        <v>284</v>
      </c>
      <c r="BK279" t="s">
        <v>284</v>
      </c>
      <c r="BL279" t="s">
        <v>284</v>
      </c>
      <c r="BO279">
        <v>1</v>
      </c>
      <c r="BR279" t="s">
        <v>291</v>
      </c>
      <c r="BU279" t="s">
        <v>291</v>
      </c>
      <c r="BV279">
        <v>1</v>
      </c>
      <c r="BW279">
        <v>1</v>
      </c>
      <c r="BY279" t="s">
        <v>292</v>
      </c>
      <c r="BZ279" t="s">
        <v>293</v>
      </c>
      <c r="CA279">
        <v>20</v>
      </c>
      <c r="CB279">
        <v>10</v>
      </c>
      <c r="CC279" t="s">
        <v>293</v>
      </c>
      <c r="CD279" t="s">
        <v>294</v>
      </c>
      <c r="CE279" t="s">
        <v>178</v>
      </c>
    </row>
    <row r="280" spans="1:83">
      <c r="A280" t="s">
        <v>834</v>
      </c>
      <c r="B280" t="s">
        <v>834</v>
      </c>
      <c r="C280" t="s">
        <v>834</v>
      </c>
      <c r="D280" t="s">
        <v>283</v>
      </c>
      <c r="E280" t="s">
        <v>283</v>
      </c>
      <c r="G280" t="s">
        <v>284</v>
      </c>
      <c r="J280" t="s">
        <v>835</v>
      </c>
      <c r="R280" t="s">
        <v>187</v>
      </c>
      <c r="S280" t="s">
        <v>187</v>
      </c>
      <c r="T280">
        <v>-5</v>
      </c>
      <c r="V280" t="s">
        <v>286</v>
      </c>
      <c r="W280" t="s">
        <v>286</v>
      </c>
      <c r="X280" t="s">
        <v>284</v>
      </c>
      <c r="Y280" t="s">
        <v>284</v>
      </c>
      <c r="Z280" t="s">
        <v>284</v>
      </c>
      <c r="AA280" t="s">
        <v>284</v>
      </c>
      <c r="AC280" t="s">
        <v>287</v>
      </c>
      <c r="AD280" t="s">
        <v>288</v>
      </c>
      <c r="AE280" t="s">
        <v>289</v>
      </c>
      <c r="AF280" t="s">
        <v>288</v>
      </c>
      <c r="AT280" t="s">
        <v>290</v>
      </c>
      <c r="BA280" t="s">
        <v>284</v>
      </c>
      <c r="BB280" t="s">
        <v>284</v>
      </c>
      <c r="BC280" t="s">
        <v>284</v>
      </c>
      <c r="BE280" t="s">
        <v>284</v>
      </c>
      <c r="BJ280" t="s">
        <v>284</v>
      </c>
      <c r="BK280" t="s">
        <v>284</v>
      </c>
      <c r="BL280" t="s">
        <v>284</v>
      </c>
      <c r="BO280">
        <v>1</v>
      </c>
      <c r="BR280" t="s">
        <v>291</v>
      </c>
      <c r="BU280" t="s">
        <v>291</v>
      </c>
      <c r="BV280">
        <v>1</v>
      </c>
      <c r="BW280">
        <v>1</v>
      </c>
      <c r="BY280" t="s">
        <v>292</v>
      </c>
      <c r="BZ280" t="s">
        <v>293</v>
      </c>
      <c r="CA280">
        <v>20</v>
      </c>
      <c r="CB280">
        <v>10</v>
      </c>
      <c r="CC280" t="s">
        <v>293</v>
      </c>
      <c r="CD280" t="s">
        <v>294</v>
      </c>
      <c r="CE280" t="s">
        <v>178</v>
      </c>
    </row>
    <row r="281" spans="1:83">
      <c r="A281" t="s">
        <v>836</v>
      </c>
      <c r="B281" t="s">
        <v>836</v>
      </c>
      <c r="C281" t="s">
        <v>836</v>
      </c>
      <c r="D281" t="s">
        <v>283</v>
      </c>
      <c r="E281" t="s">
        <v>283</v>
      </c>
      <c r="G281" t="s">
        <v>284</v>
      </c>
      <c r="J281" t="s">
        <v>837</v>
      </c>
      <c r="R281" t="s">
        <v>187</v>
      </c>
      <c r="S281" t="s">
        <v>187</v>
      </c>
      <c r="T281">
        <v>-5</v>
      </c>
      <c r="V281" t="s">
        <v>286</v>
      </c>
      <c r="W281" t="s">
        <v>286</v>
      </c>
      <c r="X281" t="s">
        <v>284</v>
      </c>
      <c r="Y281" t="s">
        <v>284</v>
      </c>
      <c r="Z281" t="s">
        <v>284</v>
      </c>
      <c r="AA281" t="s">
        <v>284</v>
      </c>
      <c r="AC281" t="s">
        <v>287</v>
      </c>
      <c r="AD281" t="s">
        <v>288</v>
      </c>
      <c r="AE281" t="s">
        <v>289</v>
      </c>
      <c r="AF281" t="s">
        <v>288</v>
      </c>
      <c r="AT281" t="s">
        <v>290</v>
      </c>
      <c r="BA281" t="s">
        <v>284</v>
      </c>
      <c r="BB281" t="s">
        <v>284</v>
      </c>
      <c r="BC281" t="s">
        <v>284</v>
      </c>
      <c r="BE281" t="s">
        <v>284</v>
      </c>
      <c r="BJ281" t="s">
        <v>284</v>
      </c>
      <c r="BK281" t="s">
        <v>284</v>
      </c>
      <c r="BL281" t="s">
        <v>284</v>
      </c>
      <c r="BO281">
        <v>1</v>
      </c>
      <c r="BR281" t="s">
        <v>291</v>
      </c>
      <c r="BU281" t="s">
        <v>291</v>
      </c>
      <c r="BV281">
        <v>1</v>
      </c>
      <c r="BW281">
        <v>1</v>
      </c>
      <c r="BY281" t="s">
        <v>292</v>
      </c>
      <c r="BZ281" t="s">
        <v>293</v>
      </c>
      <c r="CA281">
        <v>20</v>
      </c>
      <c r="CB281">
        <v>10</v>
      </c>
      <c r="CC281" t="s">
        <v>293</v>
      </c>
      <c r="CD281" t="s">
        <v>294</v>
      </c>
      <c r="CE281" t="s">
        <v>178</v>
      </c>
    </row>
    <row r="282" spans="1:83">
      <c r="A282" t="s">
        <v>838</v>
      </c>
      <c r="B282" t="s">
        <v>838</v>
      </c>
      <c r="C282" t="s">
        <v>838</v>
      </c>
      <c r="D282" t="s">
        <v>283</v>
      </c>
      <c r="E282" t="s">
        <v>283</v>
      </c>
      <c r="G282" t="s">
        <v>284</v>
      </c>
      <c r="J282" t="s">
        <v>839</v>
      </c>
      <c r="R282" t="s">
        <v>187</v>
      </c>
      <c r="S282" t="s">
        <v>187</v>
      </c>
      <c r="T282">
        <v>-5</v>
      </c>
      <c r="V282" t="s">
        <v>286</v>
      </c>
      <c r="W282" t="s">
        <v>286</v>
      </c>
      <c r="X282" t="s">
        <v>284</v>
      </c>
      <c r="Y282" t="s">
        <v>284</v>
      </c>
      <c r="Z282" t="s">
        <v>284</v>
      </c>
      <c r="AA282" t="s">
        <v>284</v>
      </c>
      <c r="AC282" t="s">
        <v>287</v>
      </c>
      <c r="AD282" t="s">
        <v>288</v>
      </c>
      <c r="AE282" t="s">
        <v>289</v>
      </c>
      <c r="AF282" t="s">
        <v>288</v>
      </c>
      <c r="AT282" t="s">
        <v>290</v>
      </c>
      <c r="BA282" t="s">
        <v>284</v>
      </c>
      <c r="BB282" t="s">
        <v>284</v>
      </c>
      <c r="BC282" t="s">
        <v>284</v>
      </c>
      <c r="BE282" t="s">
        <v>284</v>
      </c>
      <c r="BJ282" t="s">
        <v>284</v>
      </c>
      <c r="BK282" t="s">
        <v>284</v>
      </c>
      <c r="BL282" t="s">
        <v>284</v>
      </c>
      <c r="BO282">
        <v>1</v>
      </c>
      <c r="BR282" t="s">
        <v>291</v>
      </c>
      <c r="BU282" t="s">
        <v>291</v>
      </c>
      <c r="BV282">
        <v>1</v>
      </c>
      <c r="BW282">
        <v>1</v>
      </c>
      <c r="BY282" t="s">
        <v>292</v>
      </c>
      <c r="BZ282" t="s">
        <v>293</v>
      </c>
      <c r="CA282">
        <v>20</v>
      </c>
      <c r="CB282">
        <v>10</v>
      </c>
      <c r="CC282" t="s">
        <v>293</v>
      </c>
      <c r="CD282" t="s">
        <v>294</v>
      </c>
      <c r="CE282" t="s">
        <v>178</v>
      </c>
    </row>
    <row r="283" spans="1:83">
      <c r="A283" t="s">
        <v>840</v>
      </c>
      <c r="B283" t="s">
        <v>840</v>
      </c>
      <c r="C283" t="s">
        <v>840</v>
      </c>
      <c r="D283" t="s">
        <v>283</v>
      </c>
      <c r="E283" t="s">
        <v>283</v>
      </c>
      <c r="G283" t="s">
        <v>284</v>
      </c>
      <c r="J283" t="s">
        <v>841</v>
      </c>
      <c r="R283" t="s">
        <v>187</v>
      </c>
      <c r="S283" t="s">
        <v>187</v>
      </c>
      <c r="T283">
        <v>-5</v>
      </c>
      <c r="V283" t="s">
        <v>286</v>
      </c>
      <c r="W283" t="s">
        <v>286</v>
      </c>
      <c r="X283" t="s">
        <v>284</v>
      </c>
      <c r="Y283" t="s">
        <v>284</v>
      </c>
      <c r="Z283" t="s">
        <v>284</v>
      </c>
      <c r="AA283" t="s">
        <v>284</v>
      </c>
      <c r="AC283" t="s">
        <v>287</v>
      </c>
      <c r="AD283" t="s">
        <v>288</v>
      </c>
      <c r="AE283" t="s">
        <v>289</v>
      </c>
      <c r="AF283" t="s">
        <v>288</v>
      </c>
      <c r="AT283" t="s">
        <v>290</v>
      </c>
      <c r="BA283" t="s">
        <v>284</v>
      </c>
      <c r="BB283" t="s">
        <v>284</v>
      </c>
      <c r="BC283" t="s">
        <v>284</v>
      </c>
      <c r="BE283" t="s">
        <v>284</v>
      </c>
      <c r="BJ283" t="s">
        <v>284</v>
      </c>
      <c r="BK283" t="s">
        <v>284</v>
      </c>
      <c r="BL283" t="s">
        <v>284</v>
      </c>
      <c r="BO283">
        <v>1</v>
      </c>
      <c r="BR283" t="s">
        <v>291</v>
      </c>
      <c r="BU283" t="s">
        <v>291</v>
      </c>
      <c r="BV283">
        <v>1</v>
      </c>
      <c r="BW283">
        <v>1</v>
      </c>
      <c r="BY283" t="s">
        <v>292</v>
      </c>
      <c r="BZ283" t="s">
        <v>293</v>
      </c>
      <c r="CA283">
        <v>20</v>
      </c>
      <c r="CB283">
        <v>10</v>
      </c>
      <c r="CC283" t="s">
        <v>293</v>
      </c>
      <c r="CD283" t="s">
        <v>294</v>
      </c>
      <c r="CE283" t="s">
        <v>178</v>
      </c>
    </row>
    <row r="284" spans="1:83">
      <c r="A284" t="s">
        <v>842</v>
      </c>
      <c r="B284" t="s">
        <v>842</v>
      </c>
      <c r="C284" t="s">
        <v>842</v>
      </c>
      <c r="D284" t="s">
        <v>283</v>
      </c>
      <c r="E284" t="s">
        <v>283</v>
      </c>
      <c r="G284" t="s">
        <v>284</v>
      </c>
      <c r="J284" t="s">
        <v>843</v>
      </c>
      <c r="R284" t="s">
        <v>187</v>
      </c>
      <c r="S284" t="s">
        <v>187</v>
      </c>
      <c r="T284">
        <v>-5</v>
      </c>
      <c r="V284" t="s">
        <v>286</v>
      </c>
      <c r="W284" t="s">
        <v>286</v>
      </c>
      <c r="X284" t="s">
        <v>284</v>
      </c>
      <c r="Y284" t="s">
        <v>284</v>
      </c>
      <c r="Z284" t="s">
        <v>284</v>
      </c>
      <c r="AA284" t="s">
        <v>284</v>
      </c>
      <c r="AC284" t="s">
        <v>287</v>
      </c>
      <c r="AD284" t="s">
        <v>288</v>
      </c>
      <c r="AE284" t="s">
        <v>289</v>
      </c>
      <c r="AF284" t="s">
        <v>288</v>
      </c>
      <c r="AT284" t="s">
        <v>290</v>
      </c>
      <c r="BA284" t="s">
        <v>284</v>
      </c>
      <c r="BB284" t="s">
        <v>284</v>
      </c>
      <c r="BC284" t="s">
        <v>284</v>
      </c>
      <c r="BE284" t="s">
        <v>284</v>
      </c>
      <c r="BJ284" t="s">
        <v>284</v>
      </c>
      <c r="BK284" t="s">
        <v>284</v>
      </c>
      <c r="BL284" t="s">
        <v>284</v>
      </c>
      <c r="BO284">
        <v>1</v>
      </c>
      <c r="BR284" t="s">
        <v>291</v>
      </c>
      <c r="BU284" t="s">
        <v>291</v>
      </c>
      <c r="BV284">
        <v>1</v>
      </c>
      <c r="BW284">
        <v>1</v>
      </c>
      <c r="BY284" t="s">
        <v>292</v>
      </c>
      <c r="BZ284" t="s">
        <v>293</v>
      </c>
      <c r="CA284">
        <v>20</v>
      </c>
      <c r="CB284">
        <v>10</v>
      </c>
      <c r="CC284" t="s">
        <v>293</v>
      </c>
      <c r="CD284" t="s">
        <v>294</v>
      </c>
      <c r="CE284" t="s">
        <v>178</v>
      </c>
    </row>
    <row r="285" spans="1:83">
      <c r="A285" t="s">
        <v>844</v>
      </c>
      <c r="B285" t="s">
        <v>844</v>
      </c>
      <c r="C285" t="s">
        <v>844</v>
      </c>
      <c r="D285" t="s">
        <v>283</v>
      </c>
      <c r="E285" t="s">
        <v>283</v>
      </c>
      <c r="G285" t="s">
        <v>284</v>
      </c>
      <c r="J285" t="s">
        <v>845</v>
      </c>
      <c r="R285" t="s">
        <v>187</v>
      </c>
      <c r="S285" t="s">
        <v>187</v>
      </c>
      <c r="T285">
        <v>-5</v>
      </c>
      <c r="V285" t="s">
        <v>286</v>
      </c>
      <c r="W285" t="s">
        <v>286</v>
      </c>
      <c r="X285" t="s">
        <v>284</v>
      </c>
      <c r="Y285" t="s">
        <v>284</v>
      </c>
      <c r="Z285" t="s">
        <v>284</v>
      </c>
      <c r="AA285" t="s">
        <v>284</v>
      </c>
      <c r="AC285" t="s">
        <v>287</v>
      </c>
      <c r="AD285" t="s">
        <v>288</v>
      </c>
      <c r="AE285" t="s">
        <v>289</v>
      </c>
      <c r="AF285" t="s">
        <v>288</v>
      </c>
      <c r="AT285" t="s">
        <v>290</v>
      </c>
      <c r="BA285" t="s">
        <v>284</v>
      </c>
      <c r="BB285" t="s">
        <v>284</v>
      </c>
      <c r="BC285" t="s">
        <v>284</v>
      </c>
      <c r="BE285" t="s">
        <v>284</v>
      </c>
      <c r="BJ285" t="s">
        <v>284</v>
      </c>
      <c r="BK285" t="s">
        <v>284</v>
      </c>
      <c r="BL285" t="s">
        <v>284</v>
      </c>
      <c r="BO285">
        <v>1</v>
      </c>
      <c r="BR285" t="s">
        <v>291</v>
      </c>
      <c r="BU285" t="s">
        <v>291</v>
      </c>
      <c r="BV285">
        <v>1</v>
      </c>
      <c r="BW285">
        <v>1</v>
      </c>
      <c r="BY285" t="s">
        <v>292</v>
      </c>
      <c r="BZ285" t="s">
        <v>293</v>
      </c>
      <c r="CA285">
        <v>20</v>
      </c>
      <c r="CB285">
        <v>10</v>
      </c>
      <c r="CC285" t="s">
        <v>293</v>
      </c>
      <c r="CD285" t="s">
        <v>294</v>
      </c>
      <c r="CE285" t="s">
        <v>178</v>
      </c>
    </row>
    <row r="286" spans="1:83">
      <c r="A286" t="s">
        <v>846</v>
      </c>
      <c r="B286" t="s">
        <v>846</v>
      </c>
      <c r="C286" t="s">
        <v>846</v>
      </c>
      <c r="D286" t="s">
        <v>283</v>
      </c>
      <c r="E286" t="s">
        <v>283</v>
      </c>
      <c r="G286" t="s">
        <v>284</v>
      </c>
      <c r="J286" t="s">
        <v>847</v>
      </c>
      <c r="R286" t="s">
        <v>187</v>
      </c>
      <c r="S286" t="s">
        <v>187</v>
      </c>
      <c r="T286">
        <v>-5</v>
      </c>
      <c r="V286" t="s">
        <v>286</v>
      </c>
      <c r="W286" t="s">
        <v>286</v>
      </c>
      <c r="X286" t="s">
        <v>284</v>
      </c>
      <c r="Y286" t="s">
        <v>284</v>
      </c>
      <c r="Z286" t="s">
        <v>284</v>
      </c>
      <c r="AA286" t="s">
        <v>284</v>
      </c>
      <c r="AC286" t="s">
        <v>287</v>
      </c>
      <c r="AD286" t="s">
        <v>288</v>
      </c>
      <c r="AE286" t="s">
        <v>289</v>
      </c>
      <c r="AF286" t="s">
        <v>288</v>
      </c>
      <c r="AT286" t="s">
        <v>290</v>
      </c>
      <c r="BA286" t="s">
        <v>284</v>
      </c>
      <c r="BB286" t="s">
        <v>284</v>
      </c>
      <c r="BC286" t="s">
        <v>284</v>
      </c>
      <c r="BE286" t="s">
        <v>284</v>
      </c>
      <c r="BJ286" t="s">
        <v>284</v>
      </c>
      <c r="BK286" t="s">
        <v>284</v>
      </c>
      <c r="BL286" t="s">
        <v>284</v>
      </c>
      <c r="BO286">
        <v>1</v>
      </c>
      <c r="BR286" t="s">
        <v>291</v>
      </c>
      <c r="BU286" t="s">
        <v>291</v>
      </c>
      <c r="BV286">
        <v>1</v>
      </c>
      <c r="BW286">
        <v>1</v>
      </c>
      <c r="BY286" t="s">
        <v>292</v>
      </c>
      <c r="BZ286" t="s">
        <v>293</v>
      </c>
      <c r="CA286">
        <v>20</v>
      </c>
      <c r="CB286">
        <v>10</v>
      </c>
      <c r="CC286" t="s">
        <v>293</v>
      </c>
      <c r="CD286" t="s">
        <v>294</v>
      </c>
      <c r="CE286" t="s">
        <v>178</v>
      </c>
    </row>
    <row r="287" spans="1:83">
      <c r="A287" t="s">
        <v>848</v>
      </c>
      <c r="B287" t="s">
        <v>848</v>
      </c>
      <c r="C287" t="s">
        <v>848</v>
      </c>
      <c r="D287" t="s">
        <v>283</v>
      </c>
      <c r="E287" t="s">
        <v>283</v>
      </c>
      <c r="G287" t="s">
        <v>284</v>
      </c>
      <c r="J287" t="s">
        <v>849</v>
      </c>
      <c r="R287" t="s">
        <v>187</v>
      </c>
      <c r="S287" t="s">
        <v>187</v>
      </c>
      <c r="T287">
        <v>-5</v>
      </c>
      <c r="V287" t="s">
        <v>286</v>
      </c>
      <c r="W287" t="s">
        <v>286</v>
      </c>
      <c r="X287" t="s">
        <v>284</v>
      </c>
      <c r="Y287" t="s">
        <v>284</v>
      </c>
      <c r="Z287" t="s">
        <v>284</v>
      </c>
      <c r="AA287" t="s">
        <v>284</v>
      </c>
      <c r="AC287" t="s">
        <v>287</v>
      </c>
      <c r="AD287" t="s">
        <v>288</v>
      </c>
      <c r="AE287" t="s">
        <v>289</v>
      </c>
      <c r="AF287" t="s">
        <v>288</v>
      </c>
      <c r="AT287" t="s">
        <v>290</v>
      </c>
      <c r="BA287" t="s">
        <v>284</v>
      </c>
      <c r="BB287" t="s">
        <v>284</v>
      </c>
      <c r="BC287" t="s">
        <v>284</v>
      </c>
      <c r="BE287" t="s">
        <v>284</v>
      </c>
      <c r="BJ287" t="s">
        <v>284</v>
      </c>
      <c r="BK287" t="s">
        <v>284</v>
      </c>
      <c r="BL287" t="s">
        <v>284</v>
      </c>
      <c r="BO287">
        <v>1</v>
      </c>
      <c r="BR287" t="s">
        <v>291</v>
      </c>
      <c r="BU287" t="s">
        <v>291</v>
      </c>
      <c r="BV287">
        <v>1</v>
      </c>
      <c r="BW287">
        <v>1</v>
      </c>
      <c r="BY287" t="s">
        <v>292</v>
      </c>
      <c r="BZ287" t="s">
        <v>293</v>
      </c>
      <c r="CA287">
        <v>20</v>
      </c>
      <c r="CB287">
        <v>10</v>
      </c>
      <c r="CC287" t="s">
        <v>293</v>
      </c>
      <c r="CD287" t="s">
        <v>294</v>
      </c>
      <c r="CE287" t="s">
        <v>178</v>
      </c>
    </row>
    <row r="288" spans="1:83">
      <c r="A288" t="s">
        <v>850</v>
      </c>
      <c r="B288" t="s">
        <v>850</v>
      </c>
      <c r="C288" t="s">
        <v>850</v>
      </c>
      <c r="D288" t="s">
        <v>283</v>
      </c>
      <c r="E288" t="s">
        <v>283</v>
      </c>
      <c r="G288" t="s">
        <v>284</v>
      </c>
      <c r="J288" t="s">
        <v>851</v>
      </c>
      <c r="R288" t="s">
        <v>187</v>
      </c>
      <c r="S288" t="s">
        <v>187</v>
      </c>
      <c r="T288">
        <v>-5</v>
      </c>
      <c r="V288" t="s">
        <v>286</v>
      </c>
      <c r="W288" t="s">
        <v>286</v>
      </c>
      <c r="X288" t="s">
        <v>284</v>
      </c>
      <c r="Y288" t="s">
        <v>284</v>
      </c>
      <c r="Z288" t="s">
        <v>284</v>
      </c>
      <c r="AA288" t="s">
        <v>284</v>
      </c>
      <c r="AC288" t="s">
        <v>287</v>
      </c>
      <c r="AD288" t="s">
        <v>288</v>
      </c>
      <c r="AE288" t="s">
        <v>289</v>
      </c>
      <c r="AF288" t="s">
        <v>288</v>
      </c>
      <c r="AT288" t="s">
        <v>290</v>
      </c>
      <c r="BA288" t="s">
        <v>284</v>
      </c>
      <c r="BB288" t="s">
        <v>284</v>
      </c>
      <c r="BC288" t="s">
        <v>284</v>
      </c>
      <c r="BE288" t="s">
        <v>284</v>
      </c>
      <c r="BJ288" t="s">
        <v>284</v>
      </c>
      <c r="BK288" t="s">
        <v>284</v>
      </c>
      <c r="BL288" t="s">
        <v>284</v>
      </c>
      <c r="BO288">
        <v>1</v>
      </c>
      <c r="BR288" t="s">
        <v>291</v>
      </c>
      <c r="BU288" t="s">
        <v>291</v>
      </c>
      <c r="BV288">
        <v>1</v>
      </c>
      <c r="BW288">
        <v>1</v>
      </c>
      <c r="BY288" t="s">
        <v>292</v>
      </c>
      <c r="BZ288" t="s">
        <v>293</v>
      </c>
      <c r="CA288">
        <v>20</v>
      </c>
      <c r="CB288">
        <v>10</v>
      </c>
      <c r="CC288" t="s">
        <v>293</v>
      </c>
      <c r="CD288" t="s">
        <v>294</v>
      </c>
      <c r="CE288" t="s">
        <v>178</v>
      </c>
    </row>
    <row r="289" spans="1:83">
      <c r="A289" t="s">
        <v>852</v>
      </c>
      <c r="B289" t="s">
        <v>852</v>
      </c>
      <c r="C289" t="s">
        <v>852</v>
      </c>
      <c r="D289" t="s">
        <v>283</v>
      </c>
      <c r="E289" t="s">
        <v>283</v>
      </c>
      <c r="G289" t="s">
        <v>284</v>
      </c>
      <c r="J289" t="s">
        <v>853</v>
      </c>
      <c r="R289" t="s">
        <v>187</v>
      </c>
      <c r="S289" t="s">
        <v>187</v>
      </c>
      <c r="T289">
        <v>-5</v>
      </c>
      <c r="V289" t="s">
        <v>286</v>
      </c>
      <c r="W289" t="s">
        <v>286</v>
      </c>
      <c r="X289" t="s">
        <v>284</v>
      </c>
      <c r="Y289" t="s">
        <v>284</v>
      </c>
      <c r="Z289" t="s">
        <v>284</v>
      </c>
      <c r="AA289" t="s">
        <v>284</v>
      </c>
      <c r="AC289" t="s">
        <v>287</v>
      </c>
      <c r="AD289" t="s">
        <v>288</v>
      </c>
      <c r="AE289" t="s">
        <v>289</v>
      </c>
      <c r="AF289" t="s">
        <v>288</v>
      </c>
      <c r="AT289" t="s">
        <v>290</v>
      </c>
      <c r="BA289" t="s">
        <v>284</v>
      </c>
      <c r="BB289" t="s">
        <v>284</v>
      </c>
      <c r="BC289" t="s">
        <v>284</v>
      </c>
      <c r="BE289" t="s">
        <v>284</v>
      </c>
      <c r="BJ289" t="s">
        <v>284</v>
      </c>
      <c r="BK289" t="s">
        <v>284</v>
      </c>
      <c r="BL289" t="s">
        <v>284</v>
      </c>
      <c r="BO289">
        <v>1</v>
      </c>
      <c r="BR289" t="s">
        <v>291</v>
      </c>
      <c r="BU289" t="s">
        <v>291</v>
      </c>
      <c r="BV289">
        <v>1</v>
      </c>
      <c r="BW289">
        <v>1</v>
      </c>
      <c r="BY289" t="s">
        <v>292</v>
      </c>
      <c r="BZ289" t="s">
        <v>293</v>
      </c>
      <c r="CA289">
        <v>20</v>
      </c>
      <c r="CB289">
        <v>10</v>
      </c>
      <c r="CC289" t="s">
        <v>293</v>
      </c>
      <c r="CD289" t="s">
        <v>294</v>
      </c>
      <c r="CE289" t="s">
        <v>178</v>
      </c>
    </row>
    <row r="290" spans="1:83">
      <c r="A290" t="s">
        <v>854</v>
      </c>
      <c r="B290" t="s">
        <v>854</v>
      </c>
      <c r="C290" t="s">
        <v>854</v>
      </c>
      <c r="D290" t="s">
        <v>283</v>
      </c>
      <c r="E290" t="s">
        <v>283</v>
      </c>
      <c r="G290" t="s">
        <v>284</v>
      </c>
      <c r="J290" t="s">
        <v>855</v>
      </c>
      <c r="R290" t="s">
        <v>187</v>
      </c>
      <c r="S290" t="s">
        <v>187</v>
      </c>
      <c r="T290">
        <v>-5</v>
      </c>
      <c r="V290" t="s">
        <v>286</v>
      </c>
      <c r="W290" t="s">
        <v>286</v>
      </c>
      <c r="X290" t="s">
        <v>284</v>
      </c>
      <c r="Y290" t="s">
        <v>284</v>
      </c>
      <c r="Z290" t="s">
        <v>284</v>
      </c>
      <c r="AA290" t="s">
        <v>284</v>
      </c>
      <c r="AC290" t="s">
        <v>287</v>
      </c>
      <c r="AD290" t="s">
        <v>288</v>
      </c>
      <c r="AE290" t="s">
        <v>289</v>
      </c>
      <c r="AF290" t="s">
        <v>288</v>
      </c>
      <c r="AT290" t="s">
        <v>290</v>
      </c>
      <c r="BA290" t="s">
        <v>284</v>
      </c>
      <c r="BB290" t="s">
        <v>284</v>
      </c>
      <c r="BC290" t="s">
        <v>284</v>
      </c>
      <c r="BE290" t="s">
        <v>284</v>
      </c>
      <c r="BJ290" t="s">
        <v>284</v>
      </c>
      <c r="BK290" t="s">
        <v>284</v>
      </c>
      <c r="BL290" t="s">
        <v>284</v>
      </c>
      <c r="BO290">
        <v>1</v>
      </c>
      <c r="BR290" t="s">
        <v>291</v>
      </c>
      <c r="BU290" t="s">
        <v>291</v>
      </c>
      <c r="BV290">
        <v>1</v>
      </c>
      <c r="BW290">
        <v>1</v>
      </c>
      <c r="BY290" t="s">
        <v>292</v>
      </c>
      <c r="BZ290" t="s">
        <v>293</v>
      </c>
      <c r="CA290">
        <v>20</v>
      </c>
      <c r="CB290">
        <v>10</v>
      </c>
      <c r="CC290" t="s">
        <v>293</v>
      </c>
      <c r="CD290" t="s">
        <v>294</v>
      </c>
      <c r="CE290" t="s">
        <v>178</v>
      </c>
    </row>
    <row r="291" spans="1:83">
      <c r="A291" t="s">
        <v>856</v>
      </c>
      <c r="B291" t="s">
        <v>856</v>
      </c>
      <c r="C291" t="s">
        <v>856</v>
      </c>
      <c r="D291" t="s">
        <v>283</v>
      </c>
      <c r="E291" t="s">
        <v>283</v>
      </c>
      <c r="G291" t="s">
        <v>284</v>
      </c>
      <c r="J291" t="s">
        <v>857</v>
      </c>
      <c r="R291" t="s">
        <v>187</v>
      </c>
      <c r="S291" t="s">
        <v>187</v>
      </c>
      <c r="T291">
        <v>-5</v>
      </c>
      <c r="V291" t="s">
        <v>286</v>
      </c>
      <c r="W291" t="s">
        <v>286</v>
      </c>
      <c r="X291" t="s">
        <v>284</v>
      </c>
      <c r="Y291" t="s">
        <v>284</v>
      </c>
      <c r="Z291" t="s">
        <v>284</v>
      </c>
      <c r="AA291" t="s">
        <v>284</v>
      </c>
      <c r="AC291" t="s">
        <v>287</v>
      </c>
      <c r="AD291" t="s">
        <v>288</v>
      </c>
      <c r="AE291" t="s">
        <v>289</v>
      </c>
      <c r="AF291" t="s">
        <v>288</v>
      </c>
      <c r="AT291" t="s">
        <v>290</v>
      </c>
      <c r="BA291" t="s">
        <v>284</v>
      </c>
      <c r="BB291" t="s">
        <v>284</v>
      </c>
      <c r="BC291" t="s">
        <v>284</v>
      </c>
      <c r="BE291" t="s">
        <v>284</v>
      </c>
      <c r="BJ291" t="s">
        <v>284</v>
      </c>
      <c r="BK291" t="s">
        <v>284</v>
      </c>
      <c r="BL291" t="s">
        <v>284</v>
      </c>
      <c r="BO291">
        <v>1</v>
      </c>
      <c r="BR291" t="s">
        <v>291</v>
      </c>
      <c r="BU291" t="s">
        <v>291</v>
      </c>
      <c r="BV291">
        <v>1</v>
      </c>
      <c r="BW291">
        <v>1</v>
      </c>
      <c r="BY291" t="s">
        <v>292</v>
      </c>
      <c r="BZ291" t="s">
        <v>293</v>
      </c>
      <c r="CA291">
        <v>20</v>
      </c>
      <c r="CB291">
        <v>10</v>
      </c>
      <c r="CC291" t="s">
        <v>293</v>
      </c>
      <c r="CD291" t="s">
        <v>294</v>
      </c>
      <c r="CE291" t="s">
        <v>178</v>
      </c>
    </row>
    <row r="292" spans="1:83">
      <c r="A292" t="s">
        <v>858</v>
      </c>
      <c r="B292" t="s">
        <v>858</v>
      </c>
      <c r="C292" t="s">
        <v>858</v>
      </c>
      <c r="D292" t="s">
        <v>283</v>
      </c>
      <c r="E292" t="s">
        <v>283</v>
      </c>
      <c r="G292" t="s">
        <v>284</v>
      </c>
      <c r="J292" t="s">
        <v>859</v>
      </c>
      <c r="R292" t="s">
        <v>187</v>
      </c>
      <c r="S292" t="s">
        <v>187</v>
      </c>
      <c r="T292">
        <v>-5</v>
      </c>
      <c r="V292" t="s">
        <v>286</v>
      </c>
      <c r="W292" t="s">
        <v>286</v>
      </c>
      <c r="X292" t="s">
        <v>284</v>
      </c>
      <c r="Y292" t="s">
        <v>284</v>
      </c>
      <c r="Z292" t="s">
        <v>284</v>
      </c>
      <c r="AA292" t="s">
        <v>284</v>
      </c>
      <c r="AC292" t="s">
        <v>287</v>
      </c>
      <c r="AD292" t="s">
        <v>288</v>
      </c>
      <c r="AE292" t="s">
        <v>289</v>
      </c>
      <c r="AF292" t="s">
        <v>288</v>
      </c>
      <c r="AT292" t="s">
        <v>290</v>
      </c>
      <c r="BA292" t="s">
        <v>284</v>
      </c>
      <c r="BB292" t="s">
        <v>284</v>
      </c>
      <c r="BC292" t="s">
        <v>284</v>
      </c>
      <c r="BE292" t="s">
        <v>284</v>
      </c>
      <c r="BJ292" t="s">
        <v>284</v>
      </c>
      <c r="BK292" t="s">
        <v>284</v>
      </c>
      <c r="BL292" t="s">
        <v>284</v>
      </c>
      <c r="BO292">
        <v>1</v>
      </c>
      <c r="BR292" t="s">
        <v>291</v>
      </c>
      <c r="BU292" t="s">
        <v>291</v>
      </c>
      <c r="BV292">
        <v>1</v>
      </c>
      <c r="BW292">
        <v>1</v>
      </c>
      <c r="BY292" t="s">
        <v>292</v>
      </c>
      <c r="BZ292" t="s">
        <v>293</v>
      </c>
      <c r="CA292">
        <v>20</v>
      </c>
      <c r="CB292">
        <v>10</v>
      </c>
      <c r="CC292" t="s">
        <v>293</v>
      </c>
      <c r="CD292" t="s">
        <v>294</v>
      </c>
      <c r="CE292" t="s">
        <v>178</v>
      </c>
    </row>
    <row r="293" spans="1:83">
      <c r="A293" t="s">
        <v>860</v>
      </c>
      <c r="B293" t="s">
        <v>860</v>
      </c>
      <c r="C293" t="s">
        <v>860</v>
      </c>
      <c r="D293" t="s">
        <v>283</v>
      </c>
      <c r="E293" t="s">
        <v>283</v>
      </c>
      <c r="G293" t="s">
        <v>284</v>
      </c>
      <c r="J293" t="s">
        <v>861</v>
      </c>
      <c r="R293" t="s">
        <v>187</v>
      </c>
      <c r="S293" t="s">
        <v>187</v>
      </c>
      <c r="T293">
        <v>-5</v>
      </c>
      <c r="V293" t="s">
        <v>286</v>
      </c>
      <c r="W293" t="s">
        <v>286</v>
      </c>
      <c r="X293" t="s">
        <v>284</v>
      </c>
      <c r="Y293" t="s">
        <v>284</v>
      </c>
      <c r="Z293" t="s">
        <v>284</v>
      </c>
      <c r="AA293" t="s">
        <v>284</v>
      </c>
      <c r="AC293" t="s">
        <v>287</v>
      </c>
      <c r="AD293" t="s">
        <v>288</v>
      </c>
      <c r="AE293" t="s">
        <v>289</v>
      </c>
      <c r="AF293" t="s">
        <v>288</v>
      </c>
      <c r="AT293" t="s">
        <v>290</v>
      </c>
      <c r="BA293" t="s">
        <v>284</v>
      </c>
      <c r="BB293" t="s">
        <v>284</v>
      </c>
      <c r="BC293" t="s">
        <v>284</v>
      </c>
      <c r="BE293" t="s">
        <v>284</v>
      </c>
      <c r="BJ293" t="s">
        <v>284</v>
      </c>
      <c r="BK293" t="s">
        <v>284</v>
      </c>
      <c r="BL293" t="s">
        <v>284</v>
      </c>
      <c r="BO293">
        <v>1</v>
      </c>
      <c r="BR293" t="s">
        <v>291</v>
      </c>
      <c r="BU293" t="s">
        <v>291</v>
      </c>
      <c r="BV293">
        <v>1</v>
      </c>
      <c r="BW293">
        <v>1</v>
      </c>
      <c r="BY293" t="s">
        <v>292</v>
      </c>
      <c r="BZ293" t="s">
        <v>293</v>
      </c>
      <c r="CA293">
        <v>20</v>
      </c>
      <c r="CB293">
        <v>10</v>
      </c>
      <c r="CC293" t="s">
        <v>293</v>
      </c>
      <c r="CD293" t="s">
        <v>294</v>
      </c>
      <c r="CE293" t="s">
        <v>178</v>
      </c>
    </row>
    <row r="294" spans="1:83">
      <c r="A294" t="s">
        <v>862</v>
      </c>
      <c r="B294" t="s">
        <v>862</v>
      </c>
      <c r="C294" t="s">
        <v>862</v>
      </c>
      <c r="D294" t="s">
        <v>283</v>
      </c>
      <c r="E294" t="s">
        <v>283</v>
      </c>
      <c r="G294" t="s">
        <v>284</v>
      </c>
      <c r="J294" t="s">
        <v>863</v>
      </c>
      <c r="R294" t="s">
        <v>187</v>
      </c>
      <c r="S294" t="s">
        <v>187</v>
      </c>
      <c r="T294">
        <v>-5</v>
      </c>
      <c r="V294" t="s">
        <v>286</v>
      </c>
      <c r="W294" t="s">
        <v>286</v>
      </c>
      <c r="X294" t="s">
        <v>284</v>
      </c>
      <c r="Y294" t="s">
        <v>284</v>
      </c>
      <c r="Z294" t="s">
        <v>284</v>
      </c>
      <c r="AA294" t="s">
        <v>284</v>
      </c>
      <c r="AC294" t="s">
        <v>287</v>
      </c>
      <c r="AD294" t="s">
        <v>288</v>
      </c>
      <c r="AE294" t="s">
        <v>289</v>
      </c>
      <c r="AF294" t="s">
        <v>288</v>
      </c>
      <c r="AT294" t="s">
        <v>290</v>
      </c>
      <c r="BA294" t="s">
        <v>284</v>
      </c>
      <c r="BB294" t="s">
        <v>284</v>
      </c>
      <c r="BC294" t="s">
        <v>284</v>
      </c>
      <c r="BE294" t="s">
        <v>284</v>
      </c>
      <c r="BJ294" t="s">
        <v>284</v>
      </c>
      <c r="BK294" t="s">
        <v>284</v>
      </c>
      <c r="BL294" t="s">
        <v>284</v>
      </c>
      <c r="BO294">
        <v>1</v>
      </c>
      <c r="BR294" t="s">
        <v>291</v>
      </c>
      <c r="BU294" t="s">
        <v>291</v>
      </c>
      <c r="BV294">
        <v>1</v>
      </c>
      <c r="BW294">
        <v>1</v>
      </c>
      <c r="BY294" t="s">
        <v>292</v>
      </c>
      <c r="BZ294" t="s">
        <v>293</v>
      </c>
      <c r="CA294">
        <v>20</v>
      </c>
      <c r="CB294">
        <v>10</v>
      </c>
      <c r="CC294" t="s">
        <v>293</v>
      </c>
      <c r="CD294" t="s">
        <v>294</v>
      </c>
      <c r="CE294" t="s">
        <v>178</v>
      </c>
    </row>
    <row r="295" spans="1:83">
      <c r="A295" t="s">
        <v>864</v>
      </c>
      <c r="B295" t="s">
        <v>864</v>
      </c>
      <c r="C295" t="s">
        <v>864</v>
      </c>
      <c r="D295" t="s">
        <v>283</v>
      </c>
      <c r="E295" t="s">
        <v>283</v>
      </c>
      <c r="G295" t="s">
        <v>284</v>
      </c>
      <c r="J295" t="s">
        <v>865</v>
      </c>
      <c r="R295" t="s">
        <v>187</v>
      </c>
      <c r="S295" t="s">
        <v>187</v>
      </c>
      <c r="T295">
        <v>-5</v>
      </c>
      <c r="V295" t="s">
        <v>286</v>
      </c>
      <c r="W295" t="s">
        <v>286</v>
      </c>
      <c r="X295" t="s">
        <v>284</v>
      </c>
      <c r="Y295" t="s">
        <v>284</v>
      </c>
      <c r="Z295" t="s">
        <v>284</v>
      </c>
      <c r="AA295" t="s">
        <v>284</v>
      </c>
      <c r="AC295" t="s">
        <v>287</v>
      </c>
      <c r="AD295" t="s">
        <v>288</v>
      </c>
      <c r="AE295" t="s">
        <v>289</v>
      </c>
      <c r="AF295" t="s">
        <v>288</v>
      </c>
      <c r="AT295" t="s">
        <v>290</v>
      </c>
      <c r="BA295" t="s">
        <v>284</v>
      </c>
      <c r="BB295" t="s">
        <v>284</v>
      </c>
      <c r="BC295" t="s">
        <v>284</v>
      </c>
      <c r="BE295" t="s">
        <v>284</v>
      </c>
      <c r="BJ295" t="s">
        <v>284</v>
      </c>
      <c r="BK295" t="s">
        <v>284</v>
      </c>
      <c r="BL295" t="s">
        <v>284</v>
      </c>
      <c r="BO295">
        <v>1</v>
      </c>
      <c r="BR295" t="s">
        <v>291</v>
      </c>
      <c r="BU295" t="s">
        <v>291</v>
      </c>
      <c r="BV295">
        <v>1</v>
      </c>
      <c r="BW295">
        <v>1</v>
      </c>
      <c r="BY295" t="s">
        <v>292</v>
      </c>
      <c r="BZ295" t="s">
        <v>293</v>
      </c>
      <c r="CA295">
        <v>20</v>
      </c>
      <c r="CB295">
        <v>10</v>
      </c>
      <c r="CC295" t="s">
        <v>293</v>
      </c>
      <c r="CD295" t="s">
        <v>294</v>
      </c>
      <c r="CE295" t="s">
        <v>178</v>
      </c>
    </row>
    <row r="296" spans="1:83">
      <c r="A296" t="s">
        <v>866</v>
      </c>
      <c r="B296" t="s">
        <v>866</v>
      </c>
      <c r="C296" t="s">
        <v>866</v>
      </c>
      <c r="D296" t="s">
        <v>283</v>
      </c>
      <c r="E296" t="s">
        <v>283</v>
      </c>
      <c r="G296" t="s">
        <v>284</v>
      </c>
      <c r="J296" t="s">
        <v>867</v>
      </c>
      <c r="R296" t="s">
        <v>187</v>
      </c>
      <c r="S296" t="s">
        <v>187</v>
      </c>
      <c r="T296">
        <v>-5</v>
      </c>
      <c r="V296" t="s">
        <v>286</v>
      </c>
      <c r="W296" t="s">
        <v>286</v>
      </c>
      <c r="X296" t="s">
        <v>284</v>
      </c>
      <c r="Y296" t="s">
        <v>284</v>
      </c>
      <c r="Z296" t="s">
        <v>284</v>
      </c>
      <c r="AA296" t="s">
        <v>284</v>
      </c>
      <c r="AC296" t="s">
        <v>287</v>
      </c>
      <c r="AD296" t="s">
        <v>288</v>
      </c>
      <c r="AE296" t="s">
        <v>289</v>
      </c>
      <c r="AF296" t="s">
        <v>288</v>
      </c>
      <c r="AT296" t="s">
        <v>290</v>
      </c>
      <c r="BA296" t="s">
        <v>284</v>
      </c>
      <c r="BB296" t="s">
        <v>284</v>
      </c>
      <c r="BC296" t="s">
        <v>284</v>
      </c>
      <c r="BE296" t="s">
        <v>284</v>
      </c>
      <c r="BJ296" t="s">
        <v>284</v>
      </c>
      <c r="BK296" t="s">
        <v>284</v>
      </c>
      <c r="BL296" t="s">
        <v>284</v>
      </c>
      <c r="BO296">
        <v>1</v>
      </c>
      <c r="BR296" t="s">
        <v>291</v>
      </c>
      <c r="BU296" t="s">
        <v>291</v>
      </c>
      <c r="BV296">
        <v>1</v>
      </c>
      <c r="BW296">
        <v>1</v>
      </c>
      <c r="BY296" t="s">
        <v>292</v>
      </c>
      <c r="BZ296" t="s">
        <v>293</v>
      </c>
      <c r="CA296">
        <v>20</v>
      </c>
      <c r="CB296">
        <v>10</v>
      </c>
      <c r="CC296" t="s">
        <v>293</v>
      </c>
      <c r="CD296" t="s">
        <v>294</v>
      </c>
      <c r="CE296" t="s">
        <v>178</v>
      </c>
    </row>
    <row r="297" spans="1:83">
      <c r="A297" t="s">
        <v>868</v>
      </c>
      <c r="B297" t="s">
        <v>868</v>
      </c>
      <c r="C297" t="s">
        <v>868</v>
      </c>
      <c r="D297" t="s">
        <v>283</v>
      </c>
      <c r="E297" t="s">
        <v>283</v>
      </c>
      <c r="G297" t="s">
        <v>284</v>
      </c>
      <c r="J297" t="s">
        <v>869</v>
      </c>
      <c r="R297" t="s">
        <v>187</v>
      </c>
      <c r="S297" t="s">
        <v>187</v>
      </c>
      <c r="T297">
        <v>-5</v>
      </c>
      <c r="V297" t="s">
        <v>286</v>
      </c>
      <c r="W297" t="s">
        <v>286</v>
      </c>
      <c r="X297" t="s">
        <v>284</v>
      </c>
      <c r="Y297" t="s">
        <v>284</v>
      </c>
      <c r="Z297" t="s">
        <v>284</v>
      </c>
      <c r="AA297" t="s">
        <v>284</v>
      </c>
      <c r="AC297" t="s">
        <v>287</v>
      </c>
      <c r="AD297" t="s">
        <v>288</v>
      </c>
      <c r="AE297" t="s">
        <v>289</v>
      </c>
      <c r="AF297" t="s">
        <v>288</v>
      </c>
      <c r="AT297" t="s">
        <v>290</v>
      </c>
      <c r="BA297" t="s">
        <v>284</v>
      </c>
      <c r="BB297" t="s">
        <v>284</v>
      </c>
      <c r="BC297" t="s">
        <v>284</v>
      </c>
      <c r="BE297" t="s">
        <v>284</v>
      </c>
      <c r="BJ297" t="s">
        <v>284</v>
      </c>
      <c r="BK297" t="s">
        <v>284</v>
      </c>
      <c r="BL297" t="s">
        <v>284</v>
      </c>
      <c r="BO297">
        <v>1</v>
      </c>
      <c r="BR297" t="s">
        <v>291</v>
      </c>
      <c r="BU297" t="s">
        <v>291</v>
      </c>
      <c r="BV297">
        <v>1</v>
      </c>
      <c r="BW297">
        <v>1</v>
      </c>
      <c r="BY297" t="s">
        <v>292</v>
      </c>
      <c r="BZ297" t="s">
        <v>293</v>
      </c>
      <c r="CA297">
        <v>20</v>
      </c>
      <c r="CB297">
        <v>10</v>
      </c>
      <c r="CC297" t="s">
        <v>293</v>
      </c>
      <c r="CD297" t="s">
        <v>294</v>
      </c>
      <c r="CE297" t="s">
        <v>178</v>
      </c>
    </row>
    <row r="298" spans="1:83">
      <c r="A298" t="s">
        <v>870</v>
      </c>
      <c r="B298" t="s">
        <v>870</v>
      </c>
      <c r="C298" t="s">
        <v>870</v>
      </c>
      <c r="D298" t="s">
        <v>283</v>
      </c>
      <c r="E298" t="s">
        <v>283</v>
      </c>
      <c r="G298" t="s">
        <v>284</v>
      </c>
      <c r="J298" t="s">
        <v>871</v>
      </c>
      <c r="R298" t="s">
        <v>187</v>
      </c>
      <c r="S298" t="s">
        <v>187</v>
      </c>
      <c r="T298">
        <v>-5</v>
      </c>
      <c r="V298" t="s">
        <v>286</v>
      </c>
      <c r="W298" t="s">
        <v>286</v>
      </c>
      <c r="X298" t="s">
        <v>284</v>
      </c>
      <c r="Y298" t="s">
        <v>284</v>
      </c>
      <c r="Z298" t="s">
        <v>284</v>
      </c>
      <c r="AA298" t="s">
        <v>284</v>
      </c>
      <c r="AC298" t="s">
        <v>287</v>
      </c>
      <c r="AD298" t="s">
        <v>288</v>
      </c>
      <c r="AE298" t="s">
        <v>289</v>
      </c>
      <c r="AF298" t="s">
        <v>288</v>
      </c>
      <c r="AT298" t="s">
        <v>290</v>
      </c>
      <c r="BA298" t="s">
        <v>284</v>
      </c>
      <c r="BB298" t="s">
        <v>284</v>
      </c>
      <c r="BC298" t="s">
        <v>284</v>
      </c>
      <c r="BE298" t="s">
        <v>284</v>
      </c>
      <c r="BJ298" t="s">
        <v>284</v>
      </c>
      <c r="BK298" t="s">
        <v>284</v>
      </c>
      <c r="BL298" t="s">
        <v>284</v>
      </c>
      <c r="BO298">
        <v>1</v>
      </c>
      <c r="BR298" t="s">
        <v>291</v>
      </c>
      <c r="BU298" t="s">
        <v>291</v>
      </c>
      <c r="BV298">
        <v>1</v>
      </c>
      <c r="BW298">
        <v>1</v>
      </c>
      <c r="BY298" t="s">
        <v>292</v>
      </c>
      <c r="BZ298" t="s">
        <v>293</v>
      </c>
      <c r="CA298">
        <v>20</v>
      </c>
      <c r="CB298">
        <v>10</v>
      </c>
      <c r="CC298" t="s">
        <v>293</v>
      </c>
      <c r="CD298" t="s">
        <v>294</v>
      </c>
      <c r="CE298" t="s">
        <v>178</v>
      </c>
    </row>
    <row r="299" spans="1:83">
      <c r="A299" t="s">
        <v>872</v>
      </c>
      <c r="B299" t="s">
        <v>872</v>
      </c>
      <c r="C299" t="s">
        <v>872</v>
      </c>
      <c r="D299" t="s">
        <v>283</v>
      </c>
      <c r="E299" t="s">
        <v>283</v>
      </c>
      <c r="G299" t="s">
        <v>284</v>
      </c>
      <c r="J299" t="s">
        <v>873</v>
      </c>
      <c r="R299" t="s">
        <v>187</v>
      </c>
      <c r="S299" t="s">
        <v>187</v>
      </c>
      <c r="T299">
        <v>-5</v>
      </c>
      <c r="V299" t="s">
        <v>286</v>
      </c>
      <c r="W299" t="s">
        <v>286</v>
      </c>
      <c r="X299" t="s">
        <v>284</v>
      </c>
      <c r="Y299" t="s">
        <v>284</v>
      </c>
      <c r="Z299" t="s">
        <v>284</v>
      </c>
      <c r="AA299" t="s">
        <v>284</v>
      </c>
      <c r="AC299" t="s">
        <v>287</v>
      </c>
      <c r="AD299" t="s">
        <v>288</v>
      </c>
      <c r="AE299" t="s">
        <v>289</v>
      </c>
      <c r="AF299" t="s">
        <v>288</v>
      </c>
      <c r="AT299" t="s">
        <v>290</v>
      </c>
      <c r="BA299" t="s">
        <v>284</v>
      </c>
      <c r="BB299" t="s">
        <v>284</v>
      </c>
      <c r="BC299" t="s">
        <v>284</v>
      </c>
      <c r="BE299" t="s">
        <v>284</v>
      </c>
      <c r="BJ299" t="s">
        <v>284</v>
      </c>
      <c r="BK299" t="s">
        <v>284</v>
      </c>
      <c r="BL299" t="s">
        <v>284</v>
      </c>
      <c r="BO299">
        <v>1</v>
      </c>
      <c r="BR299" t="s">
        <v>291</v>
      </c>
      <c r="BU299" t="s">
        <v>291</v>
      </c>
      <c r="BV299">
        <v>1</v>
      </c>
      <c r="BW299">
        <v>1</v>
      </c>
      <c r="BY299" t="s">
        <v>292</v>
      </c>
      <c r="BZ299" t="s">
        <v>293</v>
      </c>
      <c r="CA299">
        <v>20</v>
      </c>
      <c r="CB299">
        <v>10</v>
      </c>
      <c r="CC299" t="s">
        <v>293</v>
      </c>
      <c r="CD299" t="s">
        <v>294</v>
      </c>
      <c r="CE299" t="s">
        <v>178</v>
      </c>
    </row>
    <row r="300" spans="1:83">
      <c r="A300" t="s">
        <v>874</v>
      </c>
      <c r="B300" t="s">
        <v>874</v>
      </c>
      <c r="C300" t="s">
        <v>874</v>
      </c>
      <c r="D300" t="s">
        <v>283</v>
      </c>
      <c r="E300" t="s">
        <v>283</v>
      </c>
      <c r="G300" t="s">
        <v>284</v>
      </c>
      <c r="J300" t="s">
        <v>875</v>
      </c>
      <c r="R300" t="s">
        <v>187</v>
      </c>
      <c r="S300" t="s">
        <v>187</v>
      </c>
      <c r="T300">
        <v>-5</v>
      </c>
      <c r="V300" t="s">
        <v>286</v>
      </c>
      <c r="W300" t="s">
        <v>286</v>
      </c>
      <c r="X300" t="s">
        <v>284</v>
      </c>
      <c r="Y300" t="s">
        <v>284</v>
      </c>
      <c r="Z300" t="s">
        <v>284</v>
      </c>
      <c r="AA300" t="s">
        <v>284</v>
      </c>
      <c r="AC300" t="s">
        <v>287</v>
      </c>
      <c r="AD300" t="s">
        <v>288</v>
      </c>
      <c r="AE300" t="s">
        <v>289</v>
      </c>
      <c r="AF300" t="s">
        <v>288</v>
      </c>
      <c r="AT300" t="s">
        <v>290</v>
      </c>
      <c r="BA300" t="s">
        <v>284</v>
      </c>
      <c r="BB300" t="s">
        <v>284</v>
      </c>
      <c r="BC300" t="s">
        <v>284</v>
      </c>
      <c r="BE300" t="s">
        <v>284</v>
      </c>
      <c r="BJ300" t="s">
        <v>284</v>
      </c>
      <c r="BK300" t="s">
        <v>284</v>
      </c>
      <c r="BL300" t="s">
        <v>284</v>
      </c>
      <c r="BO300">
        <v>1</v>
      </c>
      <c r="BR300" t="s">
        <v>291</v>
      </c>
      <c r="BU300" t="s">
        <v>291</v>
      </c>
      <c r="BV300">
        <v>1</v>
      </c>
      <c r="BW300">
        <v>1</v>
      </c>
      <c r="BY300" t="s">
        <v>292</v>
      </c>
      <c r="BZ300" t="s">
        <v>293</v>
      </c>
      <c r="CA300">
        <v>20</v>
      </c>
      <c r="CB300">
        <v>10</v>
      </c>
      <c r="CC300" t="s">
        <v>293</v>
      </c>
      <c r="CD300" t="s">
        <v>294</v>
      </c>
      <c r="CE300" t="s">
        <v>178</v>
      </c>
    </row>
    <row r="301" spans="1:83">
      <c r="A301" t="s">
        <v>876</v>
      </c>
      <c r="B301" t="s">
        <v>876</v>
      </c>
      <c r="C301" t="s">
        <v>876</v>
      </c>
      <c r="D301" t="s">
        <v>283</v>
      </c>
      <c r="E301" t="s">
        <v>283</v>
      </c>
      <c r="G301" t="s">
        <v>284</v>
      </c>
      <c r="J301" t="s">
        <v>877</v>
      </c>
      <c r="R301" t="s">
        <v>187</v>
      </c>
      <c r="S301" t="s">
        <v>187</v>
      </c>
      <c r="T301">
        <v>-5</v>
      </c>
      <c r="V301" t="s">
        <v>286</v>
      </c>
      <c r="W301" t="s">
        <v>286</v>
      </c>
      <c r="X301" t="s">
        <v>284</v>
      </c>
      <c r="Y301" t="s">
        <v>284</v>
      </c>
      <c r="Z301" t="s">
        <v>284</v>
      </c>
      <c r="AA301" t="s">
        <v>284</v>
      </c>
      <c r="AC301" t="s">
        <v>287</v>
      </c>
      <c r="AD301" t="s">
        <v>288</v>
      </c>
      <c r="AE301" t="s">
        <v>289</v>
      </c>
      <c r="AF301" t="s">
        <v>288</v>
      </c>
      <c r="AT301" t="s">
        <v>290</v>
      </c>
      <c r="BA301" t="s">
        <v>284</v>
      </c>
      <c r="BB301" t="s">
        <v>284</v>
      </c>
      <c r="BC301" t="s">
        <v>284</v>
      </c>
      <c r="BE301" t="s">
        <v>284</v>
      </c>
      <c r="BJ301" t="s">
        <v>284</v>
      </c>
      <c r="BK301" t="s">
        <v>284</v>
      </c>
      <c r="BL301" t="s">
        <v>284</v>
      </c>
      <c r="BO301">
        <v>1</v>
      </c>
      <c r="BR301" t="s">
        <v>291</v>
      </c>
      <c r="BU301" t="s">
        <v>291</v>
      </c>
      <c r="BV301">
        <v>1</v>
      </c>
      <c r="BW301">
        <v>1</v>
      </c>
      <c r="BY301" t="s">
        <v>292</v>
      </c>
      <c r="BZ301" t="s">
        <v>293</v>
      </c>
      <c r="CA301">
        <v>20</v>
      </c>
      <c r="CB301">
        <v>10</v>
      </c>
      <c r="CC301" t="s">
        <v>293</v>
      </c>
      <c r="CD301" t="s">
        <v>294</v>
      </c>
      <c r="CE301" t="s">
        <v>178</v>
      </c>
    </row>
    <row r="302" spans="1:83">
      <c r="A302" t="s">
        <v>878</v>
      </c>
      <c r="B302" t="s">
        <v>878</v>
      </c>
      <c r="C302" t="s">
        <v>878</v>
      </c>
      <c r="D302" t="s">
        <v>283</v>
      </c>
      <c r="E302" t="s">
        <v>283</v>
      </c>
      <c r="G302" t="s">
        <v>284</v>
      </c>
      <c r="J302" t="s">
        <v>879</v>
      </c>
      <c r="R302" t="s">
        <v>187</v>
      </c>
      <c r="S302" t="s">
        <v>187</v>
      </c>
      <c r="T302">
        <v>-5</v>
      </c>
      <c r="V302" t="s">
        <v>286</v>
      </c>
      <c r="W302" t="s">
        <v>286</v>
      </c>
      <c r="X302" t="s">
        <v>284</v>
      </c>
      <c r="Y302" t="s">
        <v>284</v>
      </c>
      <c r="Z302" t="s">
        <v>284</v>
      </c>
      <c r="AA302" t="s">
        <v>284</v>
      </c>
      <c r="AC302" t="s">
        <v>287</v>
      </c>
      <c r="AD302" t="s">
        <v>288</v>
      </c>
      <c r="AE302" t="s">
        <v>289</v>
      </c>
      <c r="AF302" t="s">
        <v>288</v>
      </c>
      <c r="AT302" t="s">
        <v>290</v>
      </c>
      <c r="BA302" t="s">
        <v>284</v>
      </c>
      <c r="BB302" t="s">
        <v>284</v>
      </c>
      <c r="BC302" t="s">
        <v>284</v>
      </c>
      <c r="BE302" t="s">
        <v>284</v>
      </c>
      <c r="BJ302" t="s">
        <v>284</v>
      </c>
      <c r="BK302" t="s">
        <v>284</v>
      </c>
      <c r="BL302" t="s">
        <v>284</v>
      </c>
      <c r="BO302">
        <v>1</v>
      </c>
      <c r="BR302" t="s">
        <v>291</v>
      </c>
      <c r="BU302" t="s">
        <v>291</v>
      </c>
      <c r="BV302">
        <v>1</v>
      </c>
      <c r="BW302">
        <v>1</v>
      </c>
      <c r="BY302" t="s">
        <v>292</v>
      </c>
      <c r="BZ302" t="s">
        <v>293</v>
      </c>
      <c r="CA302">
        <v>20</v>
      </c>
      <c r="CB302">
        <v>10</v>
      </c>
      <c r="CC302" t="s">
        <v>293</v>
      </c>
      <c r="CD302" t="s">
        <v>294</v>
      </c>
      <c r="CE302" t="s">
        <v>178</v>
      </c>
    </row>
    <row r="303" spans="1:83">
      <c r="A303" t="s">
        <v>880</v>
      </c>
      <c r="B303" t="s">
        <v>880</v>
      </c>
      <c r="C303" t="s">
        <v>880</v>
      </c>
      <c r="D303" t="s">
        <v>283</v>
      </c>
      <c r="E303" t="s">
        <v>283</v>
      </c>
      <c r="G303" t="s">
        <v>284</v>
      </c>
      <c r="J303" t="s">
        <v>881</v>
      </c>
      <c r="R303" t="s">
        <v>187</v>
      </c>
      <c r="S303" t="s">
        <v>187</v>
      </c>
      <c r="T303">
        <v>-5</v>
      </c>
      <c r="V303" t="s">
        <v>286</v>
      </c>
      <c r="W303" t="s">
        <v>286</v>
      </c>
      <c r="X303" t="s">
        <v>284</v>
      </c>
      <c r="Y303" t="s">
        <v>284</v>
      </c>
      <c r="Z303" t="s">
        <v>284</v>
      </c>
      <c r="AA303" t="s">
        <v>284</v>
      </c>
      <c r="AC303" t="s">
        <v>287</v>
      </c>
      <c r="AD303" t="s">
        <v>288</v>
      </c>
      <c r="AE303" t="s">
        <v>289</v>
      </c>
      <c r="AF303" t="s">
        <v>288</v>
      </c>
      <c r="AT303" t="s">
        <v>290</v>
      </c>
      <c r="BA303" t="s">
        <v>284</v>
      </c>
      <c r="BB303" t="s">
        <v>284</v>
      </c>
      <c r="BC303" t="s">
        <v>284</v>
      </c>
      <c r="BE303" t="s">
        <v>284</v>
      </c>
      <c r="BJ303" t="s">
        <v>284</v>
      </c>
      <c r="BK303" t="s">
        <v>284</v>
      </c>
      <c r="BL303" t="s">
        <v>284</v>
      </c>
      <c r="BO303">
        <v>1</v>
      </c>
      <c r="BR303" t="s">
        <v>291</v>
      </c>
      <c r="BU303" t="s">
        <v>291</v>
      </c>
      <c r="BV303">
        <v>1</v>
      </c>
      <c r="BW303">
        <v>1</v>
      </c>
      <c r="BY303" t="s">
        <v>292</v>
      </c>
      <c r="BZ303" t="s">
        <v>293</v>
      </c>
      <c r="CA303">
        <v>20</v>
      </c>
      <c r="CB303">
        <v>10</v>
      </c>
      <c r="CC303" t="s">
        <v>293</v>
      </c>
      <c r="CD303" t="s">
        <v>294</v>
      </c>
      <c r="CE303" t="s">
        <v>178</v>
      </c>
    </row>
    <row r="304" spans="1:83">
      <c r="A304" t="s">
        <v>882</v>
      </c>
      <c r="B304" t="s">
        <v>882</v>
      </c>
      <c r="C304" t="s">
        <v>882</v>
      </c>
      <c r="D304" t="s">
        <v>283</v>
      </c>
      <c r="E304" t="s">
        <v>283</v>
      </c>
      <c r="G304" t="s">
        <v>284</v>
      </c>
      <c r="J304" t="s">
        <v>883</v>
      </c>
      <c r="R304" t="s">
        <v>187</v>
      </c>
      <c r="S304" t="s">
        <v>187</v>
      </c>
      <c r="T304">
        <v>-5</v>
      </c>
      <c r="V304" t="s">
        <v>286</v>
      </c>
      <c r="W304" t="s">
        <v>286</v>
      </c>
      <c r="X304" t="s">
        <v>284</v>
      </c>
      <c r="Y304" t="s">
        <v>284</v>
      </c>
      <c r="Z304" t="s">
        <v>284</v>
      </c>
      <c r="AA304" t="s">
        <v>284</v>
      </c>
      <c r="AC304" t="s">
        <v>287</v>
      </c>
      <c r="AD304" t="s">
        <v>288</v>
      </c>
      <c r="AE304" t="s">
        <v>289</v>
      </c>
      <c r="AF304" t="s">
        <v>288</v>
      </c>
      <c r="AT304" t="s">
        <v>290</v>
      </c>
      <c r="BA304" t="s">
        <v>284</v>
      </c>
      <c r="BB304" t="s">
        <v>284</v>
      </c>
      <c r="BC304" t="s">
        <v>284</v>
      </c>
      <c r="BE304" t="s">
        <v>284</v>
      </c>
      <c r="BJ304" t="s">
        <v>284</v>
      </c>
      <c r="BK304" t="s">
        <v>284</v>
      </c>
      <c r="BL304" t="s">
        <v>284</v>
      </c>
      <c r="BO304">
        <v>1</v>
      </c>
      <c r="BR304" t="s">
        <v>291</v>
      </c>
      <c r="BU304" t="s">
        <v>291</v>
      </c>
      <c r="BV304">
        <v>1</v>
      </c>
      <c r="BW304">
        <v>1</v>
      </c>
      <c r="BY304" t="s">
        <v>292</v>
      </c>
      <c r="BZ304" t="s">
        <v>293</v>
      </c>
      <c r="CA304">
        <v>20</v>
      </c>
      <c r="CB304">
        <v>10</v>
      </c>
      <c r="CC304" t="s">
        <v>293</v>
      </c>
      <c r="CD304" t="s">
        <v>294</v>
      </c>
      <c r="CE304" t="s">
        <v>178</v>
      </c>
    </row>
    <row r="305" spans="1:83">
      <c r="A305" t="s">
        <v>884</v>
      </c>
      <c r="B305" t="s">
        <v>884</v>
      </c>
      <c r="C305" t="s">
        <v>884</v>
      </c>
      <c r="D305" t="s">
        <v>283</v>
      </c>
      <c r="E305" t="s">
        <v>283</v>
      </c>
      <c r="G305" t="s">
        <v>284</v>
      </c>
      <c r="J305" t="s">
        <v>885</v>
      </c>
      <c r="R305" t="s">
        <v>187</v>
      </c>
      <c r="S305" t="s">
        <v>187</v>
      </c>
      <c r="T305">
        <v>-5</v>
      </c>
      <c r="V305" t="s">
        <v>286</v>
      </c>
      <c r="W305" t="s">
        <v>286</v>
      </c>
      <c r="X305" t="s">
        <v>284</v>
      </c>
      <c r="Y305" t="s">
        <v>284</v>
      </c>
      <c r="Z305" t="s">
        <v>284</v>
      </c>
      <c r="AA305" t="s">
        <v>284</v>
      </c>
      <c r="AC305" t="s">
        <v>287</v>
      </c>
      <c r="AD305" t="s">
        <v>288</v>
      </c>
      <c r="AE305" t="s">
        <v>289</v>
      </c>
      <c r="AF305" t="s">
        <v>288</v>
      </c>
      <c r="AT305" t="s">
        <v>290</v>
      </c>
      <c r="BA305" t="s">
        <v>284</v>
      </c>
      <c r="BB305" t="s">
        <v>284</v>
      </c>
      <c r="BC305" t="s">
        <v>284</v>
      </c>
      <c r="BE305" t="s">
        <v>284</v>
      </c>
      <c r="BJ305" t="s">
        <v>284</v>
      </c>
      <c r="BK305" t="s">
        <v>284</v>
      </c>
      <c r="BL305" t="s">
        <v>284</v>
      </c>
      <c r="BO305">
        <v>1</v>
      </c>
      <c r="BR305" t="s">
        <v>291</v>
      </c>
      <c r="BU305" t="s">
        <v>291</v>
      </c>
      <c r="BV305">
        <v>1</v>
      </c>
      <c r="BW305">
        <v>1</v>
      </c>
      <c r="BY305" t="s">
        <v>292</v>
      </c>
      <c r="BZ305" t="s">
        <v>293</v>
      </c>
      <c r="CA305">
        <v>20</v>
      </c>
      <c r="CB305">
        <v>10</v>
      </c>
      <c r="CC305" t="s">
        <v>293</v>
      </c>
      <c r="CD305" t="s">
        <v>294</v>
      </c>
      <c r="CE305" t="s">
        <v>178</v>
      </c>
    </row>
    <row r="306" spans="1:83">
      <c r="A306" t="s">
        <v>886</v>
      </c>
      <c r="B306" t="s">
        <v>886</v>
      </c>
      <c r="C306" t="s">
        <v>886</v>
      </c>
      <c r="D306" t="s">
        <v>283</v>
      </c>
      <c r="E306" t="s">
        <v>283</v>
      </c>
      <c r="G306" t="s">
        <v>284</v>
      </c>
      <c r="J306" t="s">
        <v>887</v>
      </c>
      <c r="R306" t="s">
        <v>187</v>
      </c>
      <c r="S306" t="s">
        <v>187</v>
      </c>
      <c r="T306">
        <v>-5</v>
      </c>
      <c r="V306" t="s">
        <v>286</v>
      </c>
      <c r="W306" t="s">
        <v>286</v>
      </c>
      <c r="X306" t="s">
        <v>284</v>
      </c>
      <c r="Y306" t="s">
        <v>284</v>
      </c>
      <c r="Z306" t="s">
        <v>284</v>
      </c>
      <c r="AA306" t="s">
        <v>284</v>
      </c>
      <c r="AC306" t="s">
        <v>287</v>
      </c>
      <c r="AD306" t="s">
        <v>288</v>
      </c>
      <c r="AE306" t="s">
        <v>289</v>
      </c>
      <c r="AF306" t="s">
        <v>288</v>
      </c>
      <c r="AT306" t="s">
        <v>290</v>
      </c>
      <c r="BA306" t="s">
        <v>284</v>
      </c>
      <c r="BB306" t="s">
        <v>284</v>
      </c>
      <c r="BC306" t="s">
        <v>284</v>
      </c>
      <c r="BE306" t="s">
        <v>284</v>
      </c>
      <c r="BJ306" t="s">
        <v>284</v>
      </c>
      <c r="BK306" t="s">
        <v>284</v>
      </c>
      <c r="BL306" t="s">
        <v>284</v>
      </c>
      <c r="BO306">
        <v>1</v>
      </c>
      <c r="BR306" t="s">
        <v>291</v>
      </c>
      <c r="BU306" t="s">
        <v>291</v>
      </c>
      <c r="BV306">
        <v>1</v>
      </c>
      <c r="BW306">
        <v>1</v>
      </c>
      <c r="BY306" t="s">
        <v>292</v>
      </c>
      <c r="BZ306" t="s">
        <v>293</v>
      </c>
      <c r="CA306">
        <v>20</v>
      </c>
      <c r="CB306">
        <v>10</v>
      </c>
      <c r="CC306" t="s">
        <v>293</v>
      </c>
      <c r="CD306" t="s">
        <v>294</v>
      </c>
      <c r="CE306" t="s">
        <v>178</v>
      </c>
    </row>
    <row r="307" spans="1:83">
      <c r="A307" t="s">
        <v>888</v>
      </c>
      <c r="B307" t="s">
        <v>888</v>
      </c>
      <c r="C307" t="s">
        <v>888</v>
      </c>
      <c r="D307" t="s">
        <v>283</v>
      </c>
      <c r="E307" t="s">
        <v>283</v>
      </c>
      <c r="G307" t="s">
        <v>284</v>
      </c>
      <c r="J307" t="s">
        <v>889</v>
      </c>
      <c r="R307" t="s">
        <v>187</v>
      </c>
      <c r="S307" t="s">
        <v>187</v>
      </c>
      <c r="T307">
        <v>-5</v>
      </c>
      <c r="V307" t="s">
        <v>286</v>
      </c>
      <c r="W307" t="s">
        <v>286</v>
      </c>
      <c r="X307" t="s">
        <v>284</v>
      </c>
      <c r="Y307" t="s">
        <v>284</v>
      </c>
      <c r="Z307" t="s">
        <v>284</v>
      </c>
      <c r="AA307" t="s">
        <v>284</v>
      </c>
      <c r="AC307" t="s">
        <v>287</v>
      </c>
      <c r="AD307" t="s">
        <v>288</v>
      </c>
      <c r="AE307" t="s">
        <v>289</v>
      </c>
      <c r="AF307" t="s">
        <v>288</v>
      </c>
      <c r="AT307" t="s">
        <v>290</v>
      </c>
      <c r="BA307" t="s">
        <v>284</v>
      </c>
      <c r="BB307" t="s">
        <v>284</v>
      </c>
      <c r="BC307" t="s">
        <v>284</v>
      </c>
      <c r="BE307" t="s">
        <v>284</v>
      </c>
      <c r="BJ307" t="s">
        <v>284</v>
      </c>
      <c r="BK307" t="s">
        <v>284</v>
      </c>
      <c r="BL307" t="s">
        <v>284</v>
      </c>
      <c r="BO307">
        <v>1</v>
      </c>
      <c r="BR307" t="s">
        <v>291</v>
      </c>
      <c r="BU307" t="s">
        <v>291</v>
      </c>
      <c r="BV307">
        <v>1</v>
      </c>
      <c r="BW307">
        <v>1</v>
      </c>
      <c r="BY307" t="s">
        <v>292</v>
      </c>
      <c r="BZ307" t="s">
        <v>293</v>
      </c>
      <c r="CA307">
        <v>20</v>
      </c>
      <c r="CB307">
        <v>10</v>
      </c>
      <c r="CC307" t="s">
        <v>293</v>
      </c>
      <c r="CD307" t="s">
        <v>294</v>
      </c>
      <c r="CE307" t="s">
        <v>178</v>
      </c>
    </row>
    <row r="308" spans="1:83">
      <c r="A308" t="s">
        <v>890</v>
      </c>
      <c r="B308" t="s">
        <v>890</v>
      </c>
      <c r="C308" t="s">
        <v>890</v>
      </c>
      <c r="D308" t="s">
        <v>283</v>
      </c>
      <c r="E308" t="s">
        <v>283</v>
      </c>
      <c r="G308" t="s">
        <v>284</v>
      </c>
      <c r="J308" t="s">
        <v>891</v>
      </c>
      <c r="R308" t="s">
        <v>187</v>
      </c>
      <c r="S308" t="s">
        <v>187</v>
      </c>
      <c r="T308">
        <v>-5</v>
      </c>
      <c r="V308" t="s">
        <v>286</v>
      </c>
      <c r="W308" t="s">
        <v>286</v>
      </c>
      <c r="X308" t="s">
        <v>284</v>
      </c>
      <c r="Y308" t="s">
        <v>284</v>
      </c>
      <c r="Z308" t="s">
        <v>284</v>
      </c>
      <c r="AA308" t="s">
        <v>284</v>
      </c>
      <c r="AC308" t="s">
        <v>287</v>
      </c>
      <c r="AD308" t="s">
        <v>288</v>
      </c>
      <c r="AE308" t="s">
        <v>289</v>
      </c>
      <c r="AF308" t="s">
        <v>288</v>
      </c>
      <c r="AT308" t="s">
        <v>290</v>
      </c>
      <c r="BA308" t="s">
        <v>284</v>
      </c>
      <c r="BB308" t="s">
        <v>284</v>
      </c>
      <c r="BC308" t="s">
        <v>284</v>
      </c>
      <c r="BE308" t="s">
        <v>284</v>
      </c>
      <c r="BJ308" t="s">
        <v>284</v>
      </c>
      <c r="BK308" t="s">
        <v>284</v>
      </c>
      <c r="BL308" t="s">
        <v>284</v>
      </c>
      <c r="BO308">
        <v>1</v>
      </c>
      <c r="BR308" t="s">
        <v>291</v>
      </c>
      <c r="BU308" t="s">
        <v>291</v>
      </c>
      <c r="BV308">
        <v>1</v>
      </c>
      <c r="BW308">
        <v>1</v>
      </c>
      <c r="BY308" t="s">
        <v>292</v>
      </c>
      <c r="BZ308" t="s">
        <v>293</v>
      </c>
      <c r="CA308">
        <v>20</v>
      </c>
      <c r="CB308">
        <v>10</v>
      </c>
      <c r="CC308" t="s">
        <v>293</v>
      </c>
      <c r="CD308" t="s">
        <v>294</v>
      </c>
      <c r="CE308" t="s">
        <v>178</v>
      </c>
    </row>
    <row r="309" spans="1:83">
      <c r="A309" t="s">
        <v>892</v>
      </c>
      <c r="B309" t="s">
        <v>892</v>
      </c>
      <c r="C309" t="s">
        <v>892</v>
      </c>
      <c r="D309" t="s">
        <v>283</v>
      </c>
      <c r="E309" t="s">
        <v>283</v>
      </c>
      <c r="G309" t="s">
        <v>284</v>
      </c>
      <c r="J309" t="s">
        <v>893</v>
      </c>
      <c r="R309" t="s">
        <v>187</v>
      </c>
      <c r="S309" t="s">
        <v>187</v>
      </c>
      <c r="T309">
        <v>-5</v>
      </c>
      <c r="V309" t="s">
        <v>286</v>
      </c>
      <c r="W309" t="s">
        <v>286</v>
      </c>
      <c r="X309" t="s">
        <v>284</v>
      </c>
      <c r="Y309" t="s">
        <v>284</v>
      </c>
      <c r="Z309" t="s">
        <v>284</v>
      </c>
      <c r="AA309" t="s">
        <v>284</v>
      </c>
      <c r="AC309" t="s">
        <v>287</v>
      </c>
      <c r="AD309" t="s">
        <v>288</v>
      </c>
      <c r="AE309" t="s">
        <v>289</v>
      </c>
      <c r="AF309" t="s">
        <v>288</v>
      </c>
      <c r="AT309" t="s">
        <v>290</v>
      </c>
      <c r="BA309" t="s">
        <v>284</v>
      </c>
      <c r="BB309" t="s">
        <v>284</v>
      </c>
      <c r="BC309" t="s">
        <v>284</v>
      </c>
      <c r="BE309" t="s">
        <v>284</v>
      </c>
      <c r="BJ309" t="s">
        <v>284</v>
      </c>
      <c r="BK309" t="s">
        <v>284</v>
      </c>
      <c r="BL309" t="s">
        <v>284</v>
      </c>
      <c r="BO309">
        <v>1</v>
      </c>
      <c r="BR309" t="s">
        <v>291</v>
      </c>
      <c r="BU309" t="s">
        <v>291</v>
      </c>
      <c r="BV309">
        <v>1</v>
      </c>
      <c r="BW309">
        <v>1</v>
      </c>
      <c r="BY309" t="s">
        <v>292</v>
      </c>
      <c r="BZ309" t="s">
        <v>293</v>
      </c>
      <c r="CA309">
        <v>20</v>
      </c>
      <c r="CB309">
        <v>10</v>
      </c>
      <c r="CC309" t="s">
        <v>293</v>
      </c>
      <c r="CD309" t="s">
        <v>294</v>
      </c>
      <c r="CE309" t="s">
        <v>178</v>
      </c>
    </row>
    <row r="310" spans="1:83">
      <c r="A310" t="s">
        <v>894</v>
      </c>
      <c r="B310" t="s">
        <v>894</v>
      </c>
      <c r="C310" t="s">
        <v>894</v>
      </c>
      <c r="D310" t="s">
        <v>283</v>
      </c>
      <c r="E310" t="s">
        <v>283</v>
      </c>
      <c r="G310" t="s">
        <v>284</v>
      </c>
      <c r="J310" t="s">
        <v>895</v>
      </c>
      <c r="R310" t="s">
        <v>187</v>
      </c>
      <c r="S310" t="s">
        <v>187</v>
      </c>
      <c r="T310">
        <v>-5</v>
      </c>
      <c r="V310" t="s">
        <v>286</v>
      </c>
      <c r="W310" t="s">
        <v>286</v>
      </c>
      <c r="X310" t="s">
        <v>284</v>
      </c>
      <c r="Y310" t="s">
        <v>284</v>
      </c>
      <c r="Z310" t="s">
        <v>284</v>
      </c>
      <c r="AA310" t="s">
        <v>284</v>
      </c>
      <c r="AC310" t="s">
        <v>287</v>
      </c>
      <c r="AD310" t="s">
        <v>288</v>
      </c>
      <c r="AE310" t="s">
        <v>289</v>
      </c>
      <c r="AF310" t="s">
        <v>288</v>
      </c>
      <c r="AT310" t="s">
        <v>290</v>
      </c>
      <c r="BA310" t="s">
        <v>284</v>
      </c>
      <c r="BB310" t="s">
        <v>284</v>
      </c>
      <c r="BC310" t="s">
        <v>284</v>
      </c>
      <c r="BE310" t="s">
        <v>284</v>
      </c>
      <c r="BJ310" t="s">
        <v>284</v>
      </c>
      <c r="BK310" t="s">
        <v>284</v>
      </c>
      <c r="BL310" t="s">
        <v>284</v>
      </c>
      <c r="BO310">
        <v>1</v>
      </c>
      <c r="BR310" t="s">
        <v>291</v>
      </c>
      <c r="BU310" t="s">
        <v>291</v>
      </c>
      <c r="BV310">
        <v>1</v>
      </c>
      <c r="BW310">
        <v>1</v>
      </c>
      <c r="BY310" t="s">
        <v>292</v>
      </c>
      <c r="BZ310" t="s">
        <v>293</v>
      </c>
      <c r="CA310">
        <v>20</v>
      </c>
      <c r="CB310">
        <v>10</v>
      </c>
      <c r="CC310" t="s">
        <v>293</v>
      </c>
      <c r="CD310" t="s">
        <v>294</v>
      </c>
      <c r="CE310" t="s">
        <v>178</v>
      </c>
    </row>
    <row r="311" spans="1:83">
      <c r="A311" t="s">
        <v>896</v>
      </c>
      <c r="B311" t="s">
        <v>896</v>
      </c>
      <c r="C311" t="s">
        <v>896</v>
      </c>
      <c r="D311" t="s">
        <v>283</v>
      </c>
      <c r="E311" t="s">
        <v>283</v>
      </c>
      <c r="G311" t="s">
        <v>284</v>
      </c>
      <c r="J311" t="s">
        <v>897</v>
      </c>
      <c r="R311" t="s">
        <v>187</v>
      </c>
      <c r="S311" t="s">
        <v>187</v>
      </c>
      <c r="T311">
        <v>-5</v>
      </c>
      <c r="V311" t="s">
        <v>286</v>
      </c>
      <c r="W311" t="s">
        <v>286</v>
      </c>
      <c r="X311" t="s">
        <v>284</v>
      </c>
      <c r="Y311" t="s">
        <v>284</v>
      </c>
      <c r="Z311" t="s">
        <v>284</v>
      </c>
      <c r="AA311" t="s">
        <v>284</v>
      </c>
      <c r="AC311" t="s">
        <v>287</v>
      </c>
      <c r="AD311" t="s">
        <v>288</v>
      </c>
      <c r="AE311" t="s">
        <v>289</v>
      </c>
      <c r="AF311" t="s">
        <v>288</v>
      </c>
      <c r="AT311" t="s">
        <v>290</v>
      </c>
      <c r="BA311" t="s">
        <v>284</v>
      </c>
      <c r="BB311" t="s">
        <v>284</v>
      </c>
      <c r="BC311" t="s">
        <v>284</v>
      </c>
      <c r="BE311" t="s">
        <v>284</v>
      </c>
      <c r="BJ311" t="s">
        <v>284</v>
      </c>
      <c r="BK311" t="s">
        <v>284</v>
      </c>
      <c r="BL311" t="s">
        <v>284</v>
      </c>
      <c r="BO311">
        <v>1</v>
      </c>
      <c r="BR311" t="s">
        <v>291</v>
      </c>
      <c r="BU311" t="s">
        <v>291</v>
      </c>
      <c r="BV311">
        <v>1</v>
      </c>
      <c r="BW311">
        <v>1</v>
      </c>
      <c r="BY311" t="s">
        <v>292</v>
      </c>
      <c r="BZ311" t="s">
        <v>293</v>
      </c>
      <c r="CA311">
        <v>20</v>
      </c>
      <c r="CB311">
        <v>10</v>
      </c>
      <c r="CC311" t="s">
        <v>293</v>
      </c>
      <c r="CD311" t="s">
        <v>294</v>
      </c>
      <c r="CE311" t="s">
        <v>178</v>
      </c>
    </row>
    <row r="312" spans="1:83">
      <c r="A312" t="s">
        <v>898</v>
      </c>
      <c r="B312" t="s">
        <v>898</v>
      </c>
      <c r="C312" t="s">
        <v>898</v>
      </c>
      <c r="D312" t="s">
        <v>283</v>
      </c>
      <c r="E312" t="s">
        <v>283</v>
      </c>
      <c r="G312" t="s">
        <v>284</v>
      </c>
      <c r="J312" t="s">
        <v>899</v>
      </c>
      <c r="R312" t="s">
        <v>187</v>
      </c>
      <c r="S312" t="s">
        <v>187</v>
      </c>
      <c r="T312">
        <v>-5</v>
      </c>
      <c r="V312" t="s">
        <v>286</v>
      </c>
      <c r="W312" t="s">
        <v>286</v>
      </c>
      <c r="X312" t="s">
        <v>284</v>
      </c>
      <c r="Y312" t="s">
        <v>284</v>
      </c>
      <c r="Z312" t="s">
        <v>284</v>
      </c>
      <c r="AA312" t="s">
        <v>284</v>
      </c>
      <c r="AC312" t="s">
        <v>287</v>
      </c>
      <c r="AD312" t="s">
        <v>288</v>
      </c>
      <c r="AE312" t="s">
        <v>289</v>
      </c>
      <c r="AF312" t="s">
        <v>288</v>
      </c>
      <c r="AT312" t="s">
        <v>290</v>
      </c>
      <c r="BA312" t="s">
        <v>284</v>
      </c>
      <c r="BB312" t="s">
        <v>284</v>
      </c>
      <c r="BC312" t="s">
        <v>284</v>
      </c>
      <c r="BE312" t="s">
        <v>284</v>
      </c>
      <c r="BJ312" t="s">
        <v>284</v>
      </c>
      <c r="BK312" t="s">
        <v>284</v>
      </c>
      <c r="BL312" t="s">
        <v>284</v>
      </c>
      <c r="BO312">
        <v>1</v>
      </c>
      <c r="BR312" t="s">
        <v>291</v>
      </c>
      <c r="BU312" t="s">
        <v>291</v>
      </c>
      <c r="BV312">
        <v>1</v>
      </c>
      <c r="BW312">
        <v>1</v>
      </c>
      <c r="BY312" t="s">
        <v>292</v>
      </c>
      <c r="BZ312" t="s">
        <v>293</v>
      </c>
      <c r="CA312">
        <v>20</v>
      </c>
      <c r="CB312">
        <v>10</v>
      </c>
      <c r="CC312" t="s">
        <v>293</v>
      </c>
      <c r="CD312" t="s">
        <v>294</v>
      </c>
      <c r="CE312" t="s">
        <v>178</v>
      </c>
    </row>
    <row r="313" spans="1:83">
      <c r="A313" t="s">
        <v>900</v>
      </c>
      <c r="B313" t="s">
        <v>900</v>
      </c>
      <c r="C313" t="s">
        <v>900</v>
      </c>
      <c r="D313" t="s">
        <v>283</v>
      </c>
      <c r="E313" t="s">
        <v>283</v>
      </c>
      <c r="G313" t="s">
        <v>284</v>
      </c>
      <c r="J313" t="s">
        <v>901</v>
      </c>
      <c r="R313" t="s">
        <v>187</v>
      </c>
      <c r="S313" t="s">
        <v>187</v>
      </c>
      <c r="T313">
        <v>-5</v>
      </c>
      <c r="V313" t="s">
        <v>286</v>
      </c>
      <c r="W313" t="s">
        <v>286</v>
      </c>
      <c r="X313" t="s">
        <v>284</v>
      </c>
      <c r="Y313" t="s">
        <v>284</v>
      </c>
      <c r="Z313" t="s">
        <v>284</v>
      </c>
      <c r="AA313" t="s">
        <v>284</v>
      </c>
      <c r="AC313" t="s">
        <v>287</v>
      </c>
      <c r="AD313" t="s">
        <v>288</v>
      </c>
      <c r="AE313" t="s">
        <v>289</v>
      </c>
      <c r="AF313" t="s">
        <v>288</v>
      </c>
      <c r="AT313" t="s">
        <v>290</v>
      </c>
      <c r="BA313" t="s">
        <v>284</v>
      </c>
      <c r="BB313" t="s">
        <v>284</v>
      </c>
      <c r="BC313" t="s">
        <v>284</v>
      </c>
      <c r="BE313" t="s">
        <v>284</v>
      </c>
      <c r="BJ313" t="s">
        <v>284</v>
      </c>
      <c r="BK313" t="s">
        <v>284</v>
      </c>
      <c r="BL313" t="s">
        <v>284</v>
      </c>
      <c r="BO313">
        <v>1</v>
      </c>
      <c r="BR313" t="s">
        <v>291</v>
      </c>
      <c r="BU313" t="s">
        <v>291</v>
      </c>
      <c r="BV313">
        <v>1</v>
      </c>
      <c r="BW313">
        <v>1</v>
      </c>
      <c r="BY313" t="s">
        <v>292</v>
      </c>
      <c r="BZ313" t="s">
        <v>293</v>
      </c>
      <c r="CA313">
        <v>20</v>
      </c>
      <c r="CB313">
        <v>10</v>
      </c>
      <c r="CC313" t="s">
        <v>293</v>
      </c>
      <c r="CD313" t="s">
        <v>294</v>
      </c>
      <c r="CE313" t="s">
        <v>178</v>
      </c>
    </row>
    <row r="314" spans="1:83">
      <c r="A314" t="s">
        <v>902</v>
      </c>
      <c r="B314" t="s">
        <v>902</v>
      </c>
      <c r="C314" t="s">
        <v>902</v>
      </c>
      <c r="D314" t="s">
        <v>283</v>
      </c>
      <c r="E314" t="s">
        <v>283</v>
      </c>
      <c r="G314" t="s">
        <v>284</v>
      </c>
      <c r="J314" t="s">
        <v>891</v>
      </c>
      <c r="R314" t="s">
        <v>187</v>
      </c>
      <c r="S314" t="s">
        <v>187</v>
      </c>
      <c r="T314">
        <v>-5</v>
      </c>
      <c r="V314" t="s">
        <v>286</v>
      </c>
      <c r="W314" t="s">
        <v>286</v>
      </c>
      <c r="X314" t="s">
        <v>284</v>
      </c>
      <c r="Y314" t="s">
        <v>284</v>
      </c>
      <c r="Z314" t="s">
        <v>284</v>
      </c>
      <c r="AA314" t="s">
        <v>284</v>
      </c>
      <c r="AC314" t="s">
        <v>287</v>
      </c>
      <c r="AD314" t="s">
        <v>288</v>
      </c>
      <c r="AE314" t="s">
        <v>289</v>
      </c>
      <c r="AF314" t="s">
        <v>288</v>
      </c>
      <c r="AT314" t="s">
        <v>290</v>
      </c>
      <c r="BA314" t="s">
        <v>284</v>
      </c>
      <c r="BB314" t="s">
        <v>284</v>
      </c>
      <c r="BC314" t="s">
        <v>284</v>
      </c>
      <c r="BE314" t="s">
        <v>284</v>
      </c>
      <c r="BJ314" t="s">
        <v>284</v>
      </c>
      <c r="BK314" t="s">
        <v>284</v>
      </c>
      <c r="BL314" t="s">
        <v>284</v>
      </c>
      <c r="BO314">
        <v>1</v>
      </c>
      <c r="BR314" t="s">
        <v>291</v>
      </c>
      <c r="BU314" t="s">
        <v>291</v>
      </c>
      <c r="BV314">
        <v>1</v>
      </c>
      <c r="BW314">
        <v>1</v>
      </c>
      <c r="BY314" t="s">
        <v>292</v>
      </c>
      <c r="BZ314" t="s">
        <v>293</v>
      </c>
      <c r="CA314">
        <v>20</v>
      </c>
      <c r="CB314">
        <v>10</v>
      </c>
      <c r="CC314" t="s">
        <v>293</v>
      </c>
      <c r="CD314" t="s">
        <v>294</v>
      </c>
      <c r="CE314" t="s">
        <v>178</v>
      </c>
    </row>
    <row r="315" spans="1:83">
      <c r="A315" t="s">
        <v>903</v>
      </c>
      <c r="B315" t="s">
        <v>903</v>
      </c>
      <c r="C315" t="s">
        <v>903</v>
      </c>
      <c r="D315" t="s">
        <v>283</v>
      </c>
      <c r="E315" t="s">
        <v>283</v>
      </c>
      <c r="G315" t="s">
        <v>284</v>
      </c>
      <c r="J315" t="s">
        <v>904</v>
      </c>
      <c r="R315" t="s">
        <v>187</v>
      </c>
      <c r="S315" t="s">
        <v>187</v>
      </c>
      <c r="T315">
        <v>-5</v>
      </c>
      <c r="V315" t="s">
        <v>286</v>
      </c>
      <c r="W315" t="s">
        <v>286</v>
      </c>
      <c r="X315" t="s">
        <v>284</v>
      </c>
      <c r="Y315" t="s">
        <v>284</v>
      </c>
      <c r="Z315" t="s">
        <v>284</v>
      </c>
      <c r="AA315" t="s">
        <v>284</v>
      </c>
      <c r="AC315" t="s">
        <v>287</v>
      </c>
      <c r="AD315" t="s">
        <v>288</v>
      </c>
      <c r="AE315" t="s">
        <v>289</v>
      </c>
      <c r="AF315" t="s">
        <v>288</v>
      </c>
      <c r="AT315" t="s">
        <v>290</v>
      </c>
      <c r="BA315" t="s">
        <v>284</v>
      </c>
      <c r="BB315" t="s">
        <v>284</v>
      </c>
      <c r="BC315" t="s">
        <v>284</v>
      </c>
      <c r="BE315" t="s">
        <v>284</v>
      </c>
      <c r="BJ315" t="s">
        <v>284</v>
      </c>
      <c r="BK315" t="s">
        <v>284</v>
      </c>
      <c r="BL315" t="s">
        <v>284</v>
      </c>
      <c r="BO315">
        <v>1</v>
      </c>
      <c r="BR315" t="s">
        <v>291</v>
      </c>
      <c r="BU315" t="s">
        <v>291</v>
      </c>
      <c r="BV315">
        <v>1</v>
      </c>
      <c r="BW315">
        <v>1</v>
      </c>
      <c r="BY315" t="s">
        <v>292</v>
      </c>
      <c r="BZ315" t="s">
        <v>293</v>
      </c>
      <c r="CA315">
        <v>20</v>
      </c>
      <c r="CB315">
        <v>10</v>
      </c>
      <c r="CC315" t="s">
        <v>293</v>
      </c>
      <c r="CD315" t="s">
        <v>294</v>
      </c>
      <c r="CE315" t="s">
        <v>178</v>
      </c>
    </row>
    <row r="316" spans="1:83">
      <c r="A316" t="s">
        <v>905</v>
      </c>
      <c r="B316" t="s">
        <v>905</v>
      </c>
      <c r="C316" t="s">
        <v>905</v>
      </c>
      <c r="D316" t="s">
        <v>283</v>
      </c>
      <c r="E316" t="s">
        <v>283</v>
      </c>
      <c r="G316" t="s">
        <v>284</v>
      </c>
      <c r="J316" t="s">
        <v>906</v>
      </c>
      <c r="R316" t="s">
        <v>187</v>
      </c>
      <c r="S316" t="s">
        <v>187</v>
      </c>
      <c r="T316">
        <v>-5</v>
      </c>
      <c r="V316" t="s">
        <v>286</v>
      </c>
      <c r="W316" t="s">
        <v>286</v>
      </c>
      <c r="X316" t="s">
        <v>284</v>
      </c>
      <c r="Y316" t="s">
        <v>284</v>
      </c>
      <c r="Z316" t="s">
        <v>284</v>
      </c>
      <c r="AA316" t="s">
        <v>284</v>
      </c>
      <c r="AC316" t="s">
        <v>287</v>
      </c>
      <c r="AD316" t="s">
        <v>288</v>
      </c>
      <c r="AE316" t="s">
        <v>289</v>
      </c>
      <c r="AF316" t="s">
        <v>288</v>
      </c>
      <c r="AT316" t="s">
        <v>290</v>
      </c>
      <c r="BA316" t="s">
        <v>284</v>
      </c>
      <c r="BB316" t="s">
        <v>284</v>
      </c>
      <c r="BC316" t="s">
        <v>284</v>
      </c>
      <c r="BE316" t="s">
        <v>284</v>
      </c>
      <c r="BJ316" t="s">
        <v>284</v>
      </c>
      <c r="BK316" t="s">
        <v>284</v>
      </c>
      <c r="BL316" t="s">
        <v>284</v>
      </c>
      <c r="BO316">
        <v>1</v>
      </c>
      <c r="BR316" t="s">
        <v>291</v>
      </c>
      <c r="BU316" t="s">
        <v>291</v>
      </c>
      <c r="BV316">
        <v>1</v>
      </c>
      <c r="BW316">
        <v>1</v>
      </c>
      <c r="BY316" t="s">
        <v>292</v>
      </c>
      <c r="BZ316" t="s">
        <v>293</v>
      </c>
      <c r="CA316">
        <v>20</v>
      </c>
      <c r="CB316">
        <v>10</v>
      </c>
      <c r="CC316" t="s">
        <v>293</v>
      </c>
      <c r="CD316" t="s">
        <v>294</v>
      </c>
      <c r="CE316" t="s">
        <v>178</v>
      </c>
    </row>
    <row r="317" spans="1:83">
      <c r="A317" t="s">
        <v>907</v>
      </c>
      <c r="B317" t="s">
        <v>907</v>
      </c>
      <c r="C317" t="s">
        <v>907</v>
      </c>
      <c r="D317" t="s">
        <v>283</v>
      </c>
      <c r="E317" t="s">
        <v>283</v>
      </c>
      <c r="G317" t="s">
        <v>284</v>
      </c>
      <c r="J317" t="s">
        <v>908</v>
      </c>
      <c r="R317" t="s">
        <v>187</v>
      </c>
      <c r="S317" t="s">
        <v>187</v>
      </c>
      <c r="T317">
        <v>-5</v>
      </c>
      <c r="V317" t="s">
        <v>286</v>
      </c>
      <c r="W317" t="s">
        <v>286</v>
      </c>
      <c r="X317" t="s">
        <v>284</v>
      </c>
      <c r="Y317" t="s">
        <v>284</v>
      </c>
      <c r="Z317" t="s">
        <v>284</v>
      </c>
      <c r="AA317" t="s">
        <v>284</v>
      </c>
      <c r="AC317" t="s">
        <v>287</v>
      </c>
      <c r="AD317" t="s">
        <v>288</v>
      </c>
      <c r="AE317" t="s">
        <v>289</v>
      </c>
      <c r="AF317" t="s">
        <v>288</v>
      </c>
      <c r="AT317" t="s">
        <v>290</v>
      </c>
      <c r="BA317" t="s">
        <v>284</v>
      </c>
      <c r="BB317" t="s">
        <v>284</v>
      </c>
      <c r="BC317" t="s">
        <v>284</v>
      </c>
      <c r="BE317" t="s">
        <v>284</v>
      </c>
      <c r="BJ317" t="s">
        <v>284</v>
      </c>
      <c r="BK317" t="s">
        <v>284</v>
      </c>
      <c r="BL317" t="s">
        <v>284</v>
      </c>
      <c r="BO317">
        <v>1</v>
      </c>
      <c r="BR317" t="s">
        <v>291</v>
      </c>
      <c r="BU317" t="s">
        <v>291</v>
      </c>
      <c r="BV317">
        <v>1</v>
      </c>
      <c r="BW317">
        <v>1</v>
      </c>
      <c r="BY317" t="s">
        <v>292</v>
      </c>
      <c r="BZ317" t="s">
        <v>293</v>
      </c>
      <c r="CA317">
        <v>20</v>
      </c>
      <c r="CB317">
        <v>10</v>
      </c>
      <c r="CC317" t="s">
        <v>293</v>
      </c>
      <c r="CD317" t="s">
        <v>294</v>
      </c>
      <c r="CE317" t="s">
        <v>178</v>
      </c>
    </row>
    <row r="318" spans="1:83">
      <c r="A318" t="s">
        <v>909</v>
      </c>
      <c r="B318" t="s">
        <v>909</v>
      </c>
      <c r="C318" t="s">
        <v>909</v>
      </c>
      <c r="D318" t="s">
        <v>283</v>
      </c>
      <c r="E318" t="s">
        <v>283</v>
      </c>
      <c r="G318" t="s">
        <v>284</v>
      </c>
      <c r="J318" t="s">
        <v>910</v>
      </c>
      <c r="R318" t="s">
        <v>187</v>
      </c>
      <c r="S318" t="s">
        <v>187</v>
      </c>
      <c r="T318">
        <v>-5</v>
      </c>
      <c r="V318" t="s">
        <v>286</v>
      </c>
      <c r="W318" t="s">
        <v>286</v>
      </c>
      <c r="X318" t="s">
        <v>284</v>
      </c>
      <c r="Y318" t="s">
        <v>284</v>
      </c>
      <c r="Z318" t="s">
        <v>284</v>
      </c>
      <c r="AA318" t="s">
        <v>284</v>
      </c>
      <c r="AC318" t="s">
        <v>287</v>
      </c>
      <c r="AD318" t="s">
        <v>288</v>
      </c>
      <c r="AE318" t="s">
        <v>289</v>
      </c>
      <c r="AF318" t="s">
        <v>288</v>
      </c>
      <c r="AT318" t="s">
        <v>290</v>
      </c>
      <c r="BA318" t="s">
        <v>284</v>
      </c>
      <c r="BB318" t="s">
        <v>284</v>
      </c>
      <c r="BC318" t="s">
        <v>284</v>
      </c>
      <c r="BE318" t="s">
        <v>284</v>
      </c>
      <c r="BJ318" t="s">
        <v>284</v>
      </c>
      <c r="BK318" t="s">
        <v>284</v>
      </c>
      <c r="BL318" t="s">
        <v>284</v>
      </c>
      <c r="BO318">
        <v>1</v>
      </c>
      <c r="BR318" t="s">
        <v>291</v>
      </c>
      <c r="BU318" t="s">
        <v>291</v>
      </c>
      <c r="BV318">
        <v>1</v>
      </c>
      <c r="BW318">
        <v>1</v>
      </c>
      <c r="BY318" t="s">
        <v>292</v>
      </c>
      <c r="BZ318" t="s">
        <v>293</v>
      </c>
      <c r="CA318">
        <v>20</v>
      </c>
      <c r="CB318">
        <v>10</v>
      </c>
      <c r="CC318" t="s">
        <v>293</v>
      </c>
      <c r="CD318" t="s">
        <v>294</v>
      </c>
      <c r="CE318" t="s">
        <v>178</v>
      </c>
    </row>
    <row r="319" spans="1:83">
      <c r="A319" t="s">
        <v>911</v>
      </c>
      <c r="B319" t="s">
        <v>911</v>
      </c>
      <c r="C319" t="s">
        <v>911</v>
      </c>
      <c r="D319" t="s">
        <v>283</v>
      </c>
      <c r="E319" t="s">
        <v>283</v>
      </c>
      <c r="G319" t="s">
        <v>284</v>
      </c>
      <c r="J319" t="s">
        <v>912</v>
      </c>
      <c r="R319" t="s">
        <v>187</v>
      </c>
      <c r="S319" t="s">
        <v>187</v>
      </c>
      <c r="T319">
        <v>-5</v>
      </c>
      <c r="V319" t="s">
        <v>286</v>
      </c>
      <c r="W319" t="s">
        <v>286</v>
      </c>
      <c r="X319" t="s">
        <v>284</v>
      </c>
      <c r="Y319" t="s">
        <v>284</v>
      </c>
      <c r="Z319" t="s">
        <v>284</v>
      </c>
      <c r="AA319" t="s">
        <v>284</v>
      </c>
      <c r="AC319" t="s">
        <v>287</v>
      </c>
      <c r="AD319" t="s">
        <v>288</v>
      </c>
      <c r="AE319" t="s">
        <v>289</v>
      </c>
      <c r="AF319" t="s">
        <v>288</v>
      </c>
      <c r="AT319" t="s">
        <v>290</v>
      </c>
      <c r="BA319" t="s">
        <v>284</v>
      </c>
      <c r="BB319" t="s">
        <v>284</v>
      </c>
      <c r="BC319" t="s">
        <v>284</v>
      </c>
      <c r="BE319" t="s">
        <v>284</v>
      </c>
      <c r="BJ319" t="s">
        <v>284</v>
      </c>
      <c r="BK319" t="s">
        <v>284</v>
      </c>
      <c r="BL319" t="s">
        <v>284</v>
      </c>
      <c r="BO319">
        <v>1</v>
      </c>
      <c r="BR319" t="s">
        <v>291</v>
      </c>
      <c r="BU319" t="s">
        <v>291</v>
      </c>
      <c r="BV319">
        <v>1</v>
      </c>
      <c r="BW319">
        <v>1</v>
      </c>
      <c r="BY319" t="s">
        <v>292</v>
      </c>
      <c r="BZ319" t="s">
        <v>293</v>
      </c>
      <c r="CA319">
        <v>20</v>
      </c>
      <c r="CB319">
        <v>10</v>
      </c>
      <c r="CC319" t="s">
        <v>293</v>
      </c>
      <c r="CD319" t="s">
        <v>294</v>
      </c>
      <c r="CE319" t="s">
        <v>178</v>
      </c>
    </row>
    <row r="320" spans="1:83">
      <c r="A320" t="s">
        <v>913</v>
      </c>
      <c r="B320" t="s">
        <v>913</v>
      </c>
      <c r="C320" t="s">
        <v>913</v>
      </c>
      <c r="D320" t="s">
        <v>283</v>
      </c>
      <c r="E320" t="s">
        <v>283</v>
      </c>
      <c r="G320" t="s">
        <v>284</v>
      </c>
      <c r="J320" t="s">
        <v>914</v>
      </c>
      <c r="R320" t="s">
        <v>187</v>
      </c>
      <c r="S320" t="s">
        <v>187</v>
      </c>
      <c r="T320">
        <v>-5</v>
      </c>
      <c r="V320" t="s">
        <v>286</v>
      </c>
      <c r="W320" t="s">
        <v>286</v>
      </c>
      <c r="X320" t="s">
        <v>284</v>
      </c>
      <c r="Y320" t="s">
        <v>284</v>
      </c>
      <c r="Z320" t="s">
        <v>284</v>
      </c>
      <c r="AA320" t="s">
        <v>284</v>
      </c>
      <c r="AC320" t="s">
        <v>287</v>
      </c>
      <c r="AD320" t="s">
        <v>288</v>
      </c>
      <c r="AE320" t="s">
        <v>289</v>
      </c>
      <c r="AF320" t="s">
        <v>288</v>
      </c>
      <c r="AT320" t="s">
        <v>290</v>
      </c>
      <c r="BA320" t="s">
        <v>284</v>
      </c>
      <c r="BB320" t="s">
        <v>284</v>
      </c>
      <c r="BC320" t="s">
        <v>284</v>
      </c>
      <c r="BE320" t="s">
        <v>284</v>
      </c>
      <c r="BJ320" t="s">
        <v>284</v>
      </c>
      <c r="BK320" t="s">
        <v>284</v>
      </c>
      <c r="BL320" t="s">
        <v>284</v>
      </c>
      <c r="BO320">
        <v>1</v>
      </c>
      <c r="BR320" t="s">
        <v>291</v>
      </c>
      <c r="BU320" t="s">
        <v>291</v>
      </c>
      <c r="BV320">
        <v>1</v>
      </c>
      <c r="BW320">
        <v>1</v>
      </c>
      <c r="BY320" t="s">
        <v>292</v>
      </c>
      <c r="BZ320" t="s">
        <v>293</v>
      </c>
      <c r="CA320">
        <v>20</v>
      </c>
      <c r="CB320">
        <v>10</v>
      </c>
      <c r="CC320" t="s">
        <v>293</v>
      </c>
      <c r="CD320" t="s">
        <v>294</v>
      </c>
      <c r="CE320" t="s">
        <v>178</v>
      </c>
    </row>
    <row r="321" spans="1:83">
      <c r="A321" t="s">
        <v>915</v>
      </c>
      <c r="B321" t="s">
        <v>915</v>
      </c>
      <c r="C321" t="s">
        <v>915</v>
      </c>
      <c r="D321" t="s">
        <v>283</v>
      </c>
      <c r="E321" t="s">
        <v>283</v>
      </c>
      <c r="G321" t="s">
        <v>284</v>
      </c>
      <c r="J321" t="s">
        <v>916</v>
      </c>
      <c r="R321" t="s">
        <v>187</v>
      </c>
      <c r="S321" t="s">
        <v>187</v>
      </c>
      <c r="T321">
        <v>-5</v>
      </c>
      <c r="V321" t="s">
        <v>286</v>
      </c>
      <c r="W321" t="s">
        <v>286</v>
      </c>
      <c r="X321" t="s">
        <v>284</v>
      </c>
      <c r="Y321" t="s">
        <v>284</v>
      </c>
      <c r="Z321" t="s">
        <v>284</v>
      </c>
      <c r="AA321" t="s">
        <v>284</v>
      </c>
      <c r="AC321" t="s">
        <v>287</v>
      </c>
      <c r="AD321" t="s">
        <v>288</v>
      </c>
      <c r="AE321" t="s">
        <v>289</v>
      </c>
      <c r="AF321" t="s">
        <v>288</v>
      </c>
      <c r="AT321" t="s">
        <v>290</v>
      </c>
      <c r="BA321" t="s">
        <v>284</v>
      </c>
      <c r="BB321" t="s">
        <v>284</v>
      </c>
      <c r="BC321" t="s">
        <v>284</v>
      </c>
      <c r="BE321" t="s">
        <v>284</v>
      </c>
      <c r="BJ321" t="s">
        <v>284</v>
      </c>
      <c r="BK321" t="s">
        <v>284</v>
      </c>
      <c r="BL321" t="s">
        <v>284</v>
      </c>
      <c r="BO321">
        <v>1</v>
      </c>
      <c r="BR321" t="s">
        <v>291</v>
      </c>
      <c r="BU321" t="s">
        <v>291</v>
      </c>
      <c r="BV321">
        <v>1</v>
      </c>
      <c r="BW321">
        <v>1</v>
      </c>
      <c r="BY321" t="s">
        <v>292</v>
      </c>
      <c r="BZ321" t="s">
        <v>293</v>
      </c>
      <c r="CA321">
        <v>20</v>
      </c>
      <c r="CB321">
        <v>10</v>
      </c>
      <c r="CC321" t="s">
        <v>293</v>
      </c>
      <c r="CD321" t="s">
        <v>294</v>
      </c>
      <c r="CE321" t="s">
        <v>178</v>
      </c>
    </row>
    <row r="322" spans="1:83">
      <c r="A322" t="s">
        <v>917</v>
      </c>
      <c r="B322" t="s">
        <v>917</v>
      </c>
      <c r="C322" t="s">
        <v>917</v>
      </c>
      <c r="D322" t="s">
        <v>283</v>
      </c>
      <c r="E322" t="s">
        <v>283</v>
      </c>
      <c r="G322" t="s">
        <v>284</v>
      </c>
      <c r="J322" t="s">
        <v>918</v>
      </c>
      <c r="R322" t="s">
        <v>187</v>
      </c>
      <c r="S322" t="s">
        <v>187</v>
      </c>
      <c r="T322">
        <v>-5</v>
      </c>
      <c r="V322" t="s">
        <v>286</v>
      </c>
      <c r="W322" t="s">
        <v>286</v>
      </c>
      <c r="X322" t="s">
        <v>284</v>
      </c>
      <c r="Y322" t="s">
        <v>284</v>
      </c>
      <c r="Z322" t="s">
        <v>284</v>
      </c>
      <c r="AA322" t="s">
        <v>284</v>
      </c>
      <c r="AC322" t="s">
        <v>287</v>
      </c>
      <c r="AD322" t="s">
        <v>288</v>
      </c>
      <c r="AE322" t="s">
        <v>289</v>
      </c>
      <c r="AF322" t="s">
        <v>288</v>
      </c>
      <c r="AT322" t="s">
        <v>290</v>
      </c>
      <c r="BA322" t="s">
        <v>284</v>
      </c>
      <c r="BB322" t="s">
        <v>284</v>
      </c>
      <c r="BC322" t="s">
        <v>284</v>
      </c>
      <c r="BE322" t="s">
        <v>284</v>
      </c>
      <c r="BJ322" t="s">
        <v>284</v>
      </c>
      <c r="BK322" t="s">
        <v>284</v>
      </c>
      <c r="BL322" t="s">
        <v>284</v>
      </c>
      <c r="BO322">
        <v>1</v>
      </c>
      <c r="BR322" t="s">
        <v>291</v>
      </c>
      <c r="BU322" t="s">
        <v>291</v>
      </c>
      <c r="BV322">
        <v>1</v>
      </c>
      <c r="BW322">
        <v>1</v>
      </c>
      <c r="BY322" t="s">
        <v>292</v>
      </c>
      <c r="BZ322" t="s">
        <v>293</v>
      </c>
      <c r="CA322">
        <v>20</v>
      </c>
      <c r="CB322">
        <v>10</v>
      </c>
      <c r="CC322" t="s">
        <v>293</v>
      </c>
      <c r="CD322" t="s">
        <v>294</v>
      </c>
      <c r="CE322" t="s">
        <v>178</v>
      </c>
    </row>
    <row r="323" spans="1:83">
      <c r="A323" t="s">
        <v>919</v>
      </c>
      <c r="B323" t="s">
        <v>919</v>
      </c>
      <c r="C323" t="s">
        <v>919</v>
      </c>
      <c r="D323" t="s">
        <v>283</v>
      </c>
      <c r="E323" t="s">
        <v>283</v>
      </c>
      <c r="G323" t="s">
        <v>284</v>
      </c>
      <c r="J323" t="s">
        <v>920</v>
      </c>
      <c r="R323" t="s">
        <v>187</v>
      </c>
      <c r="S323" t="s">
        <v>187</v>
      </c>
      <c r="T323">
        <v>-5</v>
      </c>
      <c r="V323" t="s">
        <v>286</v>
      </c>
      <c r="W323" t="s">
        <v>286</v>
      </c>
      <c r="X323" t="s">
        <v>284</v>
      </c>
      <c r="Y323" t="s">
        <v>284</v>
      </c>
      <c r="Z323" t="s">
        <v>284</v>
      </c>
      <c r="AA323" t="s">
        <v>284</v>
      </c>
      <c r="AC323" t="s">
        <v>287</v>
      </c>
      <c r="AD323" t="s">
        <v>288</v>
      </c>
      <c r="AE323" t="s">
        <v>289</v>
      </c>
      <c r="AF323" t="s">
        <v>288</v>
      </c>
      <c r="AT323" t="s">
        <v>290</v>
      </c>
      <c r="BA323" t="s">
        <v>284</v>
      </c>
      <c r="BB323" t="s">
        <v>284</v>
      </c>
      <c r="BC323" t="s">
        <v>284</v>
      </c>
      <c r="BE323" t="s">
        <v>284</v>
      </c>
      <c r="BJ323" t="s">
        <v>284</v>
      </c>
      <c r="BK323" t="s">
        <v>284</v>
      </c>
      <c r="BL323" t="s">
        <v>284</v>
      </c>
      <c r="BO323">
        <v>1</v>
      </c>
      <c r="BR323" t="s">
        <v>291</v>
      </c>
      <c r="BU323" t="s">
        <v>291</v>
      </c>
      <c r="BV323">
        <v>1</v>
      </c>
      <c r="BW323">
        <v>1</v>
      </c>
      <c r="BY323" t="s">
        <v>292</v>
      </c>
      <c r="BZ323" t="s">
        <v>293</v>
      </c>
      <c r="CA323">
        <v>20</v>
      </c>
      <c r="CB323">
        <v>10</v>
      </c>
      <c r="CC323" t="s">
        <v>293</v>
      </c>
      <c r="CD323" t="s">
        <v>294</v>
      </c>
      <c r="CE323" t="s">
        <v>178</v>
      </c>
    </row>
    <row r="324" spans="1:83">
      <c r="A324" t="s">
        <v>921</v>
      </c>
      <c r="B324" t="s">
        <v>921</v>
      </c>
      <c r="C324" t="s">
        <v>921</v>
      </c>
      <c r="D324" t="s">
        <v>283</v>
      </c>
      <c r="E324" t="s">
        <v>283</v>
      </c>
      <c r="G324" t="s">
        <v>284</v>
      </c>
      <c r="J324" t="s">
        <v>922</v>
      </c>
      <c r="R324" t="s">
        <v>187</v>
      </c>
      <c r="S324" t="s">
        <v>187</v>
      </c>
      <c r="T324">
        <v>-5</v>
      </c>
      <c r="V324" t="s">
        <v>286</v>
      </c>
      <c r="W324" t="s">
        <v>286</v>
      </c>
      <c r="X324" t="s">
        <v>284</v>
      </c>
      <c r="Y324" t="s">
        <v>284</v>
      </c>
      <c r="Z324" t="s">
        <v>284</v>
      </c>
      <c r="AA324" t="s">
        <v>284</v>
      </c>
      <c r="AC324" t="s">
        <v>287</v>
      </c>
      <c r="AD324" t="s">
        <v>288</v>
      </c>
      <c r="AE324" t="s">
        <v>289</v>
      </c>
      <c r="AF324" t="s">
        <v>288</v>
      </c>
      <c r="AT324" t="s">
        <v>290</v>
      </c>
      <c r="BA324" t="s">
        <v>284</v>
      </c>
      <c r="BB324" t="s">
        <v>284</v>
      </c>
      <c r="BC324" t="s">
        <v>284</v>
      </c>
      <c r="BE324" t="s">
        <v>284</v>
      </c>
      <c r="BJ324" t="s">
        <v>284</v>
      </c>
      <c r="BK324" t="s">
        <v>284</v>
      </c>
      <c r="BL324" t="s">
        <v>284</v>
      </c>
      <c r="BO324">
        <v>1</v>
      </c>
      <c r="BR324" t="s">
        <v>291</v>
      </c>
      <c r="BU324" t="s">
        <v>291</v>
      </c>
      <c r="BV324">
        <v>1</v>
      </c>
      <c r="BW324">
        <v>1</v>
      </c>
      <c r="BY324" t="s">
        <v>292</v>
      </c>
      <c r="BZ324" t="s">
        <v>293</v>
      </c>
      <c r="CA324">
        <v>20</v>
      </c>
      <c r="CB324">
        <v>10</v>
      </c>
      <c r="CC324" t="s">
        <v>293</v>
      </c>
      <c r="CD324" t="s">
        <v>294</v>
      </c>
      <c r="CE324" t="s">
        <v>178</v>
      </c>
    </row>
    <row r="325" spans="1:83">
      <c r="A325" t="s">
        <v>923</v>
      </c>
      <c r="B325" t="s">
        <v>923</v>
      </c>
      <c r="C325" t="s">
        <v>923</v>
      </c>
      <c r="D325" t="s">
        <v>283</v>
      </c>
      <c r="E325" t="s">
        <v>283</v>
      </c>
      <c r="G325" t="s">
        <v>284</v>
      </c>
      <c r="J325" t="s">
        <v>924</v>
      </c>
      <c r="R325" t="s">
        <v>187</v>
      </c>
      <c r="S325" t="s">
        <v>187</v>
      </c>
      <c r="T325">
        <v>-5</v>
      </c>
      <c r="V325" t="s">
        <v>286</v>
      </c>
      <c r="W325" t="s">
        <v>286</v>
      </c>
      <c r="X325" t="s">
        <v>284</v>
      </c>
      <c r="Y325" t="s">
        <v>284</v>
      </c>
      <c r="Z325" t="s">
        <v>284</v>
      </c>
      <c r="AA325" t="s">
        <v>284</v>
      </c>
      <c r="AC325" t="s">
        <v>287</v>
      </c>
      <c r="AD325" t="s">
        <v>288</v>
      </c>
      <c r="AE325" t="s">
        <v>289</v>
      </c>
      <c r="AF325" t="s">
        <v>288</v>
      </c>
      <c r="AT325" t="s">
        <v>290</v>
      </c>
      <c r="BA325" t="s">
        <v>284</v>
      </c>
      <c r="BB325" t="s">
        <v>284</v>
      </c>
      <c r="BC325" t="s">
        <v>284</v>
      </c>
      <c r="BE325" t="s">
        <v>284</v>
      </c>
      <c r="BJ325" t="s">
        <v>284</v>
      </c>
      <c r="BK325" t="s">
        <v>284</v>
      </c>
      <c r="BL325" t="s">
        <v>284</v>
      </c>
      <c r="BO325">
        <v>1</v>
      </c>
      <c r="BR325" t="s">
        <v>291</v>
      </c>
      <c r="BU325" t="s">
        <v>291</v>
      </c>
      <c r="BV325">
        <v>1</v>
      </c>
      <c r="BW325">
        <v>1</v>
      </c>
      <c r="BY325" t="s">
        <v>292</v>
      </c>
      <c r="BZ325" t="s">
        <v>293</v>
      </c>
      <c r="CA325">
        <v>20</v>
      </c>
      <c r="CB325">
        <v>10</v>
      </c>
      <c r="CC325" t="s">
        <v>293</v>
      </c>
      <c r="CD325" t="s">
        <v>294</v>
      </c>
      <c r="CE325" t="s">
        <v>178</v>
      </c>
    </row>
    <row r="326" spans="1:83">
      <c r="A326" t="s">
        <v>925</v>
      </c>
      <c r="B326" t="s">
        <v>925</v>
      </c>
      <c r="C326" t="s">
        <v>925</v>
      </c>
      <c r="D326" t="s">
        <v>283</v>
      </c>
      <c r="E326" t="s">
        <v>283</v>
      </c>
      <c r="G326" t="s">
        <v>284</v>
      </c>
      <c r="J326" t="s">
        <v>926</v>
      </c>
      <c r="R326" t="s">
        <v>187</v>
      </c>
      <c r="S326" t="s">
        <v>187</v>
      </c>
      <c r="T326">
        <v>-5</v>
      </c>
      <c r="V326" t="s">
        <v>286</v>
      </c>
      <c r="W326" t="s">
        <v>286</v>
      </c>
      <c r="X326" t="s">
        <v>284</v>
      </c>
      <c r="Y326" t="s">
        <v>284</v>
      </c>
      <c r="Z326" t="s">
        <v>284</v>
      </c>
      <c r="AA326" t="s">
        <v>284</v>
      </c>
      <c r="AC326" t="s">
        <v>287</v>
      </c>
      <c r="AD326" t="s">
        <v>288</v>
      </c>
      <c r="AE326" t="s">
        <v>289</v>
      </c>
      <c r="AF326" t="s">
        <v>288</v>
      </c>
      <c r="AT326" t="s">
        <v>290</v>
      </c>
      <c r="BA326" t="s">
        <v>284</v>
      </c>
      <c r="BB326" t="s">
        <v>284</v>
      </c>
      <c r="BC326" t="s">
        <v>284</v>
      </c>
      <c r="BE326" t="s">
        <v>284</v>
      </c>
      <c r="BJ326" t="s">
        <v>284</v>
      </c>
      <c r="BK326" t="s">
        <v>284</v>
      </c>
      <c r="BL326" t="s">
        <v>284</v>
      </c>
      <c r="BO326">
        <v>1</v>
      </c>
      <c r="BR326" t="s">
        <v>291</v>
      </c>
      <c r="BU326" t="s">
        <v>291</v>
      </c>
      <c r="BV326">
        <v>1</v>
      </c>
      <c r="BW326">
        <v>1</v>
      </c>
      <c r="BY326" t="s">
        <v>292</v>
      </c>
      <c r="BZ326" t="s">
        <v>293</v>
      </c>
      <c r="CA326">
        <v>20</v>
      </c>
      <c r="CB326">
        <v>10</v>
      </c>
      <c r="CC326" t="s">
        <v>293</v>
      </c>
      <c r="CD326" t="s">
        <v>294</v>
      </c>
      <c r="CE326" t="s">
        <v>178</v>
      </c>
    </row>
    <row r="327" spans="1:83">
      <c r="A327" t="s">
        <v>927</v>
      </c>
      <c r="B327" t="s">
        <v>927</v>
      </c>
      <c r="C327" t="s">
        <v>927</v>
      </c>
      <c r="D327" t="s">
        <v>283</v>
      </c>
      <c r="E327" t="s">
        <v>283</v>
      </c>
      <c r="G327" t="s">
        <v>284</v>
      </c>
      <c r="J327" t="s">
        <v>928</v>
      </c>
      <c r="R327" t="s">
        <v>187</v>
      </c>
      <c r="S327" t="s">
        <v>187</v>
      </c>
      <c r="T327">
        <v>-5</v>
      </c>
      <c r="V327" t="s">
        <v>286</v>
      </c>
      <c r="W327" t="s">
        <v>286</v>
      </c>
      <c r="X327" t="s">
        <v>284</v>
      </c>
      <c r="Y327" t="s">
        <v>284</v>
      </c>
      <c r="Z327" t="s">
        <v>284</v>
      </c>
      <c r="AA327" t="s">
        <v>284</v>
      </c>
      <c r="AC327" t="s">
        <v>287</v>
      </c>
      <c r="AD327" t="s">
        <v>288</v>
      </c>
      <c r="AE327" t="s">
        <v>289</v>
      </c>
      <c r="AF327" t="s">
        <v>288</v>
      </c>
      <c r="AT327" t="s">
        <v>290</v>
      </c>
      <c r="BA327" t="s">
        <v>284</v>
      </c>
      <c r="BB327" t="s">
        <v>284</v>
      </c>
      <c r="BC327" t="s">
        <v>284</v>
      </c>
      <c r="BE327" t="s">
        <v>284</v>
      </c>
      <c r="BJ327" t="s">
        <v>284</v>
      </c>
      <c r="BK327" t="s">
        <v>284</v>
      </c>
      <c r="BL327" t="s">
        <v>284</v>
      </c>
      <c r="BO327">
        <v>1</v>
      </c>
      <c r="BR327" t="s">
        <v>291</v>
      </c>
      <c r="BU327" t="s">
        <v>291</v>
      </c>
      <c r="BV327">
        <v>1</v>
      </c>
      <c r="BW327">
        <v>1</v>
      </c>
      <c r="BY327" t="s">
        <v>292</v>
      </c>
      <c r="BZ327" t="s">
        <v>293</v>
      </c>
      <c r="CA327">
        <v>20</v>
      </c>
      <c r="CB327">
        <v>10</v>
      </c>
      <c r="CC327" t="s">
        <v>293</v>
      </c>
      <c r="CD327" t="s">
        <v>294</v>
      </c>
      <c r="CE327" t="s">
        <v>178</v>
      </c>
    </row>
    <row r="328" spans="1:83">
      <c r="A328" t="s">
        <v>929</v>
      </c>
      <c r="B328" t="s">
        <v>929</v>
      </c>
      <c r="C328" t="s">
        <v>929</v>
      </c>
      <c r="D328" t="s">
        <v>283</v>
      </c>
      <c r="E328" t="s">
        <v>283</v>
      </c>
      <c r="G328" t="s">
        <v>284</v>
      </c>
      <c r="J328" t="s">
        <v>930</v>
      </c>
      <c r="R328" t="s">
        <v>187</v>
      </c>
      <c r="S328" t="s">
        <v>187</v>
      </c>
      <c r="T328">
        <v>-5</v>
      </c>
      <c r="V328" t="s">
        <v>286</v>
      </c>
      <c r="W328" t="s">
        <v>286</v>
      </c>
      <c r="X328" t="s">
        <v>284</v>
      </c>
      <c r="Y328" t="s">
        <v>284</v>
      </c>
      <c r="Z328" t="s">
        <v>284</v>
      </c>
      <c r="AA328" t="s">
        <v>284</v>
      </c>
      <c r="AC328" t="s">
        <v>287</v>
      </c>
      <c r="AD328" t="s">
        <v>288</v>
      </c>
      <c r="AE328" t="s">
        <v>289</v>
      </c>
      <c r="AF328" t="s">
        <v>288</v>
      </c>
      <c r="AT328" t="s">
        <v>290</v>
      </c>
      <c r="BA328" t="s">
        <v>284</v>
      </c>
      <c r="BB328" t="s">
        <v>284</v>
      </c>
      <c r="BC328" t="s">
        <v>284</v>
      </c>
      <c r="BE328" t="s">
        <v>284</v>
      </c>
      <c r="BJ328" t="s">
        <v>284</v>
      </c>
      <c r="BK328" t="s">
        <v>284</v>
      </c>
      <c r="BL328" t="s">
        <v>284</v>
      </c>
      <c r="BO328">
        <v>1</v>
      </c>
      <c r="BR328" t="s">
        <v>291</v>
      </c>
      <c r="BU328" t="s">
        <v>291</v>
      </c>
      <c r="BV328">
        <v>1</v>
      </c>
      <c r="BW328">
        <v>1</v>
      </c>
      <c r="BY328" t="s">
        <v>292</v>
      </c>
      <c r="BZ328" t="s">
        <v>293</v>
      </c>
      <c r="CA328">
        <v>20</v>
      </c>
      <c r="CB328">
        <v>10</v>
      </c>
      <c r="CC328" t="s">
        <v>293</v>
      </c>
      <c r="CD328" t="s">
        <v>294</v>
      </c>
      <c r="CE328" t="s">
        <v>178</v>
      </c>
    </row>
    <row r="329" spans="1:83">
      <c r="A329" t="s">
        <v>931</v>
      </c>
      <c r="B329" t="s">
        <v>931</v>
      </c>
      <c r="C329" t="s">
        <v>931</v>
      </c>
      <c r="D329" t="s">
        <v>283</v>
      </c>
      <c r="E329" t="s">
        <v>283</v>
      </c>
      <c r="G329" t="s">
        <v>284</v>
      </c>
      <c r="J329" t="s">
        <v>932</v>
      </c>
      <c r="R329" t="s">
        <v>187</v>
      </c>
      <c r="S329" t="s">
        <v>187</v>
      </c>
      <c r="T329">
        <v>-5</v>
      </c>
      <c r="V329" t="s">
        <v>286</v>
      </c>
      <c r="W329" t="s">
        <v>286</v>
      </c>
      <c r="X329" t="s">
        <v>284</v>
      </c>
      <c r="Y329" t="s">
        <v>284</v>
      </c>
      <c r="Z329" t="s">
        <v>284</v>
      </c>
      <c r="AA329" t="s">
        <v>284</v>
      </c>
      <c r="AC329" t="s">
        <v>287</v>
      </c>
      <c r="AD329" t="s">
        <v>288</v>
      </c>
      <c r="AE329" t="s">
        <v>289</v>
      </c>
      <c r="AF329" t="s">
        <v>288</v>
      </c>
      <c r="AT329" t="s">
        <v>290</v>
      </c>
      <c r="BA329" t="s">
        <v>284</v>
      </c>
      <c r="BB329" t="s">
        <v>284</v>
      </c>
      <c r="BC329" t="s">
        <v>284</v>
      </c>
      <c r="BE329" t="s">
        <v>284</v>
      </c>
      <c r="BJ329" t="s">
        <v>284</v>
      </c>
      <c r="BK329" t="s">
        <v>284</v>
      </c>
      <c r="BL329" t="s">
        <v>284</v>
      </c>
      <c r="BO329">
        <v>1</v>
      </c>
      <c r="BR329" t="s">
        <v>291</v>
      </c>
      <c r="BU329" t="s">
        <v>291</v>
      </c>
      <c r="BV329">
        <v>1</v>
      </c>
      <c r="BW329">
        <v>1</v>
      </c>
      <c r="BY329" t="s">
        <v>292</v>
      </c>
      <c r="BZ329" t="s">
        <v>293</v>
      </c>
      <c r="CA329">
        <v>20</v>
      </c>
      <c r="CB329">
        <v>10</v>
      </c>
      <c r="CC329" t="s">
        <v>293</v>
      </c>
      <c r="CD329" t="s">
        <v>294</v>
      </c>
      <c r="CE329" t="s">
        <v>178</v>
      </c>
    </row>
    <row r="330" spans="1:83">
      <c r="A330" t="s">
        <v>933</v>
      </c>
      <c r="B330" t="s">
        <v>933</v>
      </c>
      <c r="C330" t="s">
        <v>933</v>
      </c>
      <c r="D330" t="s">
        <v>283</v>
      </c>
      <c r="E330" t="s">
        <v>283</v>
      </c>
      <c r="G330" t="s">
        <v>284</v>
      </c>
      <c r="J330" t="s">
        <v>934</v>
      </c>
      <c r="R330" t="s">
        <v>187</v>
      </c>
      <c r="S330" t="s">
        <v>187</v>
      </c>
      <c r="T330">
        <v>-5</v>
      </c>
      <c r="V330" t="s">
        <v>286</v>
      </c>
      <c r="W330" t="s">
        <v>286</v>
      </c>
      <c r="X330" t="s">
        <v>284</v>
      </c>
      <c r="Y330" t="s">
        <v>284</v>
      </c>
      <c r="Z330" t="s">
        <v>284</v>
      </c>
      <c r="AA330" t="s">
        <v>284</v>
      </c>
      <c r="AC330" t="s">
        <v>287</v>
      </c>
      <c r="AD330" t="s">
        <v>288</v>
      </c>
      <c r="AE330" t="s">
        <v>289</v>
      </c>
      <c r="AF330" t="s">
        <v>288</v>
      </c>
      <c r="AT330" t="s">
        <v>290</v>
      </c>
      <c r="BA330" t="s">
        <v>284</v>
      </c>
      <c r="BB330" t="s">
        <v>284</v>
      </c>
      <c r="BC330" t="s">
        <v>284</v>
      </c>
      <c r="BE330" t="s">
        <v>284</v>
      </c>
      <c r="BJ330" t="s">
        <v>284</v>
      </c>
      <c r="BK330" t="s">
        <v>284</v>
      </c>
      <c r="BL330" t="s">
        <v>284</v>
      </c>
      <c r="BO330">
        <v>1</v>
      </c>
      <c r="BR330" t="s">
        <v>291</v>
      </c>
      <c r="BU330" t="s">
        <v>291</v>
      </c>
      <c r="BV330">
        <v>1</v>
      </c>
      <c r="BW330">
        <v>1</v>
      </c>
      <c r="BY330" t="s">
        <v>292</v>
      </c>
      <c r="BZ330" t="s">
        <v>293</v>
      </c>
      <c r="CA330">
        <v>20</v>
      </c>
      <c r="CB330">
        <v>10</v>
      </c>
      <c r="CC330" t="s">
        <v>293</v>
      </c>
      <c r="CD330" t="s">
        <v>294</v>
      </c>
      <c r="CE330" t="s">
        <v>178</v>
      </c>
    </row>
    <row r="331" spans="1:83">
      <c r="A331" t="s">
        <v>935</v>
      </c>
      <c r="B331" t="s">
        <v>935</v>
      </c>
      <c r="C331" t="s">
        <v>935</v>
      </c>
      <c r="D331" t="s">
        <v>283</v>
      </c>
      <c r="E331" t="s">
        <v>283</v>
      </c>
      <c r="G331" t="s">
        <v>284</v>
      </c>
      <c r="J331" t="s">
        <v>936</v>
      </c>
      <c r="R331" t="s">
        <v>187</v>
      </c>
      <c r="S331" t="s">
        <v>187</v>
      </c>
      <c r="T331">
        <v>-5</v>
      </c>
      <c r="V331" t="s">
        <v>286</v>
      </c>
      <c r="W331" t="s">
        <v>286</v>
      </c>
      <c r="X331" t="s">
        <v>284</v>
      </c>
      <c r="Y331" t="s">
        <v>284</v>
      </c>
      <c r="Z331" t="s">
        <v>284</v>
      </c>
      <c r="AA331" t="s">
        <v>284</v>
      </c>
      <c r="AC331" t="s">
        <v>287</v>
      </c>
      <c r="AD331" t="s">
        <v>288</v>
      </c>
      <c r="AE331" t="s">
        <v>289</v>
      </c>
      <c r="AF331" t="s">
        <v>288</v>
      </c>
      <c r="AT331" t="s">
        <v>290</v>
      </c>
      <c r="BA331" t="s">
        <v>284</v>
      </c>
      <c r="BB331" t="s">
        <v>284</v>
      </c>
      <c r="BC331" t="s">
        <v>284</v>
      </c>
      <c r="BE331" t="s">
        <v>284</v>
      </c>
      <c r="BJ331" t="s">
        <v>284</v>
      </c>
      <c r="BK331" t="s">
        <v>284</v>
      </c>
      <c r="BL331" t="s">
        <v>284</v>
      </c>
      <c r="BO331">
        <v>1</v>
      </c>
      <c r="BR331" t="s">
        <v>291</v>
      </c>
      <c r="BU331" t="s">
        <v>291</v>
      </c>
      <c r="BV331">
        <v>1</v>
      </c>
      <c r="BW331">
        <v>1</v>
      </c>
      <c r="BY331" t="s">
        <v>292</v>
      </c>
      <c r="BZ331" t="s">
        <v>293</v>
      </c>
      <c r="CA331">
        <v>20</v>
      </c>
      <c r="CB331">
        <v>10</v>
      </c>
      <c r="CC331" t="s">
        <v>293</v>
      </c>
      <c r="CD331" t="s">
        <v>294</v>
      </c>
      <c r="CE331" t="s">
        <v>178</v>
      </c>
    </row>
    <row r="332" spans="1:83">
      <c r="A332" t="s">
        <v>937</v>
      </c>
      <c r="B332" t="s">
        <v>937</v>
      </c>
      <c r="C332" t="s">
        <v>937</v>
      </c>
      <c r="D332" t="s">
        <v>283</v>
      </c>
      <c r="E332" t="s">
        <v>283</v>
      </c>
      <c r="G332" t="s">
        <v>284</v>
      </c>
      <c r="J332" t="s">
        <v>938</v>
      </c>
      <c r="R332" t="s">
        <v>187</v>
      </c>
      <c r="S332" t="s">
        <v>187</v>
      </c>
      <c r="T332">
        <v>-5</v>
      </c>
      <c r="V332" t="s">
        <v>286</v>
      </c>
      <c r="W332" t="s">
        <v>286</v>
      </c>
      <c r="X332" t="s">
        <v>284</v>
      </c>
      <c r="Y332" t="s">
        <v>284</v>
      </c>
      <c r="Z332" t="s">
        <v>284</v>
      </c>
      <c r="AA332" t="s">
        <v>284</v>
      </c>
      <c r="AC332" t="s">
        <v>287</v>
      </c>
      <c r="AD332" t="s">
        <v>288</v>
      </c>
      <c r="AE332" t="s">
        <v>289</v>
      </c>
      <c r="AF332" t="s">
        <v>288</v>
      </c>
      <c r="AT332" t="s">
        <v>290</v>
      </c>
      <c r="BA332" t="s">
        <v>284</v>
      </c>
      <c r="BB332" t="s">
        <v>284</v>
      </c>
      <c r="BC332" t="s">
        <v>284</v>
      </c>
      <c r="BE332" t="s">
        <v>284</v>
      </c>
      <c r="BJ332" t="s">
        <v>284</v>
      </c>
      <c r="BK332" t="s">
        <v>284</v>
      </c>
      <c r="BL332" t="s">
        <v>284</v>
      </c>
      <c r="BO332">
        <v>1</v>
      </c>
      <c r="BR332" t="s">
        <v>291</v>
      </c>
      <c r="BU332" t="s">
        <v>291</v>
      </c>
      <c r="BV332">
        <v>1</v>
      </c>
      <c r="BW332">
        <v>1</v>
      </c>
      <c r="BY332" t="s">
        <v>292</v>
      </c>
      <c r="BZ332" t="s">
        <v>293</v>
      </c>
      <c r="CA332">
        <v>20</v>
      </c>
      <c r="CB332">
        <v>10</v>
      </c>
      <c r="CC332" t="s">
        <v>293</v>
      </c>
      <c r="CD332" t="s">
        <v>294</v>
      </c>
      <c r="CE332" t="s">
        <v>178</v>
      </c>
    </row>
    <row r="333" spans="1:83">
      <c r="A333" t="s">
        <v>939</v>
      </c>
      <c r="B333" t="s">
        <v>939</v>
      </c>
      <c r="C333" t="s">
        <v>939</v>
      </c>
      <c r="D333" t="s">
        <v>283</v>
      </c>
      <c r="E333" t="s">
        <v>283</v>
      </c>
      <c r="G333" t="s">
        <v>284</v>
      </c>
      <c r="J333" t="s">
        <v>940</v>
      </c>
      <c r="R333" t="s">
        <v>187</v>
      </c>
      <c r="S333" t="s">
        <v>187</v>
      </c>
      <c r="T333">
        <v>-5</v>
      </c>
      <c r="V333" t="s">
        <v>286</v>
      </c>
      <c r="W333" t="s">
        <v>286</v>
      </c>
      <c r="X333" t="s">
        <v>284</v>
      </c>
      <c r="Y333" t="s">
        <v>284</v>
      </c>
      <c r="Z333" t="s">
        <v>284</v>
      </c>
      <c r="AA333" t="s">
        <v>284</v>
      </c>
      <c r="AC333" t="s">
        <v>287</v>
      </c>
      <c r="AD333" t="s">
        <v>288</v>
      </c>
      <c r="AE333" t="s">
        <v>289</v>
      </c>
      <c r="AF333" t="s">
        <v>288</v>
      </c>
      <c r="AT333" t="s">
        <v>290</v>
      </c>
      <c r="BA333" t="s">
        <v>284</v>
      </c>
      <c r="BB333" t="s">
        <v>284</v>
      </c>
      <c r="BC333" t="s">
        <v>284</v>
      </c>
      <c r="BE333" t="s">
        <v>284</v>
      </c>
      <c r="BJ333" t="s">
        <v>284</v>
      </c>
      <c r="BK333" t="s">
        <v>284</v>
      </c>
      <c r="BL333" t="s">
        <v>284</v>
      </c>
      <c r="BO333">
        <v>1</v>
      </c>
      <c r="BR333" t="s">
        <v>291</v>
      </c>
      <c r="BU333" t="s">
        <v>291</v>
      </c>
      <c r="BV333">
        <v>1</v>
      </c>
      <c r="BW333">
        <v>1</v>
      </c>
      <c r="BY333" t="s">
        <v>292</v>
      </c>
      <c r="BZ333" t="s">
        <v>293</v>
      </c>
      <c r="CA333">
        <v>20</v>
      </c>
      <c r="CB333">
        <v>10</v>
      </c>
      <c r="CC333" t="s">
        <v>293</v>
      </c>
      <c r="CD333" t="s">
        <v>294</v>
      </c>
      <c r="CE333" t="s">
        <v>178</v>
      </c>
    </row>
    <row r="334" spans="1:83">
      <c r="A334" t="s">
        <v>941</v>
      </c>
      <c r="B334" t="s">
        <v>941</v>
      </c>
      <c r="C334" t="s">
        <v>941</v>
      </c>
      <c r="D334" t="s">
        <v>283</v>
      </c>
      <c r="E334" t="s">
        <v>283</v>
      </c>
      <c r="G334" t="s">
        <v>284</v>
      </c>
      <c r="J334" t="s">
        <v>942</v>
      </c>
      <c r="R334" t="s">
        <v>187</v>
      </c>
      <c r="S334" t="s">
        <v>187</v>
      </c>
      <c r="T334">
        <v>-5</v>
      </c>
      <c r="V334" t="s">
        <v>286</v>
      </c>
      <c r="W334" t="s">
        <v>286</v>
      </c>
      <c r="X334" t="s">
        <v>284</v>
      </c>
      <c r="Y334" t="s">
        <v>284</v>
      </c>
      <c r="Z334" t="s">
        <v>284</v>
      </c>
      <c r="AA334" t="s">
        <v>284</v>
      </c>
      <c r="AC334" t="s">
        <v>287</v>
      </c>
      <c r="AD334" t="s">
        <v>288</v>
      </c>
      <c r="AE334" t="s">
        <v>289</v>
      </c>
      <c r="AF334" t="s">
        <v>288</v>
      </c>
      <c r="AT334" t="s">
        <v>290</v>
      </c>
      <c r="BA334" t="s">
        <v>284</v>
      </c>
      <c r="BB334" t="s">
        <v>284</v>
      </c>
      <c r="BC334" t="s">
        <v>284</v>
      </c>
      <c r="BE334" t="s">
        <v>284</v>
      </c>
      <c r="BJ334" t="s">
        <v>284</v>
      </c>
      <c r="BK334" t="s">
        <v>284</v>
      </c>
      <c r="BL334" t="s">
        <v>284</v>
      </c>
      <c r="BO334">
        <v>1</v>
      </c>
      <c r="BR334" t="s">
        <v>291</v>
      </c>
      <c r="BU334" t="s">
        <v>291</v>
      </c>
      <c r="BV334">
        <v>1</v>
      </c>
      <c r="BW334">
        <v>1</v>
      </c>
      <c r="BY334" t="s">
        <v>292</v>
      </c>
      <c r="BZ334" t="s">
        <v>293</v>
      </c>
      <c r="CA334">
        <v>20</v>
      </c>
      <c r="CB334">
        <v>10</v>
      </c>
      <c r="CC334" t="s">
        <v>293</v>
      </c>
      <c r="CD334" t="s">
        <v>294</v>
      </c>
      <c r="CE334" t="s">
        <v>178</v>
      </c>
    </row>
    <row r="335" spans="1:83">
      <c r="A335" t="s">
        <v>943</v>
      </c>
      <c r="B335" t="s">
        <v>943</v>
      </c>
      <c r="C335" t="s">
        <v>943</v>
      </c>
      <c r="D335" t="s">
        <v>283</v>
      </c>
      <c r="E335" t="s">
        <v>283</v>
      </c>
      <c r="G335" t="s">
        <v>284</v>
      </c>
      <c r="J335" t="s">
        <v>944</v>
      </c>
      <c r="R335" t="s">
        <v>187</v>
      </c>
      <c r="S335" t="s">
        <v>187</v>
      </c>
      <c r="T335">
        <v>-5</v>
      </c>
      <c r="V335" t="s">
        <v>286</v>
      </c>
      <c r="W335" t="s">
        <v>286</v>
      </c>
      <c r="X335" t="s">
        <v>284</v>
      </c>
      <c r="Y335" t="s">
        <v>284</v>
      </c>
      <c r="Z335" t="s">
        <v>284</v>
      </c>
      <c r="AA335" t="s">
        <v>284</v>
      </c>
      <c r="AC335" t="s">
        <v>287</v>
      </c>
      <c r="AD335" t="s">
        <v>288</v>
      </c>
      <c r="AE335" t="s">
        <v>289</v>
      </c>
      <c r="AF335" t="s">
        <v>288</v>
      </c>
      <c r="AT335" t="s">
        <v>290</v>
      </c>
      <c r="BA335" t="s">
        <v>284</v>
      </c>
      <c r="BB335" t="s">
        <v>284</v>
      </c>
      <c r="BC335" t="s">
        <v>284</v>
      </c>
      <c r="BE335" t="s">
        <v>284</v>
      </c>
      <c r="BJ335" t="s">
        <v>284</v>
      </c>
      <c r="BK335" t="s">
        <v>284</v>
      </c>
      <c r="BL335" t="s">
        <v>284</v>
      </c>
      <c r="BO335">
        <v>1</v>
      </c>
      <c r="BR335" t="s">
        <v>291</v>
      </c>
      <c r="BU335" t="s">
        <v>291</v>
      </c>
      <c r="BV335">
        <v>1</v>
      </c>
      <c r="BW335">
        <v>1</v>
      </c>
      <c r="BY335" t="s">
        <v>292</v>
      </c>
      <c r="BZ335" t="s">
        <v>293</v>
      </c>
      <c r="CA335">
        <v>20</v>
      </c>
      <c r="CB335">
        <v>10</v>
      </c>
      <c r="CC335" t="s">
        <v>293</v>
      </c>
      <c r="CD335" t="s">
        <v>294</v>
      </c>
      <c r="CE335" t="s">
        <v>178</v>
      </c>
    </row>
    <row r="336" spans="1:83">
      <c r="A336" t="s">
        <v>945</v>
      </c>
      <c r="B336" t="s">
        <v>945</v>
      </c>
      <c r="C336" t="s">
        <v>945</v>
      </c>
      <c r="D336" t="s">
        <v>283</v>
      </c>
      <c r="E336" t="s">
        <v>283</v>
      </c>
      <c r="G336" t="s">
        <v>284</v>
      </c>
      <c r="J336" t="s">
        <v>946</v>
      </c>
      <c r="R336" t="s">
        <v>187</v>
      </c>
      <c r="S336" t="s">
        <v>187</v>
      </c>
      <c r="T336">
        <v>-5</v>
      </c>
      <c r="V336" t="s">
        <v>286</v>
      </c>
      <c r="W336" t="s">
        <v>286</v>
      </c>
      <c r="X336" t="s">
        <v>284</v>
      </c>
      <c r="Y336" t="s">
        <v>284</v>
      </c>
      <c r="Z336" t="s">
        <v>284</v>
      </c>
      <c r="AA336" t="s">
        <v>284</v>
      </c>
      <c r="AC336" t="s">
        <v>287</v>
      </c>
      <c r="AD336" t="s">
        <v>288</v>
      </c>
      <c r="AE336" t="s">
        <v>289</v>
      </c>
      <c r="AF336" t="s">
        <v>288</v>
      </c>
      <c r="AT336" t="s">
        <v>290</v>
      </c>
      <c r="BA336" t="s">
        <v>284</v>
      </c>
      <c r="BB336" t="s">
        <v>284</v>
      </c>
      <c r="BC336" t="s">
        <v>284</v>
      </c>
      <c r="BE336" t="s">
        <v>284</v>
      </c>
      <c r="BJ336" t="s">
        <v>284</v>
      </c>
      <c r="BK336" t="s">
        <v>284</v>
      </c>
      <c r="BL336" t="s">
        <v>284</v>
      </c>
      <c r="BO336">
        <v>1</v>
      </c>
      <c r="BR336" t="s">
        <v>291</v>
      </c>
      <c r="BU336" t="s">
        <v>291</v>
      </c>
      <c r="BV336">
        <v>1</v>
      </c>
      <c r="BW336">
        <v>1</v>
      </c>
      <c r="BY336" t="s">
        <v>292</v>
      </c>
      <c r="BZ336" t="s">
        <v>293</v>
      </c>
      <c r="CA336">
        <v>20</v>
      </c>
      <c r="CB336">
        <v>10</v>
      </c>
      <c r="CC336" t="s">
        <v>293</v>
      </c>
      <c r="CD336" t="s">
        <v>294</v>
      </c>
      <c r="CE336" t="s">
        <v>178</v>
      </c>
    </row>
    <row r="337" spans="1:83">
      <c r="A337" t="s">
        <v>947</v>
      </c>
      <c r="B337" t="s">
        <v>947</v>
      </c>
      <c r="C337" t="s">
        <v>947</v>
      </c>
      <c r="D337" t="s">
        <v>283</v>
      </c>
      <c r="E337" t="s">
        <v>283</v>
      </c>
      <c r="G337" t="s">
        <v>284</v>
      </c>
      <c r="J337" t="s">
        <v>948</v>
      </c>
      <c r="R337" t="s">
        <v>187</v>
      </c>
      <c r="S337" t="s">
        <v>187</v>
      </c>
      <c r="T337">
        <v>-5</v>
      </c>
      <c r="V337" t="s">
        <v>286</v>
      </c>
      <c r="W337" t="s">
        <v>286</v>
      </c>
      <c r="X337" t="s">
        <v>284</v>
      </c>
      <c r="Y337" t="s">
        <v>284</v>
      </c>
      <c r="Z337" t="s">
        <v>284</v>
      </c>
      <c r="AA337" t="s">
        <v>284</v>
      </c>
      <c r="AC337" t="s">
        <v>287</v>
      </c>
      <c r="AD337" t="s">
        <v>288</v>
      </c>
      <c r="AE337" t="s">
        <v>289</v>
      </c>
      <c r="AF337" t="s">
        <v>288</v>
      </c>
      <c r="AT337" t="s">
        <v>290</v>
      </c>
      <c r="BA337" t="s">
        <v>284</v>
      </c>
      <c r="BB337" t="s">
        <v>284</v>
      </c>
      <c r="BC337" t="s">
        <v>284</v>
      </c>
      <c r="BE337" t="s">
        <v>284</v>
      </c>
      <c r="BJ337" t="s">
        <v>284</v>
      </c>
      <c r="BK337" t="s">
        <v>284</v>
      </c>
      <c r="BL337" t="s">
        <v>284</v>
      </c>
      <c r="BO337">
        <v>1</v>
      </c>
      <c r="BR337" t="s">
        <v>291</v>
      </c>
      <c r="BU337" t="s">
        <v>291</v>
      </c>
      <c r="BV337">
        <v>1</v>
      </c>
      <c r="BW337">
        <v>1</v>
      </c>
      <c r="BY337" t="s">
        <v>292</v>
      </c>
      <c r="BZ337" t="s">
        <v>293</v>
      </c>
      <c r="CA337">
        <v>20</v>
      </c>
      <c r="CB337">
        <v>10</v>
      </c>
      <c r="CC337" t="s">
        <v>293</v>
      </c>
      <c r="CD337" t="s">
        <v>294</v>
      </c>
      <c r="CE337" t="s">
        <v>178</v>
      </c>
    </row>
    <row r="338" spans="1:83">
      <c r="A338" t="s">
        <v>949</v>
      </c>
      <c r="B338" t="s">
        <v>949</v>
      </c>
      <c r="C338" t="s">
        <v>949</v>
      </c>
      <c r="D338" t="s">
        <v>283</v>
      </c>
      <c r="E338" t="s">
        <v>283</v>
      </c>
      <c r="G338" t="s">
        <v>284</v>
      </c>
      <c r="J338" t="s">
        <v>950</v>
      </c>
      <c r="R338" t="s">
        <v>187</v>
      </c>
      <c r="S338" t="s">
        <v>187</v>
      </c>
      <c r="T338">
        <v>-5</v>
      </c>
      <c r="V338" t="s">
        <v>286</v>
      </c>
      <c r="W338" t="s">
        <v>286</v>
      </c>
      <c r="X338" t="s">
        <v>284</v>
      </c>
      <c r="Y338" t="s">
        <v>284</v>
      </c>
      <c r="Z338" t="s">
        <v>284</v>
      </c>
      <c r="AA338" t="s">
        <v>284</v>
      </c>
      <c r="AC338" t="s">
        <v>287</v>
      </c>
      <c r="AD338" t="s">
        <v>288</v>
      </c>
      <c r="AE338" t="s">
        <v>289</v>
      </c>
      <c r="AF338" t="s">
        <v>288</v>
      </c>
      <c r="AT338" t="s">
        <v>290</v>
      </c>
      <c r="BA338" t="s">
        <v>284</v>
      </c>
      <c r="BB338" t="s">
        <v>284</v>
      </c>
      <c r="BC338" t="s">
        <v>284</v>
      </c>
      <c r="BE338" t="s">
        <v>284</v>
      </c>
      <c r="BJ338" t="s">
        <v>284</v>
      </c>
      <c r="BK338" t="s">
        <v>284</v>
      </c>
      <c r="BL338" t="s">
        <v>284</v>
      </c>
      <c r="BO338">
        <v>1</v>
      </c>
      <c r="BR338" t="s">
        <v>291</v>
      </c>
      <c r="BU338" t="s">
        <v>291</v>
      </c>
      <c r="BV338">
        <v>1</v>
      </c>
      <c r="BW338">
        <v>1</v>
      </c>
      <c r="BY338" t="s">
        <v>292</v>
      </c>
      <c r="BZ338" t="s">
        <v>293</v>
      </c>
      <c r="CA338">
        <v>20</v>
      </c>
      <c r="CB338">
        <v>10</v>
      </c>
      <c r="CC338" t="s">
        <v>293</v>
      </c>
      <c r="CD338" t="s">
        <v>294</v>
      </c>
      <c r="CE338" t="s">
        <v>178</v>
      </c>
    </row>
    <row r="339" spans="1:83">
      <c r="A339" t="s">
        <v>951</v>
      </c>
      <c r="B339" t="s">
        <v>951</v>
      </c>
      <c r="C339" t="s">
        <v>951</v>
      </c>
      <c r="D339" t="s">
        <v>283</v>
      </c>
      <c r="E339" t="s">
        <v>283</v>
      </c>
      <c r="G339" t="s">
        <v>284</v>
      </c>
      <c r="J339" t="s">
        <v>952</v>
      </c>
      <c r="R339" t="s">
        <v>187</v>
      </c>
      <c r="S339" t="s">
        <v>187</v>
      </c>
      <c r="T339">
        <v>-5</v>
      </c>
      <c r="V339" t="s">
        <v>286</v>
      </c>
      <c r="W339" t="s">
        <v>286</v>
      </c>
      <c r="X339" t="s">
        <v>284</v>
      </c>
      <c r="Y339" t="s">
        <v>284</v>
      </c>
      <c r="Z339" t="s">
        <v>284</v>
      </c>
      <c r="AA339" t="s">
        <v>284</v>
      </c>
      <c r="AC339" t="s">
        <v>287</v>
      </c>
      <c r="AD339" t="s">
        <v>288</v>
      </c>
      <c r="AE339" t="s">
        <v>289</v>
      </c>
      <c r="AF339" t="s">
        <v>288</v>
      </c>
      <c r="AT339" t="s">
        <v>290</v>
      </c>
      <c r="BA339" t="s">
        <v>284</v>
      </c>
      <c r="BB339" t="s">
        <v>284</v>
      </c>
      <c r="BC339" t="s">
        <v>284</v>
      </c>
      <c r="BE339" t="s">
        <v>284</v>
      </c>
      <c r="BJ339" t="s">
        <v>284</v>
      </c>
      <c r="BK339" t="s">
        <v>284</v>
      </c>
      <c r="BL339" t="s">
        <v>284</v>
      </c>
      <c r="BO339">
        <v>1</v>
      </c>
      <c r="BR339" t="s">
        <v>291</v>
      </c>
      <c r="BU339" t="s">
        <v>291</v>
      </c>
      <c r="BV339">
        <v>1</v>
      </c>
      <c r="BW339">
        <v>1</v>
      </c>
      <c r="BY339" t="s">
        <v>292</v>
      </c>
      <c r="BZ339" t="s">
        <v>293</v>
      </c>
      <c r="CA339">
        <v>20</v>
      </c>
      <c r="CB339">
        <v>10</v>
      </c>
      <c r="CC339" t="s">
        <v>293</v>
      </c>
      <c r="CD339" t="s">
        <v>294</v>
      </c>
      <c r="CE339" t="s">
        <v>178</v>
      </c>
    </row>
    <row r="340" spans="1:83">
      <c r="A340" t="s">
        <v>953</v>
      </c>
      <c r="B340" t="s">
        <v>953</v>
      </c>
      <c r="C340" t="s">
        <v>953</v>
      </c>
      <c r="D340" t="s">
        <v>283</v>
      </c>
      <c r="E340" t="s">
        <v>283</v>
      </c>
      <c r="G340" t="s">
        <v>284</v>
      </c>
      <c r="J340" t="s">
        <v>954</v>
      </c>
      <c r="R340" t="s">
        <v>187</v>
      </c>
      <c r="S340" t="s">
        <v>187</v>
      </c>
      <c r="T340">
        <v>-5</v>
      </c>
      <c r="V340" t="s">
        <v>286</v>
      </c>
      <c r="W340" t="s">
        <v>286</v>
      </c>
      <c r="X340" t="s">
        <v>284</v>
      </c>
      <c r="Y340" t="s">
        <v>284</v>
      </c>
      <c r="Z340" t="s">
        <v>284</v>
      </c>
      <c r="AA340" t="s">
        <v>284</v>
      </c>
      <c r="AC340" t="s">
        <v>287</v>
      </c>
      <c r="AD340" t="s">
        <v>288</v>
      </c>
      <c r="AE340" t="s">
        <v>289</v>
      </c>
      <c r="AF340" t="s">
        <v>288</v>
      </c>
      <c r="AT340" t="s">
        <v>290</v>
      </c>
      <c r="BA340" t="s">
        <v>284</v>
      </c>
      <c r="BB340" t="s">
        <v>284</v>
      </c>
      <c r="BC340" t="s">
        <v>284</v>
      </c>
      <c r="BE340" t="s">
        <v>284</v>
      </c>
      <c r="BJ340" t="s">
        <v>284</v>
      </c>
      <c r="BK340" t="s">
        <v>284</v>
      </c>
      <c r="BL340" t="s">
        <v>284</v>
      </c>
      <c r="BO340">
        <v>1</v>
      </c>
      <c r="BR340" t="s">
        <v>291</v>
      </c>
      <c r="BU340" t="s">
        <v>291</v>
      </c>
      <c r="BV340">
        <v>1</v>
      </c>
      <c r="BW340">
        <v>1</v>
      </c>
      <c r="BY340" t="s">
        <v>292</v>
      </c>
      <c r="BZ340" t="s">
        <v>293</v>
      </c>
      <c r="CA340">
        <v>20</v>
      </c>
      <c r="CB340">
        <v>10</v>
      </c>
      <c r="CC340" t="s">
        <v>293</v>
      </c>
      <c r="CD340" t="s">
        <v>294</v>
      </c>
      <c r="CE340" t="s">
        <v>178</v>
      </c>
    </row>
    <row r="341" spans="1:83">
      <c r="A341" t="s">
        <v>955</v>
      </c>
      <c r="B341" t="s">
        <v>955</v>
      </c>
      <c r="C341" t="s">
        <v>955</v>
      </c>
      <c r="D341" t="s">
        <v>283</v>
      </c>
      <c r="E341" t="s">
        <v>283</v>
      </c>
      <c r="G341" t="s">
        <v>284</v>
      </c>
      <c r="J341" t="s">
        <v>956</v>
      </c>
      <c r="R341" t="s">
        <v>187</v>
      </c>
      <c r="S341" t="s">
        <v>187</v>
      </c>
      <c r="T341">
        <v>-5</v>
      </c>
      <c r="V341" t="s">
        <v>286</v>
      </c>
      <c r="W341" t="s">
        <v>286</v>
      </c>
      <c r="X341" t="s">
        <v>284</v>
      </c>
      <c r="Y341" t="s">
        <v>284</v>
      </c>
      <c r="Z341" t="s">
        <v>284</v>
      </c>
      <c r="AA341" t="s">
        <v>284</v>
      </c>
      <c r="AC341" t="s">
        <v>287</v>
      </c>
      <c r="AD341" t="s">
        <v>288</v>
      </c>
      <c r="AE341" t="s">
        <v>289</v>
      </c>
      <c r="AF341" t="s">
        <v>288</v>
      </c>
      <c r="AT341" t="s">
        <v>290</v>
      </c>
      <c r="BA341" t="s">
        <v>284</v>
      </c>
      <c r="BB341" t="s">
        <v>284</v>
      </c>
      <c r="BC341" t="s">
        <v>284</v>
      </c>
      <c r="BE341" t="s">
        <v>284</v>
      </c>
      <c r="BJ341" t="s">
        <v>284</v>
      </c>
      <c r="BK341" t="s">
        <v>284</v>
      </c>
      <c r="BL341" t="s">
        <v>284</v>
      </c>
      <c r="BO341">
        <v>1</v>
      </c>
      <c r="BR341" t="s">
        <v>291</v>
      </c>
      <c r="BU341" t="s">
        <v>291</v>
      </c>
      <c r="BV341">
        <v>1</v>
      </c>
      <c r="BW341">
        <v>1</v>
      </c>
      <c r="BY341" t="s">
        <v>292</v>
      </c>
      <c r="BZ341" t="s">
        <v>293</v>
      </c>
      <c r="CA341">
        <v>20</v>
      </c>
      <c r="CB341">
        <v>10</v>
      </c>
      <c r="CC341" t="s">
        <v>293</v>
      </c>
      <c r="CD341" t="s">
        <v>294</v>
      </c>
      <c r="CE341" t="s">
        <v>178</v>
      </c>
    </row>
    <row r="342" spans="1:83">
      <c r="A342" t="s">
        <v>957</v>
      </c>
      <c r="B342" t="s">
        <v>957</v>
      </c>
      <c r="C342" t="s">
        <v>957</v>
      </c>
      <c r="D342" t="s">
        <v>283</v>
      </c>
      <c r="E342" t="s">
        <v>283</v>
      </c>
      <c r="G342" t="s">
        <v>284</v>
      </c>
      <c r="J342" t="s">
        <v>958</v>
      </c>
      <c r="R342" t="s">
        <v>187</v>
      </c>
      <c r="S342" t="s">
        <v>187</v>
      </c>
      <c r="T342">
        <v>-5</v>
      </c>
      <c r="V342" t="s">
        <v>286</v>
      </c>
      <c r="W342" t="s">
        <v>286</v>
      </c>
      <c r="X342" t="s">
        <v>284</v>
      </c>
      <c r="Y342" t="s">
        <v>284</v>
      </c>
      <c r="Z342" t="s">
        <v>284</v>
      </c>
      <c r="AA342" t="s">
        <v>284</v>
      </c>
      <c r="AC342" t="s">
        <v>287</v>
      </c>
      <c r="AD342" t="s">
        <v>288</v>
      </c>
      <c r="AE342" t="s">
        <v>289</v>
      </c>
      <c r="AF342" t="s">
        <v>288</v>
      </c>
      <c r="AT342" t="s">
        <v>290</v>
      </c>
      <c r="BA342" t="s">
        <v>284</v>
      </c>
      <c r="BB342" t="s">
        <v>284</v>
      </c>
      <c r="BC342" t="s">
        <v>284</v>
      </c>
      <c r="BE342" t="s">
        <v>284</v>
      </c>
      <c r="BJ342" t="s">
        <v>284</v>
      </c>
      <c r="BK342" t="s">
        <v>284</v>
      </c>
      <c r="BL342" t="s">
        <v>284</v>
      </c>
      <c r="BO342">
        <v>1</v>
      </c>
      <c r="BR342" t="s">
        <v>291</v>
      </c>
      <c r="BU342" t="s">
        <v>291</v>
      </c>
      <c r="BV342">
        <v>1</v>
      </c>
      <c r="BW342">
        <v>1</v>
      </c>
      <c r="BY342" t="s">
        <v>292</v>
      </c>
      <c r="BZ342" t="s">
        <v>293</v>
      </c>
      <c r="CA342">
        <v>20</v>
      </c>
      <c r="CB342">
        <v>10</v>
      </c>
      <c r="CC342" t="s">
        <v>293</v>
      </c>
      <c r="CD342" t="s">
        <v>294</v>
      </c>
      <c r="CE342" t="s">
        <v>178</v>
      </c>
    </row>
    <row r="343" spans="1:83">
      <c r="A343" t="s">
        <v>959</v>
      </c>
      <c r="B343" t="s">
        <v>959</v>
      </c>
      <c r="C343" t="s">
        <v>959</v>
      </c>
      <c r="D343" t="s">
        <v>283</v>
      </c>
      <c r="E343" t="s">
        <v>283</v>
      </c>
      <c r="G343" t="s">
        <v>284</v>
      </c>
      <c r="J343" t="s">
        <v>960</v>
      </c>
      <c r="R343" t="s">
        <v>187</v>
      </c>
      <c r="S343" t="s">
        <v>187</v>
      </c>
      <c r="T343">
        <v>-5</v>
      </c>
      <c r="V343" t="s">
        <v>286</v>
      </c>
      <c r="W343" t="s">
        <v>286</v>
      </c>
      <c r="X343" t="s">
        <v>284</v>
      </c>
      <c r="Y343" t="s">
        <v>284</v>
      </c>
      <c r="Z343" t="s">
        <v>284</v>
      </c>
      <c r="AA343" t="s">
        <v>284</v>
      </c>
      <c r="AC343" t="s">
        <v>287</v>
      </c>
      <c r="AD343" t="s">
        <v>288</v>
      </c>
      <c r="AE343" t="s">
        <v>289</v>
      </c>
      <c r="AF343" t="s">
        <v>288</v>
      </c>
      <c r="AT343" t="s">
        <v>290</v>
      </c>
      <c r="BA343" t="s">
        <v>284</v>
      </c>
      <c r="BB343" t="s">
        <v>284</v>
      </c>
      <c r="BC343" t="s">
        <v>284</v>
      </c>
      <c r="BE343" t="s">
        <v>284</v>
      </c>
      <c r="BJ343" t="s">
        <v>284</v>
      </c>
      <c r="BK343" t="s">
        <v>284</v>
      </c>
      <c r="BL343" t="s">
        <v>284</v>
      </c>
      <c r="BO343">
        <v>1</v>
      </c>
      <c r="BR343" t="s">
        <v>291</v>
      </c>
      <c r="BU343" t="s">
        <v>291</v>
      </c>
      <c r="BV343">
        <v>1</v>
      </c>
      <c r="BW343">
        <v>1</v>
      </c>
      <c r="BY343" t="s">
        <v>292</v>
      </c>
      <c r="BZ343" t="s">
        <v>293</v>
      </c>
      <c r="CA343">
        <v>20</v>
      </c>
      <c r="CB343">
        <v>10</v>
      </c>
      <c r="CC343" t="s">
        <v>293</v>
      </c>
      <c r="CD343" t="s">
        <v>294</v>
      </c>
      <c r="CE343" t="s">
        <v>178</v>
      </c>
    </row>
    <row r="344" spans="1:83">
      <c r="A344" t="s">
        <v>961</v>
      </c>
      <c r="B344" t="s">
        <v>961</v>
      </c>
      <c r="C344" t="s">
        <v>961</v>
      </c>
      <c r="D344" t="s">
        <v>283</v>
      </c>
      <c r="E344" t="s">
        <v>283</v>
      </c>
      <c r="G344" t="s">
        <v>284</v>
      </c>
      <c r="J344" t="s">
        <v>962</v>
      </c>
      <c r="R344" t="s">
        <v>187</v>
      </c>
      <c r="S344" t="s">
        <v>187</v>
      </c>
      <c r="T344">
        <v>-5</v>
      </c>
      <c r="V344" t="s">
        <v>286</v>
      </c>
      <c r="W344" t="s">
        <v>286</v>
      </c>
      <c r="X344" t="s">
        <v>284</v>
      </c>
      <c r="Y344" t="s">
        <v>284</v>
      </c>
      <c r="Z344" t="s">
        <v>284</v>
      </c>
      <c r="AA344" t="s">
        <v>284</v>
      </c>
      <c r="AC344" t="s">
        <v>287</v>
      </c>
      <c r="AD344" t="s">
        <v>288</v>
      </c>
      <c r="AE344" t="s">
        <v>289</v>
      </c>
      <c r="AF344" t="s">
        <v>288</v>
      </c>
      <c r="AT344" t="s">
        <v>290</v>
      </c>
      <c r="BA344" t="s">
        <v>284</v>
      </c>
      <c r="BB344" t="s">
        <v>284</v>
      </c>
      <c r="BC344" t="s">
        <v>284</v>
      </c>
      <c r="BE344" t="s">
        <v>284</v>
      </c>
      <c r="BJ344" t="s">
        <v>284</v>
      </c>
      <c r="BK344" t="s">
        <v>284</v>
      </c>
      <c r="BL344" t="s">
        <v>284</v>
      </c>
      <c r="BO344">
        <v>1</v>
      </c>
      <c r="BR344" t="s">
        <v>291</v>
      </c>
      <c r="BU344" t="s">
        <v>291</v>
      </c>
      <c r="BV344">
        <v>1</v>
      </c>
      <c r="BW344">
        <v>1</v>
      </c>
      <c r="BY344" t="s">
        <v>292</v>
      </c>
      <c r="BZ344" t="s">
        <v>293</v>
      </c>
      <c r="CA344">
        <v>20</v>
      </c>
      <c r="CB344">
        <v>10</v>
      </c>
      <c r="CC344" t="s">
        <v>293</v>
      </c>
      <c r="CD344" t="s">
        <v>294</v>
      </c>
      <c r="CE344" t="s">
        <v>178</v>
      </c>
    </row>
    <row r="345" spans="1:83">
      <c r="A345" t="s">
        <v>963</v>
      </c>
      <c r="B345" t="s">
        <v>963</v>
      </c>
      <c r="C345" t="s">
        <v>963</v>
      </c>
      <c r="D345" t="s">
        <v>283</v>
      </c>
      <c r="E345" t="s">
        <v>283</v>
      </c>
      <c r="G345" t="s">
        <v>284</v>
      </c>
      <c r="J345" t="s">
        <v>964</v>
      </c>
      <c r="R345" t="s">
        <v>187</v>
      </c>
      <c r="S345" t="s">
        <v>187</v>
      </c>
      <c r="T345">
        <v>-5</v>
      </c>
      <c r="V345" t="s">
        <v>286</v>
      </c>
      <c r="W345" t="s">
        <v>286</v>
      </c>
      <c r="X345" t="s">
        <v>284</v>
      </c>
      <c r="Y345" t="s">
        <v>284</v>
      </c>
      <c r="Z345" t="s">
        <v>284</v>
      </c>
      <c r="AA345" t="s">
        <v>284</v>
      </c>
      <c r="AC345" t="s">
        <v>287</v>
      </c>
      <c r="AD345" t="s">
        <v>288</v>
      </c>
      <c r="AE345" t="s">
        <v>289</v>
      </c>
      <c r="AF345" t="s">
        <v>288</v>
      </c>
      <c r="AT345" t="s">
        <v>290</v>
      </c>
      <c r="BA345" t="s">
        <v>284</v>
      </c>
      <c r="BB345" t="s">
        <v>284</v>
      </c>
      <c r="BC345" t="s">
        <v>284</v>
      </c>
      <c r="BE345" t="s">
        <v>284</v>
      </c>
      <c r="BJ345" t="s">
        <v>284</v>
      </c>
      <c r="BK345" t="s">
        <v>284</v>
      </c>
      <c r="BL345" t="s">
        <v>284</v>
      </c>
      <c r="BO345">
        <v>1</v>
      </c>
      <c r="BR345" t="s">
        <v>291</v>
      </c>
      <c r="BU345" t="s">
        <v>291</v>
      </c>
      <c r="BV345">
        <v>1</v>
      </c>
      <c r="BW345">
        <v>1</v>
      </c>
      <c r="BY345" t="s">
        <v>292</v>
      </c>
      <c r="BZ345" t="s">
        <v>293</v>
      </c>
      <c r="CA345">
        <v>20</v>
      </c>
      <c r="CB345">
        <v>10</v>
      </c>
      <c r="CC345" t="s">
        <v>293</v>
      </c>
      <c r="CD345" t="s">
        <v>294</v>
      </c>
      <c r="CE345" t="s">
        <v>178</v>
      </c>
    </row>
    <row r="346" spans="1:83">
      <c r="A346" t="s">
        <v>965</v>
      </c>
      <c r="B346" t="s">
        <v>965</v>
      </c>
      <c r="C346" t="s">
        <v>965</v>
      </c>
      <c r="D346" t="s">
        <v>283</v>
      </c>
      <c r="E346" t="s">
        <v>283</v>
      </c>
      <c r="G346" t="s">
        <v>284</v>
      </c>
      <c r="J346" t="s">
        <v>966</v>
      </c>
      <c r="R346" t="s">
        <v>187</v>
      </c>
      <c r="S346" t="s">
        <v>187</v>
      </c>
      <c r="T346">
        <v>-5</v>
      </c>
      <c r="V346" t="s">
        <v>286</v>
      </c>
      <c r="W346" t="s">
        <v>286</v>
      </c>
      <c r="X346" t="s">
        <v>284</v>
      </c>
      <c r="Y346" t="s">
        <v>284</v>
      </c>
      <c r="Z346" t="s">
        <v>284</v>
      </c>
      <c r="AA346" t="s">
        <v>284</v>
      </c>
      <c r="AC346" t="s">
        <v>287</v>
      </c>
      <c r="AD346" t="s">
        <v>288</v>
      </c>
      <c r="AE346" t="s">
        <v>289</v>
      </c>
      <c r="AF346" t="s">
        <v>288</v>
      </c>
      <c r="AT346" t="s">
        <v>290</v>
      </c>
      <c r="BA346" t="s">
        <v>284</v>
      </c>
      <c r="BB346" t="s">
        <v>284</v>
      </c>
      <c r="BC346" t="s">
        <v>284</v>
      </c>
      <c r="BE346" t="s">
        <v>284</v>
      </c>
      <c r="BJ346" t="s">
        <v>284</v>
      </c>
      <c r="BK346" t="s">
        <v>284</v>
      </c>
      <c r="BL346" t="s">
        <v>284</v>
      </c>
      <c r="BO346">
        <v>1</v>
      </c>
      <c r="BR346" t="s">
        <v>291</v>
      </c>
      <c r="BU346" t="s">
        <v>291</v>
      </c>
      <c r="BV346">
        <v>1</v>
      </c>
      <c r="BW346">
        <v>1</v>
      </c>
      <c r="BY346" t="s">
        <v>292</v>
      </c>
      <c r="BZ346" t="s">
        <v>293</v>
      </c>
      <c r="CA346">
        <v>20</v>
      </c>
      <c r="CB346">
        <v>10</v>
      </c>
      <c r="CC346" t="s">
        <v>293</v>
      </c>
      <c r="CD346" t="s">
        <v>294</v>
      </c>
      <c r="CE346" t="s">
        <v>178</v>
      </c>
    </row>
    <row r="347" spans="1:83">
      <c r="A347" t="s">
        <v>967</v>
      </c>
      <c r="B347" t="s">
        <v>967</v>
      </c>
      <c r="C347" t="s">
        <v>967</v>
      </c>
      <c r="D347" t="s">
        <v>283</v>
      </c>
      <c r="E347" t="s">
        <v>283</v>
      </c>
      <c r="G347" t="s">
        <v>284</v>
      </c>
      <c r="J347" t="s">
        <v>968</v>
      </c>
      <c r="R347" t="s">
        <v>187</v>
      </c>
      <c r="S347" t="s">
        <v>187</v>
      </c>
      <c r="T347">
        <v>-5</v>
      </c>
      <c r="V347" t="s">
        <v>286</v>
      </c>
      <c r="W347" t="s">
        <v>286</v>
      </c>
      <c r="X347" t="s">
        <v>284</v>
      </c>
      <c r="Y347" t="s">
        <v>284</v>
      </c>
      <c r="Z347" t="s">
        <v>284</v>
      </c>
      <c r="AA347" t="s">
        <v>284</v>
      </c>
      <c r="AC347" t="s">
        <v>287</v>
      </c>
      <c r="AD347" t="s">
        <v>288</v>
      </c>
      <c r="AE347" t="s">
        <v>289</v>
      </c>
      <c r="AF347" t="s">
        <v>288</v>
      </c>
      <c r="AT347" t="s">
        <v>290</v>
      </c>
      <c r="BA347" t="s">
        <v>284</v>
      </c>
      <c r="BB347" t="s">
        <v>284</v>
      </c>
      <c r="BC347" t="s">
        <v>284</v>
      </c>
      <c r="BE347" t="s">
        <v>284</v>
      </c>
      <c r="BJ347" t="s">
        <v>284</v>
      </c>
      <c r="BK347" t="s">
        <v>284</v>
      </c>
      <c r="BL347" t="s">
        <v>284</v>
      </c>
      <c r="BO347">
        <v>1</v>
      </c>
      <c r="BR347" t="s">
        <v>291</v>
      </c>
      <c r="BU347" t="s">
        <v>291</v>
      </c>
      <c r="BV347">
        <v>1</v>
      </c>
      <c r="BW347">
        <v>1</v>
      </c>
      <c r="BY347" t="s">
        <v>292</v>
      </c>
      <c r="BZ347" t="s">
        <v>293</v>
      </c>
      <c r="CA347">
        <v>20</v>
      </c>
      <c r="CB347">
        <v>10</v>
      </c>
      <c r="CC347" t="s">
        <v>293</v>
      </c>
      <c r="CD347" t="s">
        <v>294</v>
      </c>
      <c r="CE347" t="s">
        <v>178</v>
      </c>
    </row>
    <row r="348" spans="1:83">
      <c r="A348" t="s">
        <v>969</v>
      </c>
      <c r="B348" t="s">
        <v>969</v>
      </c>
      <c r="C348" t="s">
        <v>969</v>
      </c>
      <c r="D348" t="s">
        <v>283</v>
      </c>
      <c r="E348" t="s">
        <v>283</v>
      </c>
      <c r="G348" t="s">
        <v>284</v>
      </c>
      <c r="J348" t="s">
        <v>970</v>
      </c>
      <c r="R348" t="s">
        <v>187</v>
      </c>
      <c r="S348" t="s">
        <v>187</v>
      </c>
      <c r="T348">
        <v>-5</v>
      </c>
      <c r="V348" t="s">
        <v>286</v>
      </c>
      <c r="W348" t="s">
        <v>286</v>
      </c>
      <c r="X348" t="s">
        <v>284</v>
      </c>
      <c r="Y348" t="s">
        <v>284</v>
      </c>
      <c r="Z348" t="s">
        <v>284</v>
      </c>
      <c r="AA348" t="s">
        <v>284</v>
      </c>
      <c r="AC348" t="s">
        <v>287</v>
      </c>
      <c r="AD348" t="s">
        <v>288</v>
      </c>
      <c r="AE348" t="s">
        <v>289</v>
      </c>
      <c r="AF348" t="s">
        <v>288</v>
      </c>
      <c r="AT348" t="s">
        <v>290</v>
      </c>
      <c r="BA348" t="s">
        <v>284</v>
      </c>
      <c r="BB348" t="s">
        <v>284</v>
      </c>
      <c r="BC348" t="s">
        <v>284</v>
      </c>
      <c r="BE348" t="s">
        <v>284</v>
      </c>
      <c r="BJ348" t="s">
        <v>284</v>
      </c>
      <c r="BK348" t="s">
        <v>284</v>
      </c>
      <c r="BL348" t="s">
        <v>284</v>
      </c>
      <c r="BO348">
        <v>1</v>
      </c>
      <c r="BR348" t="s">
        <v>291</v>
      </c>
      <c r="BU348" t="s">
        <v>291</v>
      </c>
      <c r="BV348">
        <v>1</v>
      </c>
      <c r="BW348">
        <v>1</v>
      </c>
      <c r="BY348" t="s">
        <v>292</v>
      </c>
      <c r="BZ348" t="s">
        <v>293</v>
      </c>
      <c r="CA348">
        <v>20</v>
      </c>
      <c r="CB348">
        <v>10</v>
      </c>
      <c r="CC348" t="s">
        <v>293</v>
      </c>
      <c r="CD348" t="s">
        <v>294</v>
      </c>
      <c r="CE348" t="s">
        <v>178</v>
      </c>
    </row>
    <row r="349" spans="1:83">
      <c r="A349" t="s">
        <v>971</v>
      </c>
      <c r="B349" t="s">
        <v>971</v>
      </c>
      <c r="C349" t="s">
        <v>971</v>
      </c>
      <c r="D349" t="s">
        <v>283</v>
      </c>
      <c r="E349" t="s">
        <v>283</v>
      </c>
      <c r="G349" t="s">
        <v>284</v>
      </c>
      <c r="J349" t="s">
        <v>972</v>
      </c>
      <c r="R349" t="s">
        <v>187</v>
      </c>
      <c r="S349" t="s">
        <v>187</v>
      </c>
      <c r="T349">
        <v>-5</v>
      </c>
      <c r="V349" t="s">
        <v>286</v>
      </c>
      <c r="W349" t="s">
        <v>286</v>
      </c>
      <c r="X349" t="s">
        <v>284</v>
      </c>
      <c r="Y349" t="s">
        <v>284</v>
      </c>
      <c r="Z349" t="s">
        <v>284</v>
      </c>
      <c r="AA349" t="s">
        <v>284</v>
      </c>
      <c r="AC349" t="s">
        <v>287</v>
      </c>
      <c r="AD349" t="s">
        <v>288</v>
      </c>
      <c r="AE349" t="s">
        <v>289</v>
      </c>
      <c r="AF349" t="s">
        <v>288</v>
      </c>
      <c r="AT349" t="s">
        <v>290</v>
      </c>
      <c r="BA349" t="s">
        <v>284</v>
      </c>
      <c r="BB349" t="s">
        <v>284</v>
      </c>
      <c r="BC349" t="s">
        <v>284</v>
      </c>
      <c r="BE349" t="s">
        <v>284</v>
      </c>
      <c r="BJ349" t="s">
        <v>284</v>
      </c>
      <c r="BK349" t="s">
        <v>284</v>
      </c>
      <c r="BL349" t="s">
        <v>284</v>
      </c>
      <c r="BO349">
        <v>1</v>
      </c>
      <c r="BR349" t="s">
        <v>291</v>
      </c>
      <c r="BU349" t="s">
        <v>291</v>
      </c>
      <c r="BV349">
        <v>1</v>
      </c>
      <c r="BW349">
        <v>1</v>
      </c>
      <c r="BY349" t="s">
        <v>292</v>
      </c>
      <c r="BZ349" t="s">
        <v>293</v>
      </c>
      <c r="CA349">
        <v>20</v>
      </c>
      <c r="CB349">
        <v>10</v>
      </c>
      <c r="CC349" t="s">
        <v>293</v>
      </c>
      <c r="CD349" t="s">
        <v>294</v>
      </c>
      <c r="CE349" t="s">
        <v>178</v>
      </c>
    </row>
    <row r="350" spans="1:83">
      <c r="A350" t="s">
        <v>973</v>
      </c>
      <c r="B350" t="s">
        <v>973</v>
      </c>
      <c r="C350" t="s">
        <v>973</v>
      </c>
      <c r="D350" t="s">
        <v>283</v>
      </c>
      <c r="E350" t="s">
        <v>283</v>
      </c>
      <c r="G350" t="s">
        <v>284</v>
      </c>
      <c r="J350" t="s">
        <v>974</v>
      </c>
      <c r="R350" t="s">
        <v>187</v>
      </c>
      <c r="S350" t="s">
        <v>187</v>
      </c>
      <c r="T350">
        <v>-5</v>
      </c>
      <c r="V350" t="s">
        <v>286</v>
      </c>
      <c r="W350" t="s">
        <v>286</v>
      </c>
      <c r="X350" t="s">
        <v>284</v>
      </c>
      <c r="Y350" t="s">
        <v>284</v>
      </c>
      <c r="Z350" t="s">
        <v>284</v>
      </c>
      <c r="AA350" t="s">
        <v>284</v>
      </c>
      <c r="AC350" t="s">
        <v>287</v>
      </c>
      <c r="AD350" t="s">
        <v>288</v>
      </c>
      <c r="AE350" t="s">
        <v>289</v>
      </c>
      <c r="AF350" t="s">
        <v>288</v>
      </c>
      <c r="AT350" t="s">
        <v>290</v>
      </c>
      <c r="BA350" t="s">
        <v>284</v>
      </c>
      <c r="BB350" t="s">
        <v>284</v>
      </c>
      <c r="BC350" t="s">
        <v>284</v>
      </c>
      <c r="BE350" t="s">
        <v>284</v>
      </c>
      <c r="BJ350" t="s">
        <v>284</v>
      </c>
      <c r="BK350" t="s">
        <v>284</v>
      </c>
      <c r="BL350" t="s">
        <v>284</v>
      </c>
      <c r="BO350">
        <v>1</v>
      </c>
      <c r="BR350" t="s">
        <v>291</v>
      </c>
      <c r="BU350" t="s">
        <v>291</v>
      </c>
      <c r="BV350">
        <v>1</v>
      </c>
      <c r="BW350">
        <v>1</v>
      </c>
      <c r="BY350" t="s">
        <v>292</v>
      </c>
      <c r="BZ350" t="s">
        <v>293</v>
      </c>
      <c r="CA350">
        <v>20</v>
      </c>
      <c r="CB350">
        <v>10</v>
      </c>
      <c r="CC350" t="s">
        <v>293</v>
      </c>
      <c r="CD350" t="s">
        <v>294</v>
      </c>
      <c r="CE350" t="s">
        <v>178</v>
      </c>
    </row>
    <row r="351" spans="1:83">
      <c r="A351" t="s">
        <v>975</v>
      </c>
      <c r="B351" t="s">
        <v>975</v>
      </c>
      <c r="C351" t="s">
        <v>975</v>
      </c>
      <c r="D351" t="s">
        <v>283</v>
      </c>
      <c r="E351" t="s">
        <v>283</v>
      </c>
      <c r="G351" t="s">
        <v>284</v>
      </c>
      <c r="J351" t="s">
        <v>976</v>
      </c>
      <c r="R351" t="s">
        <v>187</v>
      </c>
      <c r="S351" t="s">
        <v>187</v>
      </c>
      <c r="T351">
        <v>-5</v>
      </c>
      <c r="V351" t="s">
        <v>286</v>
      </c>
      <c r="W351" t="s">
        <v>286</v>
      </c>
      <c r="X351" t="s">
        <v>284</v>
      </c>
      <c r="Y351" t="s">
        <v>284</v>
      </c>
      <c r="Z351" t="s">
        <v>284</v>
      </c>
      <c r="AA351" t="s">
        <v>284</v>
      </c>
      <c r="AC351" t="s">
        <v>287</v>
      </c>
      <c r="AD351" t="s">
        <v>288</v>
      </c>
      <c r="AE351" t="s">
        <v>289</v>
      </c>
      <c r="AF351" t="s">
        <v>288</v>
      </c>
      <c r="AT351" t="s">
        <v>290</v>
      </c>
      <c r="BA351" t="s">
        <v>284</v>
      </c>
      <c r="BB351" t="s">
        <v>284</v>
      </c>
      <c r="BC351" t="s">
        <v>284</v>
      </c>
      <c r="BE351" t="s">
        <v>284</v>
      </c>
      <c r="BJ351" t="s">
        <v>284</v>
      </c>
      <c r="BK351" t="s">
        <v>284</v>
      </c>
      <c r="BL351" t="s">
        <v>284</v>
      </c>
      <c r="BO351">
        <v>1</v>
      </c>
      <c r="BR351" t="s">
        <v>291</v>
      </c>
      <c r="BU351" t="s">
        <v>291</v>
      </c>
      <c r="BV351">
        <v>1</v>
      </c>
      <c r="BW351">
        <v>1</v>
      </c>
      <c r="BY351" t="s">
        <v>292</v>
      </c>
      <c r="BZ351" t="s">
        <v>293</v>
      </c>
      <c r="CA351">
        <v>20</v>
      </c>
      <c r="CB351">
        <v>10</v>
      </c>
      <c r="CC351" t="s">
        <v>293</v>
      </c>
      <c r="CD351" t="s">
        <v>294</v>
      </c>
      <c r="CE351" t="s">
        <v>178</v>
      </c>
    </row>
    <row r="352" spans="1:83">
      <c r="A352" t="s">
        <v>977</v>
      </c>
      <c r="B352" t="s">
        <v>977</v>
      </c>
      <c r="C352" t="s">
        <v>977</v>
      </c>
      <c r="D352" t="s">
        <v>283</v>
      </c>
      <c r="E352" t="s">
        <v>283</v>
      </c>
      <c r="G352" t="s">
        <v>284</v>
      </c>
      <c r="J352" t="s">
        <v>978</v>
      </c>
      <c r="R352" t="s">
        <v>187</v>
      </c>
      <c r="S352" t="s">
        <v>187</v>
      </c>
      <c r="T352">
        <v>-5</v>
      </c>
      <c r="V352" t="s">
        <v>286</v>
      </c>
      <c r="W352" t="s">
        <v>286</v>
      </c>
      <c r="X352" t="s">
        <v>284</v>
      </c>
      <c r="Y352" t="s">
        <v>284</v>
      </c>
      <c r="Z352" t="s">
        <v>284</v>
      </c>
      <c r="AA352" t="s">
        <v>284</v>
      </c>
      <c r="AC352" t="s">
        <v>287</v>
      </c>
      <c r="AD352" t="s">
        <v>288</v>
      </c>
      <c r="AE352" t="s">
        <v>289</v>
      </c>
      <c r="AF352" t="s">
        <v>288</v>
      </c>
      <c r="AT352" t="s">
        <v>290</v>
      </c>
      <c r="BA352" t="s">
        <v>284</v>
      </c>
      <c r="BB352" t="s">
        <v>284</v>
      </c>
      <c r="BC352" t="s">
        <v>284</v>
      </c>
      <c r="BE352" t="s">
        <v>284</v>
      </c>
      <c r="BJ352" t="s">
        <v>284</v>
      </c>
      <c r="BK352" t="s">
        <v>284</v>
      </c>
      <c r="BL352" t="s">
        <v>284</v>
      </c>
      <c r="BO352">
        <v>1</v>
      </c>
      <c r="BR352" t="s">
        <v>291</v>
      </c>
      <c r="BU352" t="s">
        <v>291</v>
      </c>
      <c r="BV352">
        <v>1</v>
      </c>
      <c r="BW352">
        <v>1</v>
      </c>
      <c r="BY352" t="s">
        <v>292</v>
      </c>
      <c r="BZ352" t="s">
        <v>293</v>
      </c>
      <c r="CA352">
        <v>20</v>
      </c>
      <c r="CB352">
        <v>10</v>
      </c>
      <c r="CC352" t="s">
        <v>293</v>
      </c>
      <c r="CD352" t="s">
        <v>294</v>
      </c>
      <c r="CE352" t="s">
        <v>178</v>
      </c>
    </row>
    <row r="353" spans="1:83">
      <c r="A353" t="s">
        <v>979</v>
      </c>
      <c r="B353" t="s">
        <v>979</v>
      </c>
      <c r="C353" t="s">
        <v>979</v>
      </c>
      <c r="D353" t="s">
        <v>283</v>
      </c>
      <c r="E353" t="s">
        <v>283</v>
      </c>
      <c r="G353" t="s">
        <v>284</v>
      </c>
      <c r="J353" t="s">
        <v>980</v>
      </c>
      <c r="R353" t="s">
        <v>187</v>
      </c>
      <c r="S353" t="s">
        <v>187</v>
      </c>
      <c r="T353">
        <v>-5</v>
      </c>
      <c r="V353" t="s">
        <v>286</v>
      </c>
      <c r="W353" t="s">
        <v>286</v>
      </c>
      <c r="X353" t="s">
        <v>284</v>
      </c>
      <c r="Y353" t="s">
        <v>284</v>
      </c>
      <c r="Z353" t="s">
        <v>284</v>
      </c>
      <c r="AA353" t="s">
        <v>284</v>
      </c>
      <c r="AC353" t="s">
        <v>287</v>
      </c>
      <c r="AD353" t="s">
        <v>288</v>
      </c>
      <c r="AE353" t="s">
        <v>289</v>
      </c>
      <c r="AF353" t="s">
        <v>288</v>
      </c>
      <c r="AT353" t="s">
        <v>290</v>
      </c>
      <c r="BA353" t="s">
        <v>284</v>
      </c>
      <c r="BB353" t="s">
        <v>284</v>
      </c>
      <c r="BC353" t="s">
        <v>284</v>
      </c>
      <c r="BE353" t="s">
        <v>284</v>
      </c>
      <c r="BJ353" t="s">
        <v>284</v>
      </c>
      <c r="BK353" t="s">
        <v>284</v>
      </c>
      <c r="BL353" t="s">
        <v>284</v>
      </c>
      <c r="BO353">
        <v>1</v>
      </c>
      <c r="BR353" t="s">
        <v>291</v>
      </c>
      <c r="BU353" t="s">
        <v>291</v>
      </c>
      <c r="BV353">
        <v>1</v>
      </c>
      <c r="BW353">
        <v>1</v>
      </c>
      <c r="BY353" t="s">
        <v>292</v>
      </c>
      <c r="BZ353" t="s">
        <v>293</v>
      </c>
      <c r="CA353">
        <v>20</v>
      </c>
      <c r="CB353">
        <v>10</v>
      </c>
      <c r="CC353" t="s">
        <v>293</v>
      </c>
      <c r="CD353" t="s">
        <v>294</v>
      </c>
      <c r="CE353" t="s">
        <v>178</v>
      </c>
    </row>
    <row r="354" spans="1:83">
      <c r="A354" t="s">
        <v>981</v>
      </c>
      <c r="B354" t="s">
        <v>981</v>
      </c>
      <c r="C354" t="s">
        <v>981</v>
      </c>
      <c r="D354" t="s">
        <v>283</v>
      </c>
      <c r="E354" t="s">
        <v>283</v>
      </c>
      <c r="G354" t="s">
        <v>284</v>
      </c>
      <c r="J354" t="s">
        <v>982</v>
      </c>
      <c r="R354" t="s">
        <v>187</v>
      </c>
      <c r="S354" t="s">
        <v>187</v>
      </c>
      <c r="T354">
        <v>-5</v>
      </c>
      <c r="V354" t="s">
        <v>286</v>
      </c>
      <c r="W354" t="s">
        <v>286</v>
      </c>
      <c r="X354" t="s">
        <v>284</v>
      </c>
      <c r="Y354" t="s">
        <v>284</v>
      </c>
      <c r="Z354" t="s">
        <v>284</v>
      </c>
      <c r="AA354" t="s">
        <v>284</v>
      </c>
      <c r="AC354" t="s">
        <v>287</v>
      </c>
      <c r="AD354" t="s">
        <v>288</v>
      </c>
      <c r="AE354" t="s">
        <v>289</v>
      </c>
      <c r="AF354" t="s">
        <v>288</v>
      </c>
      <c r="AT354" t="s">
        <v>290</v>
      </c>
      <c r="BA354" t="s">
        <v>284</v>
      </c>
      <c r="BB354" t="s">
        <v>284</v>
      </c>
      <c r="BC354" t="s">
        <v>284</v>
      </c>
      <c r="BE354" t="s">
        <v>284</v>
      </c>
      <c r="BJ354" t="s">
        <v>284</v>
      </c>
      <c r="BK354" t="s">
        <v>284</v>
      </c>
      <c r="BL354" t="s">
        <v>284</v>
      </c>
      <c r="BO354">
        <v>1</v>
      </c>
      <c r="BR354" t="s">
        <v>291</v>
      </c>
      <c r="BU354" t="s">
        <v>291</v>
      </c>
      <c r="BV354">
        <v>1</v>
      </c>
      <c r="BW354">
        <v>1</v>
      </c>
      <c r="BY354" t="s">
        <v>292</v>
      </c>
      <c r="BZ354" t="s">
        <v>293</v>
      </c>
      <c r="CA354">
        <v>20</v>
      </c>
      <c r="CB354">
        <v>10</v>
      </c>
      <c r="CC354" t="s">
        <v>293</v>
      </c>
      <c r="CD354" t="s">
        <v>294</v>
      </c>
      <c r="CE354" t="s">
        <v>178</v>
      </c>
    </row>
    <row r="355" spans="1:83">
      <c r="A355" t="s">
        <v>983</v>
      </c>
      <c r="B355" t="s">
        <v>983</v>
      </c>
      <c r="C355" t="s">
        <v>983</v>
      </c>
      <c r="D355" t="s">
        <v>283</v>
      </c>
      <c r="E355" t="s">
        <v>283</v>
      </c>
      <c r="G355" t="s">
        <v>284</v>
      </c>
      <c r="J355" t="s">
        <v>984</v>
      </c>
      <c r="R355" t="s">
        <v>187</v>
      </c>
      <c r="S355" t="s">
        <v>187</v>
      </c>
      <c r="T355">
        <v>-5</v>
      </c>
      <c r="V355" t="s">
        <v>286</v>
      </c>
      <c r="W355" t="s">
        <v>286</v>
      </c>
      <c r="X355" t="s">
        <v>284</v>
      </c>
      <c r="Y355" t="s">
        <v>284</v>
      </c>
      <c r="Z355" t="s">
        <v>284</v>
      </c>
      <c r="AA355" t="s">
        <v>284</v>
      </c>
      <c r="AC355" t="s">
        <v>287</v>
      </c>
      <c r="AD355" t="s">
        <v>288</v>
      </c>
      <c r="AE355" t="s">
        <v>289</v>
      </c>
      <c r="AF355" t="s">
        <v>288</v>
      </c>
      <c r="AT355" t="s">
        <v>290</v>
      </c>
      <c r="BA355" t="s">
        <v>284</v>
      </c>
      <c r="BB355" t="s">
        <v>284</v>
      </c>
      <c r="BC355" t="s">
        <v>284</v>
      </c>
      <c r="BE355" t="s">
        <v>284</v>
      </c>
      <c r="BJ355" t="s">
        <v>284</v>
      </c>
      <c r="BK355" t="s">
        <v>284</v>
      </c>
      <c r="BL355" t="s">
        <v>284</v>
      </c>
      <c r="BO355">
        <v>1</v>
      </c>
      <c r="BR355" t="s">
        <v>291</v>
      </c>
      <c r="BU355" t="s">
        <v>291</v>
      </c>
      <c r="BV355">
        <v>1</v>
      </c>
      <c r="BW355">
        <v>1</v>
      </c>
      <c r="BY355" t="s">
        <v>292</v>
      </c>
      <c r="BZ355" t="s">
        <v>293</v>
      </c>
      <c r="CA355">
        <v>20</v>
      </c>
      <c r="CB355">
        <v>10</v>
      </c>
      <c r="CC355" t="s">
        <v>293</v>
      </c>
      <c r="CD355" t="s">
        <v>294</v>
      </c>
      <c r="CE355" t="s">
        <v>178</v>
      </c>
    </row>
    <row r="356" spans="1:83">
      <c r="A356" t="s">
        <v>985</v>
      </c>
      <c r="B356" t="s">
        <v>985</v>
      </c>
      <c r="C356" t="s">
        <v>985</v>
      </c>
      <c r="D356" t="s">
        <v>283</v>
      </c>
      <c r="E356" t="s">
        <v>283</v>
      </c>
      <c r="G356" t="s">
        <v>284</v>
      </c>
      <c r="J356" t="s">
        <v>986</v>
      </c>
      <c r="R356" t="s">
        <v>187</v>
      </c>
      <c r="S356" t="s">
        <v>187</v>
      </c>
      <c r="T356">
        <v>-5</v>
      </c>
      <c r="V356" t="s">
        <v>286</v>
      </c>
      <c r="W356" t="s">
        <v>286</v>
      </c>
      <c r="X356" t="s">
        <v>284</v>
      </c>
      <c r="Y356" t="s">
        <v>284</v>
      </c>
      <c r="Z356" t="s">
        <v>284</v>
      </c>
      <c r="AA356" t="s">
        <v>284</v>
      </c>
      <c r="AC356" t="s">
        <v>287</v>
      </c>
      <c r="AD356" t="s">
        <v>288</v>
      </c>
      <c r="AE356" t="s">
        <v>289</v>
      </c>
      <c r="AF356" t="s">
        <v>288</v>
      </c>
      <c r="AT356" t="s">
        <v>290</v>
      </c>
      <c r="BA356" t="s">
        <v>284</v>
      </c>
      <c r="BB356" t="s">
        <v>284</v>
      </c>
      <c r="BC356" t="s">
        <v>284</v>
      </c>
      <c r="BE356" t="s">
        <v>284</v>
      </c>
      <c r="BJ356" t="s">
        <v>284</v>
      </c>
      <c r="BK356" t="s">
        <v>284</v>
      </c>
      <c r="BL356" t="s">
        <v>284</v>
      </c>
      <c r="BO356">
        <v>1</v>
      </c>
      <c r="BR356" t="s">
        <v>291</v>
      </c>
      <c r="BU356" t="s">
        <v>291</v>
      </c>
      <c r="BV356">
        <v>1</v>
      </c>
      <c r="BW356">
        <v>1</v>
      </c>
      <c r="BY356" t="s">
        <v>292</v>
      </c>
      <c r="BZ356" t="s">
        <v>293</v>
      </c>
      <c r="CA356">
        <v>20</v>
      </c>
      <c r="CB356">
        <v>10</v>
      </c>
      <c r="CC356" t="s">
        <v>293</v>
      </c>
      <c r="CD356" t="s">
        <v>294</v>
      </c>
      <c r="CE356" t="s">
        <v>178</v>
      </c>
    </row>
    <row r="357" spans="1:83">
      <c r="A357" t="s">
        <v>987</v>
      </c>
      <c r="B357" t="s">
        <v>987</v>
      </c>
      <c r="C357" t="s">
        <v>987</v>
      </c>
      <c r="D357" t="s">
        <v>283</v>
      </c>
      <c r="E357" t="s">
        <v>283</v>
      </c>
      <c r="G357" t="s">
        <v>284</v>
      </c>
      <c r="J357" t="s">
        <v>988</v>
      </c>
      <c r="R357" t="s">
        <v>187</v>
      </c>
      <c r="S357" t="s">
        <v>187</v>
      </c>
      <c r="T357">
        <v>-5</v>
      </c>
      <c r="V357" t="s">
        <v>286</v>
      </c>
      <c r="W357" t="s">
        <v>286</v>
      </c>
      <c r="X357" t="s">
        <v>284</v>
      </c>
      <c r="Y357" t="s">
        <v>284</v>
      </c>
      <c r="Z357" t="s">
        <v>284</v>
      </c>
      <c r="AA357" t="s">
        <v>284</v>
      </c>
      <c r="AC357" t="s">
        <v>287</v>
      </c>
      <c r="AD357" t="s">
        <v>288</v>
      </c>
      <c r="AE357" t="s">
        <v>289</v>
      </c>
      <c r="AF357" t="s">
        <v>288</v>
      </c>
      <c r="AT357" t="s">
        <v>290</v>
      </c>
      <c r="BA357" t="s">
        <v>284</v>
      </c>
      <c r="BB357" t="s">
        <v>284</v>
      </c>
      <c r="BC357" t="s">
        <v>284</v>
      </c>
      <c r="BE357" t="s">
        <v>284</v>
      </c>
      <c r="BJ357" t="s">
        <v>284</v>
      </c>
      <c r="BK357" t="s">
        <v>284</v>
      </c>
      <c r="BL357" t="s">
        <v>284</v>
      </c>
      <c r="BO357">
        <v>1</v>
      </c>
      <c r="BR357" t="s">
        <v>291</v>
      </c>
      <c r="BU357" t="s">
        <v>291</v>
      </c>
      <c r="BV357">
        <v>1</v>
      </c>
      <c r="BW357">
        <v>1</v>
      </c>
      <c r="BY357" t="s">
        <v>292</v>
      </c>
      <c r="BZ357" t="s">
        <v>293</v>
      </c>
      <c r="CA357">
        <v>20</v>
      </c>
      <c r="CB357">
        <v>10</v>
      </c>
      <c r="CC357" t="s">
        <v>293</v>
      </c>
      <c r="CD357" t="s">
        <v>294</v>
      </c>
      <c r="CE357" t="s">
        <v>178</v>
      </c>
    </row>
    <row r="358" spans="1:83">
      <c r="A358" t="s">
        <v>989</v>
      </c>
      <c r="B358" t="s">
        <v>989</v>
      </c>
      <c r="C358" t="s">
        <v>989</v>
      </c>
      <c r="D358" t="s">
        <v>283</v>
      </c>
      <c r="E358" t="s">
        <v>283</v>
      </c>
      <c r="G358" t="s">
        <v>284</v>
      </c>
      <c r="J358" t="s">
        <v>990</v>
      </c>
      <c r="R358" t="s">
        <v>187</v>
      </c>
      <c r="S358" t="s">
        <v>187</v>
      </c>
      <c r="T358">
        <v>-5</v>
      </c>
      <c r="V358" t="s">
        <v>286</v>
      </c>
      <c r="W358" t="s">
        <v>286</v>
      </c>
      <c r="X358" t="s">
        <v>284</v>
      </c>
      <c r="Y358" t="s">
        <v>284</v>
      </c>
      <c r="Z358" t="s">
        <v>284</v>
      </c>
      <c r="AA358" t="s">
        <v>284</v>
      </c>
      <c r="AC358" t="s">
        <v>287</v>
      </c>
      <c r="AD358" t="s">
        <v>288</v>
      </c>
      <c r="AE358" t="s">
        <v>289</v>
      </c>
      <c r="AF358" t="s">
        <v>288</v>
      </c>
      <c r="AT358" t="s">
        <v>290</v>
      </c>
      <c r="BA358" t="s">
        <v>284</v>
      </c>
      <c r="BB358" t="s">
        <v>284</v>
      </c>
      <c r="BC358" t="s">
        <v>284</v>
      </c>
      <c r="BE358" t="s">
        <v>284</v>
      </c>
      <c r="BJ358" t="s">
        <v>284</v>
      </c>
      <c r="BK358" t="s">
        <v>284</v>
      </c>
      <c r="BL358" t="s">
        <v>284</v>
      </c>
      <c r="BO358">
        <v>1</v>
      </c>
      <c r="BR358" t="s">
        <v>291</v>
      </c>
      <c r="BU358" t="s">
        <v>291</v>
      </c>
      <c r="BV358">
        <v>1</v>
      </c>
      <c r="BW358">
        <v>1</v>
      </c>
      <c r="BY358" t="s">
        <v>292</v>
      </c>
      <c r="BZ358" t="s">
        <v>293</v>
      </c>
      <c r="CA358">
        <v>20</v>
      </c>
      <c r="CB358">
        <v>10</v>
      </c>
      <c r="CC358" t="s">
        <v>293</v>
      </c>
      <c r="CD358" t="s">
        <v>294</v>
      </c>
      <c r="CE358" t="s">
        <v>178</v>
      </c>
    </row>
    <row r="359" spans="1:83">
      <c r="A359" t="s">
        <v>991</v>
      </c>
      <c r="B359" t="s">
        <v>991</v>
      </c>
      <c r="C359" t="s">
        <v>991</v>
      </c>
      <c r="D359" t="s">
        <v>283</v>
      </c>
      <c r="E359" t="s">
        <v>283</v>
      </c>
      <c r="G359" t="s">
        <v>284</v>
      </c>
      <c r="J359" t="s">
        <v>992</v>
      </c>
      <c r="R359" t="s">
        <v>187</v>
      </c>
      <c r="S359" t="s">
        <v>187</v>
      </c>
      <c r="T359">
        <v>-5</v>
      </c>
      <c r="V359" t="s">
        <v>286</v>
      </c>
      <c r="W359" t="s">
        <v>286</v>
      </c>
      <c r="X359" t="s">
        <v>284</v>
      </c>
      <c r="Y359" t="s">
        <v>284</v>
      </c>
      <c r="Z359" t="s">
        <v>284</v>
      </c>
      <c r="AA359" t="s">
        <v>284</v>
      </c>
      <c r="AC359" t="s">
        <v>287</v>
      </c>
      <c r="AD359" t="s">
        <v>288</v>
      </c>
      <c r="AE359" t="s">
        <v>289</v>
      </c>
      <c r="AF359" t="s">
        <v>288</v>
      </c>
      <c r="AT359" t="s">
        <v>290</v>
      </c>
      <c r="BA359" t="s">
        <v>284</v>
      </c>
      <c r="BB359" t="s">
        <v>284</v>
      </c>
      <c r="BC359" t="s">
        <v>284</v>
      </c>
      <c r="BE359" t="s">
        <v>284</v>
      </c>
      <c r="BJ359" t="s">
        <v>284</v>
      </c>
      <c r="BK359" t="s">
        <v>284</v>
      </c>
      <c r="BL359" t="s">
        <v>284</v>
      </c>
      <c r="BO359">
        <v>1</v>
      </c>
      <c r="BR359" t="s">
        <v>291</v>
      </c>
      <c r="BU359" t="s">
        <v>291</v>
      </c>
      <c r="BV359">
        <v>1</v>
      </c>
      <c r="BW359">
        <v>1</v>
      </c>
      <c r="BY359" t="s">
        <v>292</v>
      </c>
      <c r="BZ359" t="s">
        <v>293</v>
      </c>
      <c r="CA359">
        <v>20</v>
      </c>
      <c r="CB359">
        <v>10</v>
      </c>
      <c r="CC359" t="s">
        <v>293</v>
      </c>
      <c r="CD359" t="s">
        <v>294</v>
      </c>
      <c r="CE359" t="s">
        <v>178</v>
      </c>
    </row>
    <row r="360" spans="1:83">
      <c r="A360" t="s">
        <v>993</v>
      </c>
      <c r="B360" t="s">
        <v>993</v>
      </c>
      <c r="C360" t="s">
        <v>993</v>
      </c>
      <c r="D360" t="s">
        <v>283</v>
      </c>
      <c r="E360" t="s">
        <v>283</v>
      </c>
      <c r="G360" t="s">
        <v>284</v>
      </c>
      <c r="J360" t="s">
        <v>994</v>
      </c>
      <c r="R360" t="s">
        <v>187</v>
      </c>
      <c r="S360" t="s">
        <v>187</v>
      </c>
      <c r="T360">
        <v>-5</v>
      </c>
      <c r="V360" t="s">
        <v>286</v>
      </c>
      <c r="W360" t="s">
        <v>286</v>
      </c>
      <c r="X360" t="s">
        <v>284</v>
      </c>
      <c r="Y360" t="s">
        <v>284</v>
      </c>
      <c r="Z360" t="s">
        <v>284</v>
      </c>
      <c r="AA360" t="s">
        <v>284</v>
      </c>
      <c r="AC360" t="s">
        <v>287</v>
      </c>
      <c r="AD360" t="s">
        <v>288</v>
      </c>
      <c r="AE360" t="s">
        <v>289</v>
      </c>
      <c r="AF360" t="s">
        <v>288</v>
      </c>
      <c r="AT360" t="s">
        <v>290</v>
      </c>
      <c r="BA360" t="s">
        <v>284</v>
      </c>
      <c r="BB360" t="s">
        <v>284</v>
      </c>
      <c r="BC360" t="s">
        <v>284</v>
      </c>
      <c r="BE360" t="s">
        <v>284</v>
      </c>
      <c r="BJ360" t="s">
        <v>284</v>
      </c>
      <c r="BK360" t="s">
        <v>284</v>
      </c>
      <c r="BL360" t="s">
        <v>284</v>
      </c>
      <c r="BO360">
        <v>1</v>
      </c>
      <c r="BR360" t="s">
        <v>291</v>
      </c>
      <c r="BU360" t="s">
        <v>291</v>
      </c>
      <c r="BV360">
        <v>1</v>
      </c>
      <c r="BW360">
        <v>1</v>
      </c>
      <c r="BY360" t="s">
        <v>292</v>
      </c>
      <c r="BZ360" t="s">
        <v>293</v>
      </c>
      <c r="CA360">
        <v>20</v>
      </c>
      <c r="CB360">
        <v>10</v>
      </c>
      <c r="CC360" t="s">
        <v>293</v>
      </c>
      <c r="CD360" t="s">
        <v>294</v>
      </c>
      <c r="CE360" t="s">
        <v>178</v>
      </c>
    </row>
    <row r="361" spans="1:83">
      <c r="A361" t="s">
        <v>995</v>
      </c>
      <c r="B361" t="s">
        <v>995</v>
      </c>
      <c r="C361" t="s">
        <v>995</v>
      </c>
      <c r="D361" t="s">
        <v>283</v>
      </c>
      <c r="E361" t="s">
        <v>283</v>
      </c>
      <c r="G361" t="s">
        <v>284</v>
      </c>
      <c r="J361" t="s">
        <v>996</v>
      </c>
      <c r="R361" t="s">
        <v>187</v>
      </c>
      <c r="S361" t="s">
        <v>187</v>
      </c>
      <c r="T361">
        <v>-5</v>
      </c>
      <c r="V361" t="s">
        <v>286</v>
      </c>
      <c r="W361" t="s">
        <v>286</v>
      </c>
      <c r="X361" t="s">
        <v>284</v>
      </c>
      <c r="Y361" t="s">
        <v>284</v>
      </c>
      <c r="Z361" t="s">
        <v>284</v>
      </c>
      <c r="AA361" t="s">
        <v>284</v>
      </c>
      <c r="AC361" t="s">
        <v>287</v>
      </c>
      <c r="AD361" t="s">
        <v>288</v>
      </c>
      <c r="AE361" t="s">
        <v>289</v>
      </c>
      <c r="AF361" t="s">
        <v>288</v>
      </c>
      <c r="AT361" t="s">
        <v>290</v>
      </c>
      <c r="BA361" t="s">
        <v>284</v>
      </c>
      <c r="BB361" t="s">
        <v>284</v>
      </c>
      <c r="BC361" t="s">
        <v>284</v>
      </c>
      <c r="BE361" t="s">
        <v>284</v>
      </c>
      <c r="BJ361" t="s">
        <v>284</v>
      </c>
      <c r="BK361" t="s">
        <v>284</v>
      </c>
      <c r="BL361" t="s">
        <v>284</v>
      </c>
      <c r="BO361">
        <v>1</v>
      </c>
      <c r="BR361" t="s">
        <v>291</v>
      </c>
      <c r="BU361" t="s">
        <v>291</v>
      </c>
      <c r="BV361">
        <v>1</v>
      </c>
      <c r="BW361">
        <v>1</v>
      </c>
      <c r="BY361" t="s">
        <v>292</v>
      </c>
      <c r="BZ361" t="s">
        <v>293</v>
      </c>
      <c r="CA361">
        <v>20</v>
      </c>
      <c r="CB361">
        <v>10</v>
      </c>
      <c r="CC361" t="s">
        <v>293</v>
      </c>
      <c r="CD361" t="s">
        <v>294</v>
      </c>
      <c r="CE361" t="s">
        <v>178</v>
      </c>
    </row>
    <row r="362" spans="1:83">
      <c r="A362" t="s">
        <v>997</v>
      </c>
      <c r="B362" t="s">
        <v>997</v>
      </c>
      <c r="C362" t="s">
        <v>997</v>
      </c>
      <c r="D362" t="s">
        <v>283</v>
      </c>
      <c r="E362" t="s">
        <v>283</v>
      </c>
      <c r="G362" t="s">
        <v>284</v>
      </c>
      <c r="J362" t="s">
        <v>998</v>
      </c>
      <c r="R362" t="s">
        <v>187</v>
      </c>
      <c r="S362" t="s">
        <v>187</v>
      </c>
      <c r="T362">
        <v>-5</v>
      </c>
      <c r="V362" t="s">
        <v>286</v>
      </c>
      <c r="W362" t="s">
        <v>286</v>
      </c>
      <c r="X362" t="s">
        <v>284</v>
      </c>
      <c r="Y362" t="s">
        <v>284</v>
      </c>
      <c r="Z362" t="s">
        <v>284</v>
      </c>
      <c r="AA362" t="s">
        <v>284</v>
      </c>
      <c r="AC362" t="s">
        <v>287</v>
      </c>
      <c r="AD362" t="s">
        <v>288</v>
      </c>
      <c r="AE362" t="s">
        <v>289</v>
      </c>
      <c r="AF362" t="s">
        <v>288</v>
      </c>
      <c r="AT362" t="s">
        <v>290</v>
      </c>
      <c r="BA362" t="s">
        <v>284</v>
      </c>
      <c r="BB362" t="s">
        <v>284</v>
      </c>
      <c r="BC362" t="s">
        <v>284</v>
      </c>
      <c r="BE362" t="s">
        <v>284</v>
      </c>
      <c r="BJ362" t="s">
        <v>284</v>
      </c>
      <c r="BK362" t="s">
        <v>284</v>
      </c>
      <c r="BL362" t="s">
        <v>284</v>
      </c>
      <c r="BO362">
        <v>1</v>
      </c>
      <c r="BR362" t="s">
        <v>291</v>
      </c>
      <c r="BU362" t="s">
        <v>291</v>
      </c>
      <c r="BV362">
        <v>1</v>
      </c>
      <c r="BW362">
        <v>1</v>
      </c>
      <c r="BY362" t="s">
        <v>292</v>
      </c>
      <c r="BZ362" t="s">
        <v>293</v>
      </c>
      <c r="CA362">
        <v>20</v>
      </c>
      <c r="CB362">
        <v>10</v>
      </c>
      <c r="CC362" t="s">
        <v>293</v>
      </c>
      <c r="CD362" t="s">
        <v>294</v>
      </c>
      <c r="CE362" t="s">
        <v>178</v>
      </c>
    </row>
    <row r="363" spans="1:83">
      <c r="A363" t="s">
        <v>999</v>
      </c>
      <c r="B363" t="s">
        <v>999</v>
      </c>
      <c r="C363" t="s">
        <v>999</v>
      </c>
      <c r="D363" t="s">
        <v>283</v>
      </c>
      <c r="E363" t="s">
        <v>283</v>
      </c>
      <c r="G363" t="s">
        <v>284</v>
      </c>
      <c r="J363" t="s">
        <v>1000</v>
      </c>
      <c r="R363" t="s">
        <v>187</v>
      </c>
      <c r="S363" t="s">
        <v>187</v>
      </c>
      <c r="T363">
        <v>-5</v>
      </c>
      <c r="V363" t="s">
        <v>286</v>
      </c>
      <c r="W363" t="s">
        <v>286</v>
      </c>
      <c r="X363" t="s">
        <v>284</v>
      </c>
      <c r="Y363" t="s">
        <v>284</v>
      </c>
      <c r="Z363" t="s">
        <v>284</v>
      </c>
      <c r="AA363" t="s">
        <v>284</v>
      </c>
      <c r="AC363" t="s">
        <v>287</v>
      </c>
      <c r="AD363" t="s">
        <v>288</v>
      </c>
      <c r="AE363" t="s">
        <v>289</v>
      </c>
      <c r="AF363" t="s">
        <v>288</v>
      </c>
      <c r="AT363" t="s">
        <v>290</v>
      </c>
      <c r="BA363" t="s">
        <v>284</v>
      </c>
      <c r="BB363" t="s">
        <v>284</v>
      </c>
      <c r="BC363" t="s">
        <v>284</v>
      </c>
      <c r="BE363" t="s">
        <v>284</v>
      </c>
      <c r="BJ363" t="s">
        <v>284</v>
      </c>
      <c r="BK363" t="s">
        <v>284</v>
      </c>
      <c r="BL363" t="s">
        <v>284</v>
      </c>
      <c r="BO363">
        <v>1</v>
      </c>
      <c r="BR363" t="s">
        <v>291</v>
      </c>
      <c r="BU363" t="s">
        <v>291</v>
      </c>
      <c r="BV363">
        <v>1</v>
      </c>
      <c r="BW363">
        <v>1</v>
      </c>
      <c r="BY363" t="s">
        <v>292</v>
      </c>
      <c r="BZ363" t="s">
        <v>293</v>
      </c>
      <c r="CA363">
        <v>20</v>
      </c>
      <c r="CB363">
        <v>10</v>
      </c>
      <c r="CC363" t="s">
        <v>293</v>
      </c>
      <c r="CD363" t="s">
        <v>294</v>
      </c>
      <c r="CE363" t="s">
        <v>178</v>
      </c>
    </row>
    <row r="364" spans="1:83">
      <c r="A364" t="s">
        <v>1001</v>
      </c>
      <c r="B364" t="s">
        <v>1001</v>
      </c>
      <c r="C364" t="s">
        <v>1001</v>
      </c>
      <c r="D364" t="s">
        <v>283</v>
      </c>
      <c r="E364" t="s">
        <v>283</v>
      </c>
      <c r="G364" t="s">
        <v>284</v>
      </c>
      <c r="J364" t="s">
        <v>1002</v>
      </c>
      <c r="R364" t="s">
        <v>187</v>
      </c>
      <c r="S364" t="s">
        <v>187</v>
      </c>
      <c r="T364">
        <v>-5</v>
      </c>
      <c r="V364" t="s">
        <v>286</v>
      </c>
      <c r="W364" t="s">
        <v>286</v>
      </c>
      <c r="X364" t="s">
        <v>284</v>
      </c>
      <c r="Y364" t="s">
        <v>284</v>
      </c>
      <c r="Z364" t="s">
        <v>284</v>
      </c>
      <c r="AA364" t="s">
        <v>284</v>
      </c>
      <c r="AC364" t="s">
        <v>287</v>
      </c>
      <c r="AD364" t="s">
        <v>288</v>
      </c>
      <c r="AE364" t="s">
        <v>289</v>
      </c>
      <c r="AF364" t="s">
        <v>288</v>
      </c>
      <c r="AT364" t="s">
        <v>290</v>
      </c>
      <c r="BA364" t="s">
        <v>284</v>
      </c>
      <c r="BB364" t="s">
        <v>284</v>
      </c>
      <c r="BC364" t="s">
        <v>284</v>
      </c>
      <c r="BE364" t="s">
        <v>284</v>
      </c>
      <c r="BJ364" t="s">
        <v>284</v>
      </c>
      <c r="BK364" t="s">
        <v>284</v>
      </c>
      <c r="BL364" t="s">
        <v>284</v>
      </c>
      <c r="BO364">
        <v>1</v>
      </c>
      <c r="BR364" t="s">
        <v>291</v>
      </c>
      <c r="BU364" t="s">
        <v>291</v>
      </c>
      <c r="BV364">
        <v>1</v>
      </c>
      <c r="BW364">
        <v>1</v>
      </c>
      <c r="BY364" t="s">
        <v>292</v>
      </c>
      <c r="BZ364" t="s">
        <v>293</v>
      </c>
      <c r="CA364">
        <v>20</v>
      </c>
      <c r="CB364">
        <v>10</v>
      </c>
      <c r="CC364" t="s">
        <v>293</v>
      </c>
      <c r="CD364" t="s">
        <v>294</v>
      </c>
      <c r="CE364" t="s">
        <v>178</v>
      </c>
    </row>
    <row r="365" spans="1:83">
      <c r="A365" t="s">
        <v>1003</v>
      </c>
      <c r="B365" t="s">
        <v>1003</v>
      </c>
      <c r="C365" t="s">
        <v>1003</v>
      </c>
      <c r="D365" t="s">
        <v>283</v>
      </c>
      <c r="E365" t="s">
        <v>283</v>
      </c>
      <c r="G365" t="s">
        <v>284</v>
      </c>
      <c r="J365" t="s">
        <v>1004</v>
      </c>
      <c r="R365" t="s">
        <v>187</v>
      </c>
      <c r="S365" t="s">
        <v>187</v>
      </c>
      <c r="T365">
        <v>-5</v>
      </c>
      <c r="V365" t="s">
        <v>286</v>
      </c>
      <c r="W365" t="s">
        <v>286</v>
      </c>
      <c r="X365" t="s">
        <v>284</v>
      </c>
      <c r="Y365" t="s">
        <v>284</v>
      </c>
      <c r="Z365" t="s">
        <v>284</v>
      </c>
      <c r="AA365" t="s">
        <v>284</v>
      </c>
      <c r="AC365" t="s">
        <v>287</v>
      </c>
      <c r="AD365" t="s">
        <v>288</v>
      </c>
      <c r="AE365" t="s">
        <v>289</v>
      </c>
      <c r="AF365" t="s">
        <v>288</v>
      </c>
      <c r="AT365" t="s">
        <v>290</v>
      </c>
      <c r="BA365" t="s">
        <v>284</v>
      </c>
      <c r="BB365" t="s">
        <v>284</v>
      </c>
      <c r="BC365" t="s">
        <v>284</v>
      </c>
      <c r="BE365" t="s">
        <v>284</v>
      </c>
      <c r="BJ365" t="s">
        <v>284</v>
      </c>
      <c r="BK365" t="s">
        <v>284</v>
      </c>
      <c r="BL365" t="s">
        <v>284</v>
      </c>
      <c r="BO365">
        <v>1</v>
      </c>
      <c r="BR365" t="s">
        <v>291</v>
      </c>
      <c r="BU365" t="s">
        <v>291</v>
      </c>
      <c r="BV365">
        <v>1</v>
      </c>
      <c r="BW365">
        <v>1</v>
      </c>
      <c r="BY365" t="s">
        <v>292</v>
      </c>
      <c r="BZ365" t="s">
        <v>293</v>
      </c>
      <c r="CA365">
        <v>20</v>
      </c>
      <c r="CB365">
        <v>10</v>
      </c>
      <c r="CC365" t="s">
        <v>293</v>
      </c>
      <c r="CD365" t="s">
        <v>294</v>
      </c>
      <c r="CE365" t="s">
        <v>178</v>
      </c>
    </row>
    <row r="366" spans="1:83">
      <c r="A366" t="s">
        <v>1005</v>
      </c>
      <c r="B366" t="s">
        <v>1005</v>
      </c>
      <c r="C366" t="s">
        <v>1005</v>
      </c>
      <c r="D366" t="s">
        <v>283</v>
      </c>
      <c r="E366" t="s">
        <v>283</v>
      </c>
      <c r="G366" t="s">
        <v>284</v>
      </c>
      <c r="J366" t="s">
        <v>1006</v>
      </c>
      <c r="R366" t="s">
        <v>187</v>
      </c>
      <c r="S366" t="s">
        <v>187</v>
      </c>
      <c r="T366">
        <v>-5</v>
      </c>
      <c r="V366" t="s">
        <v>286</v>
      </c>
      <c r="W366" t="s">
        <v>286</v>
      </c>
      <c r="X366" t="s">
        <v>284</v>
      </c>
      <c r="Y366" t="s">
        <v>284</v>
      </c>
      <c r="Z366" t="s">
        <v>284</v>
      </c>
      <c r="AA366" t="s">
        <v>284</v>
      </c>
      <c r="AC366" t="s">
        <v>287</v>
      </c>
      <c r="AD366" t="s">
        <v>288</v>
      </c>
      <c r="AE366" t="s">
        <v>289</v>
      </c>
      <c r="AF366" t="s">
        <v>288</v>
      </c>
      <c r="AT366" t="s">
        <v>290</v>
      </c>
      <c r="BA366" t="s">
        <v>284</v>
      </c>
      <c r="BB366" t="s">
        <v>284</v>
      </c>
      <c r="BC366" t="s">
        <v>284</v>
      </c>
      <c r="BE366" t="s">
        <v>284</v>
      </c>
      <c r="BJ366" t="s">
        <v>284</v>
      </c>
      <c r="BK366" t="s">
        <v>284</v>
      </c>
      <c r="BL366" t="s">
        <v>284</v>
      </c>
      <c r="BO366">
        <v>1</v>
      </c>
      <c r="BR366" t="s">
        <v>291</v>
      </c>
      <c r="BU366" t="s">
        <v>291</v>
      </c>
      <c r="BV366">
        <v>1</v>
      </c>
      <c r="BW366">
        <v>1</v>
      </c>
      <c r="BY366" t="s">
        <v>292</v>
      </c>
      <c r="BZ366" t="s">
        <v>293</v>
      </c>
      <c r="CA366">
        <v>20</v>
      </c>
      <c r="CB366">
        <v>10</v>
      </c>
      <c r="CC366" t="s">
        <v>293</v>
      </c>
      <c r="CD366" t="s">
        <v>294</v>
      </c>
      <c r="CE366" t="s">
        <v>178</v>
      </c>
    </row>
    <row r="367" spans="1:83">
      <c r="A367" t="s">
        <v>1007</v>
      </c>
      <c r="B367" t="s">
        <v>1007</v>
      </c>
      <c r="C367" t="s">
        <v>1007</v>
      </c>
      <c r="D367" t="s">
        <v>283</v>
      </c>
      <c r="E367" t="s">
        <v>283</v>
      </c>
      <c r="G367" t="s">
        <v>284</v>
      </c>
      <c r="J367" t="s">
        <v>1008</v>
      </c>
      <c r="R367" t="s">
        <v>187</v>
      </c>
      <c r="S367" t="s">
        <v>187</v>
      </c>
      <c r="T367">
        <v>-5</v>
      </c>
      <c r="V367" t="s">
        <v>286</v>
      </c>
      <c r="W367" t="s">
        <v>286</v>
      </c>
      <c r="X367" t="s">
        <v>284</v>
      </c>
      <c r="Y367" t="s">
        <v>284</v>
      </c>
      <c r="Z367" t="s">
        <v>284</v>
      </c>
      <c r="AA367" t="s">
        <v>284</v>
      </c>
      <c r="AC367" t="s">
        <v>287</v>
      </c>
      <c r="AD367" t="s">
        <v>288</v>
      </c>
      <c r="AE367" t="s">
        <v>289</v>
      </c>
      <c r="AF367" t="s">
        <v>288</v>
      </c>
      <c r="AT367" t="s">
        <v>290</v>
      </c>
      <c r="BA367" t="s">
        <v>284</v>
      </c>
      <c r="BB367" t="s">
        <v>284</v>
      </c>
      <c r="BC367" t="s">
        <v>284</v>
      </c>
      <c r="BE367" t="s">
        <v>284</v>
      </c>
      <c r="BJ367" t="s">
        <v>284</v>
      </c>
      <c r="BK367" t="s">
        <v>284</v>
      </c>
      <c r="BL367" t="s">
        <v>284</v>
      </c>
      <c r="BO367">
        <v>1</v>
      </c>
      <c r="BR367" t="s">
        <v>291</v>
      </c>
      <c r="BU367" t="s">
        <v>291</v>
      </c>
      <c r="BV367">
        <v>1</v>
      </c>
      <c r="BW367">
        <v>1</v>
      </c>
      <c r="BY367" t="s">
        <v>292</v>
      </c>
      <c r="BZ367" t="s">
        <v>293</v>
      </c>
      <c r="CA367">
        <v>20</v>
      </c>
      <c r="CB367">
        <v>10</v>
      </c>
      <c r="CC367" t="s">
        <v>293</v>
      </c>
      <c r="CD367" t="s">
        <v>294</v>
      </c>
      <c r="CE367" t="s">
        <v>178</v>
      </c>
    </row>
    <row r="368" spans="1:83">
      <c r="A368" t="s">
        <v>1009</v>
      </c>
      <c r="B368" t="s">
        <v>1009</v>
      </c>
      <c r="C368" t="s">
        <v>1009</v>
      </c>
      <c r="D368" t="s">
        <v>283</v>
      </c>
      <c r="E368" t="s">
        <v>283</v>
      </c>
      <c r="G368" t="s">
        <v>284</v>
      </c>
      <c r="J368" t="s">
        <v>1010</v>
      </c>
      <c r="R368" t="s">
        <v>187</v>
      </c>
      <c r="S368" t="s">
        <v>187</v>
      </c>
      <c r="T368">
        <v>-5</v>
      </c>
      <c r="V368" t="s">
        <v>286</v>
      </c>
      <c r="W368" t="s">
        <v>286</v>
      </c>
      <c r="X368" t="s">
        <v>284</v>
      </c>
      <c r="Y368" t="s">
        <v>284</v>
      </c>
      <c r="Z368" t="s">
        <v>284</v>
      </c>
      <c r="AA368" t="s">
        <v>284</v>
      </c>
      <c r="AC368" t="s">
        <v>287</v>
      </c>
      <c r="AD368" t="s">
        <v>288</v>
      </c>
      <c r="AE368" t="s">
        <v>289</v>
      </c>
      <c r="AF368" t="s">
        <v>288</v>
      </c>
      <c r="AT368" t="s">
        <v>290</v>
      </c>
      <c r="BA368" t="s">
        <v>284</v>
      </c>
      <c r="BB368" t="s">
        <v>284</v>
      </c>
      <c r="BC368" t="s">
        <v>284</v>
      </c>
      <c r="BE368" t="s">
        <v>284</v>
      </c>
      <c r="BJ368" t="s">
        <v>284</v>
      </c>
      <c r="BK368" t="s">
        <v>284</v>
      </c>
      <c r="BL368" t="s">
        <v>284</v>
      </c>
      <c r="BO368">
        <v>1</v>
      </c>
      <c r="BR368" t="s">
        <v>291</v>
      </c>
      <c r="BU368" t="s">
        <v>291</v>
      </c>
      <c r="BV368">
        <v>1</v>
      </c>
      <c r="BW368">
        <v>1</v>
      </c>
      <c r="BY368" t="s">
        <v>292</v>
      </c>
      <c r="BZ368" t="s">
        <v>293</v>
      </c>
      <c r="CA368">
        <v>20</v>
      </c>
      <c r="CB368">
        <v>10</v>
      </c>
      <c r="CC368" t="s">
        <v>293</v>
      </c>
      <c r="CD368" t="s">
        <v>294</v>
      </c>
      <c r="CE368" t="s">
        <v>178</v>
      </c>
    </row>
    <row r="369" spans="1:83">
      <c r="A369" t="s">
        <v>1011</v>
      </c>
      <c r="B369" t="s">
        <v>1011</v>
      </c>
      <c r="C369" t="s">
        <v>1011</v>
      </c>
      <c r="D369" t="s">
        <v>283</v>
      </c>
      <c r="E369" t="s">
        <v>283</v>
      </c>
      <c r="G369" t="s">
        <v>284</v>
      </c>
      <c r="J369" t="s">
        <v>1012</v>
      </c>
      <c r="R369" t="s">
        <v>187</v>
      </c>
      <c r="S369" t="s">
        <v>187</v>
      </c>
      <c r="T369">
        <v>-5</v>
      </c>
      <c r="V369" t="s">
        <v>286</v>
      </c>
      <c r="W369" t="s">
        <v>286</v>
      </c>
      <c r="X369" t="s">
        <v>284</v>
      </c>
      <c r="Y369" t="s">
        <v>284</v>
      </c>
      <c r="Z369" t="s">
        <v>284</v>
      </c>
      <c r="AA369" t="s">
        <v>284</v>
      </c>
      <c r="AC369" t="s">
        <v>287</v>
      </c>
      <c r="AD369" t="s">
        <v>288</v>
      </c>
      <c r="AE369" t="s">
        <v>289</v>
      </c>
      <c r="AF369" t="s">
        <v>288</v>
      </c>
      <c r="AT369" t="s">
        <v>290</v>
      </c>
      <c r="BA369" t="s">
        <v>284</v>
      </c>
      <c r="BB369" t="s">
        <v>284</v>
      </c>
      <c r="BC369" t="s">
        <v>284</v>
      </c>
      <c r="BE369" t="s">
        <v>284</v>
      </c>
      <c r="BJ369" t="s">
        <v>284</v>
      </c>
      <c r="BK369" t="s">
        <v>284</v>
      </c>
      <c r="BL369" t="s">
        <v>284</v>
      </c>
      <c r="BO369">
        <v>1</v>
      </c>
      <c r="BR369" t="s">
        <v>291</v>
      </c>
      <c r="BU369" t="s">
        <v>291</v>
      </c>
      <c r="BV369">
        <v>1</v>
      </c>
      <c r="BW369">
        <v>1</v>
      </c>
      <c r="BY369" t="s">
        <v>292</v>
      </c>
      <c r="BZ369" t="s">
        <v>293</v>
      </c>
      <c r="CA369">
        <v>20</v>
      </c>
      <c r="CB369">
        <v>10</v>
      </c>
      <c r="CC369" t="s">
        <v>293</v>
      </c>
      <c r="CD369" t="s">
        <v>294</v>
      </c>
      <c r="CE369" t="s">
        <v>178</v>
      </c>
    </row>
    <row r="370" spans="1:83">
      <c r="A370" t="s">
        <v>1013</v>
      </c>
      <c r="B370" t="s">
        <v>1013</v>
      </c>
      <c r="C370" t="s">
        <v>1013</v>
      </c>
      <c r="D370" t="s">
        <v>283</v>
      </c>
      <c r="E370" t="s">
        <v>283</v>
      </c>
      <c r="G370" t="s">
        <v>284</v>
      </c>
      <c r="J370" t="s">
        <v>1014</v>
      </c>
      <c r="R370" t="s">
        <v>187</v>
      </c>
      <c r="S370" t="s">
        <v>187</v>
      </c>
      <c r="T370">
        <v>-5</v>
      </c>
      <c r="V370" t="s">
        <v>286</v>
      </c>
      <c r="W370" t="s">
        <v>286</v>
      </c>
      <c r="X370" t="s">
        <v>284</v>
      </c>
      <c r="Y370" t="s">
        <v>284</v>
      </c>
      <c r="Z370" t="s">
        <v>284</v>
      </c>
      <c r="AA370" t="s">
        <v>284</v>
      </c>
      <c r="AC370" t="s">
        <v>287</v>
      </c>
      <c r="AD370" t="s">
        <v>288</v>
      </c>
      <c r="AE370" t="s">
        <v>289</v>
      </c>
      <c r="AF370" t="s">
        <v>288</v>
      </c>
      <c r="AT370" t="s">
        <v>290</v>
      </c>
      <c r="BA370" t="s">
        <v>284</v>
      </c>
      <c r="BB370" t="s">
        <v>284</v>
      </c>
      <c r="BC370" t="s">
        <v>284</v>
      </c>
      <c r="BE370" t="s">
        <v>284</v>
      </c>
      <c r="BJ370" t="s">
        <v>284</v>
      </c>
      <c r="BK370" t="s">
        <v>284</v>
      </c>
      <c r="BL370" t="s">
        <v>284</v>
      </c>
      <c r="BO370">
        <v>1</v>
      </c>
      <c r="BR370" t="s">
        <v>291</v>
      </c>
      <c r="BU370" t="s">
        <v>291</v>
      </c>
      <c r="BV370">
        <v>1</v>
      </c>
      <c r="BW370">
        <v>1</v>
      </c>
      <c r="BY370" t="s">
        <v>292</v>
      </c>
      <c r="BZ370" t="s">
        <v>293</v>
      </c>
      <c r="CA370">
        <v>20</v>
      </c>
      <c r="CB370">
        <v>10</v>
      </c>
      <c r="CC370" t="s">
        <v>293</v>
      </c>
      <c r="CD370" t="s">
        <v>294</v>
      </c>
      <c r="CE370" t="s">
        <v>178</v>
      </c>
    </row>
    <row r="371" spans="1:83">
      <c r="A371" t="s">
        <v>1015</v>
      </c>
      <c r="B371" t="s">
        <v>1015</v>
      </c>
      <c r="C371" t="s">
        <v>1015</v>
      </c>
      <c r="D371" t="s">
        <v>283</v>
      </c>
      <c r="E371" t="s">
        <v>283</v>
      </c>
      <c r="G371" t="s">
        <v>284</v>
      </c>
      <c r="J371" t="s">
        <v>1016</v>
      </c>
      <c r="R371" t="s">
        <v>187</v>
      </c>
      <c r="S371" t="s">
        <v>187</v>
      </c>
      <c r="T371">
        <v>-5</v>
      </c>
      <c r="V371" t="s">
        <v>286</v>
      </c>
      <c r="W371" t="s">
        <v>286</v>
      </c>
      <c r="X371" t="s">
        <v>284</v>
      </c>
      <c r="Y371" t="s">
        <v>284</v>
      </c>
      <c r="Z371" t="s">
        <v>284</v>
      </c>
      <c r="AA371" t="s">
        <v>284</v>
      </c>
      <c r="AC371" t="s">
        <v>287</v>
      </c>
      <c r="AD371" t="s">
        <v>288</v>
      </c>
      <c r="AE371" t="s">
        <v>289</v>
      </c>
      <c r="AF371" t="s">
        <v>288</v>
      </c>
      <c r="AT371" t="s">
        <v>290</v>
      </c>
      <c r="BA371" t="s">
        <v>284</v>
      </c>
      <c r="BB371" t="s">
        <v>284</v>
      </c>
      <c r="BC371" t="s">
        <v>284</v>
      </c>
      <c r="BE371" t="s">
        <v>284</v>
      </c>
      <c r="BJ371" t="s">
        <v>284</v>
      </c>
      <c r="BK371" t="s">
        <v>284</v>
      </c>
      <c r="BL371" t="s">
        <v>284</v>
      </c>
      <c r="BO371">
        <v>1</v>
      </c>
      <c r="BR371" t="s">
        <v>291</v>
      </c>
      <c r="BU371" t="s">
        <v>291</v>
      </c>
      <c r="BV371">
        <v>1</v>
      </c>
      <c r="BW371">
        <v>1</v>
      </c>
      <c r="BY371" t="s">
        <v>292</v>
      </c>
      <c r="BZ371" t="s">
        <v>293</v>
      </c>
      <c r="CA371">
        <v>20</v>
      </c>
      <c r="CB371">
        <v>10</v>
      </c>
      <c r="CC371" t="s">
        <v>293</v>
      </c>
      <c r="CD371" t="s">
        <v>294</v>
      </c>
      <c r="CE371" t="s">
        <v>178</v>
      </c>
    </row>
    <row r="372" spans="1:83">
      <c r="A372" t="s">
        <v>1017</v>
      </c>
      <c r="B372" t="s">
        <v>1017</v>
      </c>
      <c r="C372" t="s">
        <v>1017</v>
      </c>
      <c r="D372" t="s">
        <v>283</v>
      </c>
      <c r="E372" t="s">
        <v>283</v>
      </c>
      <c r="G372" t="s">
        <v>284</v>
      </c>
      <c r="J372" t="s">
        <v>1018</v>
      </c>
      <c r="R372" t="s">
        <v>187</v>
      </c>
      <c r="S372" t="s">
        <v>187</v>
      </c>
      <c r="T372">
        <v>-5</v>
      </c>
      <c r="V372" t="s">
        <v>286</v>
      </c>
      <c r="W372" t="s">
        <v>286</v>
      </c>
      <c r="X372" t="s">
        <v>284</v>
      </c>
      <c r="Y372" t="s">
        <v>284</v>
      </c>
      <c r="Z372" t="s">
        <v>284</v>
      </c>
      <c r="AA372" t="s">
        <v>284</v>
      </c>
      <c r="AC372" t="s">
        <v>287</v>
      </c>
      <c r="AD372" t="s">
        <v>288</v>
      </c>
      <c r="AE372" t="s">
        <v>289</v>
      </c>
      <c r="AF372" t="s">
        <v>288</v>
      </c>
      <c r="AT372" t="s">
        <v>290</v>
      </c>
      <c r="BA372" t="s">
        <v>284</v>
      </c>
      <c r="BB372" t="s">
        <v>284</v>
      </c>
      <c r="BC372" t="s">
        <v>284</v>
      </c>
      <c r="BE372" t="s">
        <v>284</v>
      </c>
      <c r="BJ372" t="s">
        <v>284</v>
      </c>
      <c r="BK372" t="s">
        <v>284</v>
      </c>
      <c r="BL372" t="s">
        <v>284</v>
      </c>
      <c r="BO372">
        <v>1</v>
      </c>
      <c r="BR372" t="s">
        <v>291</v>
      </c>
      <c r="BU372" t="s">
        <v>291</v>
      </c>
      <c r="BV372">
        <v>1</v>
      </c>
      <c r="BW372">
        <v>1</v>
      </c>
      <c r="BY372" t="s">
        <v>292</v>
      </c>
      <c r="BZ372" t="s">
        <v>293</v>
      </c>
      <c r="CA372">
        <v>20</v>
      </c>
      <c r="CB372">
        <v>10</v>
      </c>
      <c r="CC372" t="s">
        <v>293</v>
      </c>
      <c r="CD372" t="s">
        <v>294</v>
      </c>
      <c r="CE372" t="s">
        <v>178</v>
      </c>
    </row>
    <row r="373" spans="1:83">
      <c r="A373" t="s">
        <v>1019</v>
      </c>
      <c r="B373" t="s">
        <v>1019</v>
      </c>
      <c r="C373" t="s">
        <v>1019</v>
      </c>
      <c r="D373" t="s">
        <v>283</v>
      </c>
      <c r="E373" t="s">
        <v>283</v>
      </c>
      <c r="G373" t="s">
        <v>284</v>
      </c>
      <c r="J373" t="s">
        <v>1020</v>
      </c>
      <c r="R373" t="s">
        <v>187</v>
      </c>
      <c r="S373" t="s">
        <v>187</v>
      </c>
      <c r="T373">
        <v>-5</v>
      </c>
      <c r="V373" t="s">
        <v>286</v>
      </c>
      <c r="W373" t="s">
        <v>286</v>
      </c>
      <c r="X373" t="s">
        <v>284</v>
      </c>
      <c r="Y373" t="s">
        <v>284</v>
      </c>
      <c r="Z373" t="s">
        <v>284</v>
      </c>
      <c r="AA373" t="s">
        <v>284</v>
      </c>
      <c r="AC373" t="s">
        <v>287</v>
      </c>
      <c r="AD373" t="s">
        <v>288</v>
      </c>
      <c r="AE373" t="s">
        <v>289</v>
      </c>
      <c r="AF373" t="s">
        <v>288</v>
      </c>
      <c r="AT373" t="s">
        <v>290</v>
      </c>
      <c r="BA373" t="s">
        <v>284</v>
      </c>
      <c r="BB373" t="s">
        <v>284</v>
      </c>
      <c r="BC373" t="s">
        <v>284</v>
      </c>
      <c r="BE373" t="s">
        <v>284</v>
      </c>
      <c r="BJ373" t="s">
        <v>284</v>
      </c>
      <c r="BK373" t="s">
        <v>284</v>
      </c>
      <c r="BL373" t="s">
        <v>284</v>
      </c>
      <c r="BO373">
        <v>1</v>
      </c>
      <c r="BR373" t="s">
        <v>291</v>
      </c>
      <c r="BU373" t="s">
        <v>291</v>
      </c>
      <c r="BV373">
        <v>1</v>
      </c>
      <c r="BW373">
        <v>1</v>
      </c>
      <c r="BY373" t="s">
        <v>292</v>
      </c>
      <c r="BZ373" t="s">
        <v>293</v>
      </c>
      <c r="CA373">
        <v>20</v>
      </c>
      <c r="CB373">
        <v>10</v>
      </c>
      <c r="CC373" t="s">
        <v>293</v>
      </c>
      <c r="CD373" t="s">
        <v>294</v>
      </c>
      <c r="CE373" t="s">
        <v>178</v>
      </c>
    </row>
    <row r="374" spans="1:83">
      <c r="A374" t="s">
        <v>1021</v>
      </c>
      <c r="B374" t="s">
        <v>1021</v>
      </c>
      <c r="C374" t="s">
        <v>1021</v>
      </c>
      <c r="D374" t="s">
        <v>283</v>
      </c>
      <c r="E374" t="s">
        <v>283</v>
      </c>
      <c r="G374" t="s">
        <v>284</v>
      </c>
      <c r="J374" t="s">
        <v>1022</v>
      </c>
      <c r="R374" t="s">
        <v>187</v>
      </c>
      <c r="S374" t="s">
        <v>187</v>
      </c>
      <c r="T374">
        <v>-5</v>
      </c>
      <c r="V374" t="s">
        <v>286</v>
      </c>
      <c r="W374" t="s">
        <v>286</v>
      </c>
      <c r="X374" t="s">
        <v>284</v>
      </c>
      <c r="Y374" t="s">
        <v>284</v>
      </c>
      <c r="Z374" t="s">
        <v>284</v>
      </c>
      <c r="AA374" t="s">
        <v>284</v>
      </c>
      <c r="AC374" t="s">
        <v>287</v>
      </c>
      <c r="AD374" t="s">
        <v>288</v>
      </c>
      <c r="AE374" t="s">
        <v>289</v>
      </c>
      <c r="AF374" t="s">
        <v>288</v>
      </c>
      <c r="AT374" t="s">
        <v>290</v>
      </c>
      <c r="BA374" t="s">
        <v>284</v>
      </c>
      <c r="BB374" t="s">
        <v>284</v>
      </c>
      <c r="BC374" t="s">
        <v>284</v>
      </c>
      <c r="BE374" t="s">
        <v>284</v>
      </c>
      <c r="BJ374" t="s">
        <v>284</v>
      </c>
      <c r="BK374" t="s">
        <v>284</v>
      </c>
      <c r="BL374" t="s">
        <v>284</v>
      </c>
      <c r="BO374">
        <v>1</v>
      </c>
      <c r="BR374" t="s">
        <v>291</v>
      </c>
      <c r="BU374" t="s">
        <v>291</v>
      </c>
      <c r="BV374">
        <v>1</v>
      </c>
      <c r="BW374">
        <v>1</v>
      </c>
      <c r="BY374" t="s">
        <v>292</v>
      </c>
      <c r="BZ374" t="s">
        <v>293</v>
      </c>
      <c r="CA374">
        <v>20</v>
      </c>
      <c r="CB374">
        <v>10</v>
      </c>
      <c r="CC374" t="s">
        <v>293</v>
      </c>
      <c r="CD374" t="s">
        <v>294</v>
      </c>
      <c r="CE374" t="s">
        <v>178</v>
      </c>
    </row>
    <row r="375" spans="1:83">
      <c r="A375" t="s">
        <v>1023</v>
      </c>
      <c r="B375" t="s">
        <v>1023</v>
      </c>
      <c r="C375" t="s">
        <v>1023</v>
      </c>
      <c r="D375" t="s">
        <v>283</v>
      </c>
      <c r="E375" t="s">
        <v>283</v>
      </c>
      <c r="G375" t="s">
        <v>284</v>
      </c>
      <c r="J375" t="s">
        <v>1024</v>
      </c>
      <c r="R375" t="s">
        <v>187</v>
      </c>
      <c r="S375" t="s">
        <v>187</v>
      </c>
      <c r="T375">
        <v>-5</v>
      </c>
      <c r="V375" t="s">
        <v>286</v>
      </c>
      <c r="W375" t="s">
        <v>286</v>
      </c>
      <c r="X375" t="s">
        <v>284</v>
      </c>
      <c r="Y375" t="s">
        <v>284</v>
      </c>
      <c r="Z375" t="s">
        <v>284</v>
      </c>
      <c r="AA375" t="s">
        <v>284</v>
      </c>
      <c r="AC375" t="s">
        <v>287</v>
      </c>
      <c r="AD375" t="s">
        <v>288</v>
      </c>
      <c r="AE375" t="s">
        <v>289</v>
      </c>
      <c r="AF375" t="s">
        <v>288</v>
      </c>
      <c r="AT375" t="s">
        <v>290</v>
      </c>
      <c r="BA375" t="s">
        <v>284</v>
      </c>
      <c r="BB375" t="s">
        <v>284</v>
      </c>
      <c r="BC375" t="s">
        <v>284</v>
      </c>
      <c r="BE375" t="s">
        <v>284</v>
      </c>
      <c r="BJ375" t="s">
        <v>284</v>
      </c>
      <c r="BK375" t="s">
        <v>284</v>
      </c>
      <c r="BL375" t="s">
        <v>284</v>
      </c>
      <c r="BO375">
        <v>1</v>
      </c>
      <c r="BR375" t="s">
        <v>291</v>
      </c>
      <c r="BU375" t="s">
        <v>291</v>
      </c>
      <c r="BV375">
        <v>1</v>
      </c>
      <c r="BW375">
        <v>1</v>
      </c>
      <c r="BY375" t="s">
        <v>292</v>
      </c>
      <c r="BZ375" t="s">
        <v>293</v>
      </c>
      <c r="CA375">
        <v>20</v>
      </c>
      <c r="CB375">
        <v>10</v>
      </c>
      <c r="CC375" t="s">
        <v>293</v>
      </c>
      <c r="CD375" t="s">
        <v>294</v>
      </c>
      <c r="CE375" t="s">
        <v>178</v>
      </c>
    </row>
    <row r="376" spans="1:83">
      <c r="A376" t="s">
        <v>1025</v>
      </c>
      <c r="B376" t="s">
        <v>1025</v>
      </c>
      <c r="C376" t="s">
        <v>1025</v>
      </c>
      <c r="D376" t="s">
        <v>283</v>
      </c>
      <c r="E376" t="s">
        <v>283</v>
      </c>
      <c r="G376" t="s">
        <v>284</v>
      </c>
      <c r="J376" t="s">
        <v>1026</v>
      </c>
      <c r="R376" t="s">
        <v>187</v>
      </c>
      <c r="S376" t="s">
        <v>187</v>
      </c>
      <c r="T376">
        <v>-5</v>
      </c>
      <c r="V376" t="s">
        <v>286</v>
      </c>
      <c r="W376" t="s">
        <v>286</v>
      </c>
      <c r="X376" t="s">
        <v>284</v>
      </c>
      <c r="Y376" t="s">
        <v>284</v>
      </c>
      <c r="Z376" t="s">
        <v>284</v>
      </c>
      <c r="AA376" t="s">
        <v>284</v>
      </c>
      <c r="AC376" t="s">
        <v>287</v>
      </c>
      <c r="AD376" t="s">
        <v>288</v>
      </c>
      <c r="AE376" t="s">
        <v>289</v>
      </c>
      <c r="AF376" t="s">
        <v>288</v>
      </c>
      <c r="AT376" t="s">
        <v>290</v>
      </c>
      <c r="BA376" t="s">
        <v>284</v>
      </c>
      <c r="BB376" t="s">
        <v>284</v>
      </c>
      <c r="BC376" t="s">
        <v>284</v>
      </c>
      <c r="BE376" t="s">
        <v>284</v>
      </c>
      <c r="BJ376" t="s">
        <v>284</v>
      </c>
      <c r="BK376" t="s">
        <v>284</v>
      </c>
      <c r="BL376" t="s">
        <v>284</v>
      </c>
      <c r="BO376">
        <v>1</v>
      </c>
      <c r="BR376" t="s">
        <v>291</v>
      </c>
      <c r="BU376" t="s">
        <v>291</v>
      </c>
      <c r="BV376">
        <v>1</v>
      </c>
      <c r="BW376">
        <v>1</v>
      </c>
      <c r="BY376" t="s">
        <v>292</v>
      </c>
      <c r="BZ376" t="s">
        <v>293</v>
      </c>
      <c r="CA376">
        <v>20</v>
      </c>
      <c r="CB376">
        <v>10</v>
      </c>
      <c r="CC376" t="s">
        <v>293</v>
      </c>
      <c r="CD376" t="s">
        <v>294</v>
      </c>
      <c r="CE376" t="s">
        <v>178</v>
      </c>
    </row>
    <row r="377" spans="1:83">
      <c r="A377" t="s">
        <v>1027</v>
      </c>
      <c r="B377" t="s">
        <v>1027</v>
      </c>
      <c r="C377" t="s">
        <v>1027</v>
      </c>
      <c r="D377" t="s">
        <v>283</v>
      </c>
      <c r="E377" t="s">
        <v>283</v>
      </c>
      <c r="G377" t="s">
        <v>284</v>
      </c>
      <c r="J377" t="s">
        <v>1028</v>
      </c>
      <c r="R377" t="s">
        <v>187</v>
      </c>
      <c r="S377" t="s">
        <v>187</v>
      </c>
      <c r="T377">
        <v>-5</v>
      </c>
      <c r="V377" t="s">
        <v>286</v>
      </c>
      <c r="W377" t="s">
        <v>286</v>
      </c>
      <c r="X377" t="s">
        <v>284</v>
      </c>
      <c r="Y377" t="s">
        <v>284</v>
      </c>
      <c r="Z377" t="s">
        <v>284</v>
      </c>
      <c r="AA377" t="s">
        <v>284</v>
      </c>
      <c r="AC377" t="s">
        <v>287</v>
      </c>
      <c r="AD377" t="s">
        <v>288</v>
      </c>
      <c r="AE377" t="s">
        <v>289</v>
      </c>
      <c r="AF377" t="s">
        <v>288</v>
      </c>
      <c r="AT377" t="s">
        <v>290</v>
      </c>
      <c r="BA377" t="s">
        <v>284</v>
      </c>
      <c r="BB377" t="s">
        <v>284</v>
      </c>
      <c r="BC377" t="s">
        <v>284</v>
      </c>
      <c r="BE377" t="s">
        <v>284</v>
      </c>
      <c r="BJ377" t="s">
        <v>284</v>
      </c>
      <c r="BK377" t="s">
        <v>284</v>
      </c>
      <c r="BL377" t="s">
        <v>284</v>
      </c>
      <c r="BO377">
        <v>1</v>
      </c>
      <c r="BR377" t="s">
        <v>291</v>
      </c>
      <c r="BU377" t="s">
        <v>291</v>
      </c>
      <c r="BV377">
        <v>1</v>
      </c>
      <c r="BW377">
        <v>1</v>
      </c>
      <c r="BY377" t="s">
        <v>292</v>
      </c>
      <c r="BZ377" t="s">
        <v>293</v>
      </c>
      <c r="CA377">
        <v>20</v>
      </c>
      <c r="CB377">
        <v>10</v>
      </c>
      <c r="CC377" t="s">
        <v>293</v>
      </c>
      <c r="CD377" t="s">
        <v>294</v>
      </c>
      <c r="CE377" t="s">
        <v>178</v>
      </c>
    </row>
    <row r="378" spans="1:83">
      <c r="A378" t="s">
        <v>1029</v>
      </c>
      <c r="B378" t="s">
        <v>1029</v>
      </c>
      <c r="C378" t="s">
        <v>1029</v>
      </c>
      <c r="D378" t="s">
        <v>283</v>
      </c>
      <c r="E378" t="s">
        <v>283</v>
      </c>
      <c r="G378" t="s">
        <v>284</v>
      </c>
      <c r="J378" t="s">
        <v>1030</v>
      </c>
      <c r="R378" t="s">
        <v>187</v>
      </c>
      <c r="S378" t="s">
        <v>187</v>
      </c>
      <c r="T378">
        <v>-5</v>
      </c>
      <c r="V378" t="s">
        <v>286</v>
      </c>
      <c r="W378" t="s">
        <v>286</v>
      </c>
      <c r="X378" t="s">
        <v>284</v>
      </c>
      <c r="Y378" t="s">
        <v>284</v>
      </c>
      <c r="Z378" t="s">
        <v>284</v>
      </c>
      <c r="AA378" t="s">
        <v>284</v>
      </c>
      <c r="AC378" t="s">
        <v>287</v>
      </c>
      <c r="AD378" t="s">
        <v>288</v>
      </c>
      <c r="AE378" t="s">
        <v>289</v>
      </c>
      <c r="AF378" t="s">
        <v>288</v>
      </c>
      <c r="AT378" t="s">
        <v>290</v>
      </c>
      <c r="BA378" t="s">
        <v>284</v>
      </c>
      <c r="BB378" t="s">
        <v>284</v>
      </c>
      <c r="BC378" t="s">
        <v>284</v>
      </c>
      <c r="BE378" t="s">
        <v>284</v>
      </c>
      <c r="BJ378" t="s">
        <v>284</v>
      </c>
      <c r="BK378" t="s">
        <v>284</v>
      </c>
      <c r="BL378" t="s">
        <v>284</v>
      </c>
      <c r="BO378">
        <v>1</v>
      </c>
      <c r="BR378" t="s">
        <v>291</v>
      </c>
      <c r="BU378" t="s">
        <v>291</v>
      </c>
      <c r="BV378">
        <v>1</v>
      </c>
      <c r="BW378">
        <v>1</v>
      </c>
      <c r="BY378" t="s">
        <v>292</v>
      </c>
      <c r="BZ378" t="s">
        <v>293</v>
      </c>
      <c r="CA378">
        <v>20</v>
      </c>
      <c r="CB378">
        <v>10</v>
      </c>
      <c r="CC378" t="s">
        <v>293</v>
      </c>
      <c r="CD378" t="s">
        <v>294</v>
      </c>
      <c r="CE378" t="s">
        <v>178</v>
      </c>
    </row>
    <row r="379" spans="1:83">
      <c r="A379" t="s">
        <v>1031</v>
      </c>
      <c r="B379" t="s">
        <v>1031</v>
      </c>
      <c r="C379" t="s">
        <v>1031</v>
      </c>
      <c r="D379" t="s">
        <v>283</v>
      </c>
      <c r="E379" t="s">
        <v>283</v>
      </c>
      <c r="G379" t="s">
        <v>284</v>
      </c>
      <c r="J379" t="s">
        <v>1032</v>
      </c>
      <c r="R379" t="s">
        <v>187</v>
      </c>
      <c r="S379" t="s">
        <v>187</v>
      </c>
      <c r="T379">
        <v>-5</v>
      </c>
      <c r="V379" t="s">
        <v>286</v>
      </c>
      <c r="W379" t="s">
        <v>286</v>
      </c>
      <c r="X379" t="s">
        <v>284</v>
      </c>
      <c r="Y379" t="s">
        <v>284</v>
      </c>
      <c r="Z379" t="s">
        <v>284</v>
      </c>
      <c r="AA379" t="s">
        <v>284</v>
      </c>
      <c r="AC379" t="s">
        <v>287</v>
      </c>
      <c r="AD379" t="s">
        <v>288</v>
      </c>
      <c r="AE379" t="s">
        <v>289</v>
      </c>
      <c r="AF379" t="s">
        <v>288</v>
      </c>
      <c r="AT379" t="s">
        <v>290</v>
      </c>
      <c r="BA379" t="s">
        <v>284</v>
      </c>
      <c r="BB379" t="s">
        <v>284</v>
      </c>
      <c r="BC379" t="s">
        <v>284</v>
      </c>
      <c r="BE379" t="s">
        <v>284</v>
      </c>
      <c r="BJ379" t="s">
        <v>284</v>
      </c>
      <c r="BK379" t="s">
        <v>284</v>
      </c>
      <c r="BL379" t="s">
        <v>284</v>
      </c>
      <c r="BO379">
        <v>1</v>
      </c>
      <c r="BR379" t="s">
        <v>291</v>
      </c>
      <c r="BU379" t="s">
        <v>291</v>
      </c>
      <c r="BV379">
        <v>1</v>
      </c>
      <c r="BW379">
        <v>1</v>
      </c>
      <c r="BY379" t="s">
        <v>292</v>
      </c>
      <c r="BZ379" t="s">
        <v>293</v>
      </c>
      <c r="CA379">
        <v>20</v>
      </c>
      <c r="CB379">
        <v>10</v>
      </c>
      <c r="CC379" t="s">
        <v>293</v>
      </c>
      <c r="CD379" t="s">
        <v>294</v>
      </c>
      <c r="CE379" t="s">
        <v>178</v>
      </c>
    </row>
    <row r="380" spans="1:83">
      <c r="A380" t="s">
        <v>1033</v>
      </c>
      <c r="B380" t="s">
        <v>1033</v>
      </c>
      <c r="C380" t="s">
        <v>1033</v>
      </c>
      <c r="D380" t="s">
        <v>283</v>
      </c>
      <c r="E380" t="s">
        <v>283</v>
      </c>
      <c r="G380" t="s">
        <v>284</v>
      </c>
      <c r="J380" t="s">
        <v>1034</v>
      </c>
      <c r="R380" t="s">
        <v>187</v>
      </c>
      <c r="S380" t="s">
        <v>187</v>
      </c>
      <c r="T380">
        <v>-5</v>
      </c>
      <c r="V380" t="s">
        <v>286</v>
      </c>
      <c r="W380" t="s">
        <v>286</v>
      </c>
      <c r="X380" t="s">
        <v>284</v>
      </c>
      <c r="Y380" t="s">
        <v>284</v>
      </c>
      <c r="Z380" t="s">
        <v>284</v>
      </c>
      <c r="AA380" t="s">
        <v>284</v>
      </c>
      <c r="AC380" t="s">
        <v>287</v>
      </c>
      <c r="AD380" t="s">
        <v>288</v>
      </c>
      <c r="AE380" t="s">
        <v>289</v>
      </c>
      <c r="AF380" t="s">
        <v>288</v>
      </c>
      <c r="AT380" t="s">
        <v>290</v>
      </c>
      <c r="BA380" t="s">
        <v>284</v>
      </c>
      <c r="BB380" t="s">
        <v>284</v>
      </c>
      <c r="BC380" t="s">
        <v>284</v>
      </c>
      <c r="BE380" t="s">
        <v>284</v>
      </c>
      <c r="BJ380" t="s">
        <v>284</v>
      </c>
      <c r="BK380" t="s">
        <v>284</v>
      </c>
      <c r="BL380" t="s">
        <v>284</v>
      </c>
      <c r="BO380">
        <v>1</v>
      </c>
      <c r="BR380" t="s">
        <v>291</v>
      </c>
      <c r="BU380" t="s">
        <v>291</v>
      </c>
      <c r="BV380">
        <v>1</v>
      </c>
      <c r="BW380">
        <v>1</v>
      </c>
      <c r="BY380" t="s">
        <v>292</v>
      </c>
      <c r="BZ380" t="s">
        <v>293</v>
      </c>
      <c r="CA380">
        <v>20</v>
      </c>
      <c r="CB380">
        <v>10</v>
      </c>
      <c r="CC380" t="s">
        <v>293</v>
      </c>
      <c r="CD380" t="s">
        <v>294</v>
      </c>
      <c r="CE380" t="s">
        <v>178</v>
      </c>
    </row>
    <row r="381" spans="1:83">
      <c r="A381" t="s">
        <v>1035</v>
      </c>
      <c r="B381" t="s">
        <v>1035</v>
      </c>
      <c r="C381" t="s">
        <v>1035</v>
      </c>
      <c r="D381" t="s">
        <v>283</v>
      </c>
      <c r="E381" t="s">
        <v>283</v>
      </c>
      <c r="G381" t="s">
        <v>284</v>
      </c>
      <c r="J381" t="s">
        <v>1036</v>
      </c>
      <c r="R381" t="s">
        <v>187</v>
      </c>
      <c r="S381" t="s">
        <v>187</v>
      </c>
      <c r="T381">
        <v>-5</v>
      </c>
      <c r="V381" t="s">
        <v>286</v>
      </c>
      <c r="W381" t="s">
        <v>286</v>
      </c>
      <c r="X381" t="s">
        <v>284</v>
      </c>
      <c r="Y381" t="s">
        <v>284</v>
      </c>
      <c r="Z381" t="s">
        <v>284</v>
      </c>
      <c r="AA381" t="s">
        <v>284</v>
      </c>
      <c r="AC381" t="s">
        <v>287</v>
      </c>
      <c r="AD381" t="s">
        <v>288</v>
      </c>
      <c r="AE381" t="s">
        <v>289</v>
      </c>
      <c r="AF381" t="s">
        <v>288</v>
      </c>
      <c r="AT381" t="s">
        <v>290</v>
      </c>
      <c r="BA381" t="s">
        <v>284</v>
      </c>
      <c r="BB381" t="s">
        <v>284</v>
      </c>
      <c r="BC381" t="s">
        <v>284</v>
      </c>
      <c r="BE381" t="s">
        <v>284</v>
      </c>
      <c r="BJ381" t="s">
        <v>284</v>
      </c>
      <c r="BK381" t="s">
        <v>284</v>
      </c>
      <c r="BL381" t="s">
        <v>284</v>
      </c>
      <c r="BO381">
        <v>1</v>
      </c>
      <c r="BR381" t="s">
        <v>291</v>
      </c>
      <c r="BU381" t="s">
        <v>291</v>
      </c>
      <c r="BV381">
        <v>1</v>
      </c>
      <c r="BW381">
        <v>1</v>
      </c>
      <c r="BY381" t="s">
        <v>292</v>
      </c>
      <c r="BZ381" t="s">
        <v>293</v>
      </c>
      <c r="CA381">
        <v>20</v>
      </c>
      <c r="CB381">
        <v>10</v>
      </c>
      <c r="CC381" t="s">
        <v>293</v>
      </c>
      <c r="CD381" t="s">
        <v>294</v>
      </c>
      <c r="CE381" t="s">
        <v>178</v>
      </c>
    </row>
    <row r="382" spans="1:83">
      <c r="A382" t="s">
        <v>1037</v>
      </c>
      <c r="B382" t="s">
        <v>1037</v>
      </c>
      <c r="C382" t="s">
        <v>1037</v>
      </c>
      <c r="D382" t="s">
        <v>283</v>
      </c>
      <c r="E382" t="s">
        <v>283</v>
      </c>
      <c r="G382" t="s">
        <v>284</v>
      </c>
      <c r="J382" t="s">
        <v>1038</v>
      </c>
      <c r="R382" t="s">
        <v>187</v>
      </c>
      <c r="S382" t="s">
        <v>187</v>
      </c>
      <c r="T382">
        <v>-5</v>
      </c>
      <c r="V382" t="s">
        <v>286</v>
      </c>
      <c r="W382" t="s">
        <v>286</v>
      </c>
      <c r="X382" t="s">
        <v>284</v>
      </c>
      <c r="Y382" t="s">
        <v>284</v>
      </c>
      <c r="Z382" t="s">
        <v>284</v>
      </c>
      <c r="AA382" t="s">
        <v>284</v>
      </c>
      <c r="AC382" t="s">
        <v>287</v>
      </c>
      <c r="AD382" t="s">
        <v>288</v>
      </c>
      <c r="AE382" t="s">
        <v>289</v>
      </c>
      <c r="AF382" t="s">
        <v>288</v>
      </c>
      <c r="AT382" t="s">
        <v>290</v>
      </c>
      <c r="BA382" t="s">
        <v>284</v>
      </c>
      <c r="BB382" t="s">
        <v>284</v>
      </c>
      <c r="BC382" t="s">
        <v>284</v>
      </c>
      <c r="BE382" t="s">
        <v>284</v>
      </c>
      <c r="BJ382" t="s">
        <v>284</v>
      </c>
      <c r="BK382" t="s">
        <v>284</v>
      </c>
      <c r="BL382" t="s">
        <v>284</v>
      </c>
      <c r="BO382">
        <v>1</v>
      </c>
      <c r="BR382" t="s">
        <v>291</v>
      </c>
      <c r="BU382" t="s">
        <v>291</v>
      </c>
      <c r="BV382">
        <v>1</v>
      </c>
      <c r="BW382">
        <v>1</v>
      </c>
      <c r="BY382" t="s">
        <v>292</v>
      </c>
      <c r="BZ382" t="s">
        <v>293</v>
      </c>
      <c r="CA382">
        <v>20</v>
      </c>
      <c r="CB382">
        <v>10</v>
      </c>
      <c r="CC382" t="s">
        <v>293</v>
      </c>
      <c r="CD382" t="s">
        <v>294</v>
      </c>
      <c r="CE382" t="s">
        <v>178</v>
      </c>
    </row>
    <row r="383" spans="1:83">
      <c r="A383" t="s">
        <v>1039</v>
      </c>
      <c r="B383" t="s">
        <v>1039</v>
      </c>
      <c r="C383" t="s">
        <v>1039</v>
      </c>
      <c r="D383" t="s">
        <v>283</v>
      </c>
      <c r="E383" t="s">
        <v>283</v>
      </c>
      <c r="G383" t="s">
        <v>284</v>
      </c>
      <c r="J383" t="s">
        <v>1040</v>
      </c>
      <c r="R383" t="s">
        <v>187</v>
      </c>
      <c r="S383" t="s">
        <v>187</v>
      </c>
      <c r="T383">
        <v>-5</v>
      </c>
      <c r="V383" t="s">
        <v>286</v>
      </c>
      <c r="W383" t="s">
        <v>286</v>
      </c>
      <c r="X383" t="s">
        <v>284</v>
      </c>
      <c r="Y383" t="s">
        <v>284</v>
      </c>
      <c r="Z383" t="s">
        <v>284</v>
      </c>
      <c r="AA383" t="s">
        <v>284</v>
      </c>
      <c r="AC383" t="s">
        <v>287</v>
      </c>
      <c r="AD383" t="s">
        <v>288</v>
      </c>
      <c r="AE383" t="s">
        <v>289</v>
      </c>
      <c r="AF383" t="s">
        <v>288</v>
      </c>
      <c r="AT383" t="s">
        <v>290</v>
      </c>
      <c r="BA383" t="s">
        <v>284</v>
      </c>
      <c r="BB383" t="s">
        <v>284</v>
      </c>
      <c r="BC383" t="s">
        <v>284</v>
      </c>
      <c r="BE383" t="s">
        <v>284</v>
      </c>
      <c r="BJ383" t="s">
        <v>284</v>
      </c>
      <c r="BK383" t="s">
        <v>284</v>
      </c>
      <c r="BL383" t="s">
        <v>284</v>
      </c>
      <c r="BO383">
        <v>1</v>
      </c>
      <c r="BR383" t="s">
        <v>291</v>
      </c>
      <c r="BU383" t="s">
        <v>291</v>
      </c>
      <c r="BV383">
        <v>1</v>
      </c>
      <c r="BW383">
        <v>1</v>
      </c>
      <c r="BY383" t="s">
        <v>292</v>
      </c>
      <c r="BZ383" t="s">
        <v>293</v>
      </c>
      <c r="CA383">
        <v>20</v>
      </c>
      <c r="CB383">
        <v>10</v>
      </c>
      <c r="CC383" t="s">
        <v>293</v>
      </c>
      <c r="CD383" t="s">
        <v>294</v>
      </c>
      <c r="CE383" t="s">
        <v>178</v>
      </c>
    </row>
    <row r="384" spans="1:83">
      <c r="A384" t="s">
        <v>1041</v>
      </c>
      <c r="B384" t="s">
        <v>1041</v>
      </c>
      <c r="C384" t="s">
        <v>1041</v>
      </c>
      <c r="D384" t="s">
        <v>283</v>
      </c>
      <c r="E384" t="s">
        <v>283</v>
      </c>
      <c r="G384" t="s">
        <v>284</v>
      </c>
      <c r="J384" t="s">
        <v>1042</v>
      </c>
      <c r="R384" t="s">
        <v>187</v>
      </c>
      <c r="S384" t="s">
        <v>187</v>
      </c>
      <c r="T384">
        <v>-5</v>
      </c>
      <c r="V384" t="s">
        <v>286</v>
      </c>
      <c r="W384" t="s">
        <v>286</v>
      </c>
      <c r="X384" t="s">
        <v>284</v>
      </c>
      <c r="Y384" t="s">
        <v>284</v>
      </c>
      <c r="Z384" t="s">
        <v>284</v>
      </c>
      <c r="AA384" t="s">
        <v>284</v>
      </c>
      <c r="AC384" t="s">
        <v>287</v>
      </c>
      <c r="AD384" t="s">
        <v>288</v>
      </c>
      <c r="AE384" t="s">
        <v>289</v>
      </c>
      <c r="AF384" t="s">
        <v>288</v>
      </c>
      <c r="AT384" t="s">
        <v>290</v>
      </c>
      <c r="BA384" t="s">
        <v>284</v>
      </c>
      <c r="BB384" t="s">
        <v>284</v>
      </c>
      <c r="BC384" t="s">
        <v>284</v>
      </c>
      <c r="BE384" t="s">
        <v>284</v>
      </c>
      <c r="BJ384" t="s">
        <v>284</v>
      </c>
      <c r="BK384" t="s">
        <v>284</v>
      </c>
      <c r="BL384" t="s">
        <v>284</v>
      </c>
      <c r="BO384">
        <v>1</v>
      </c>
      <c r="BR384" t="s">
        <v>291</v>
      </c>
      <c r="BU384" t="s">
        <v>291</v>
      </c>
      <c r="BV384">
        <v>1</v>
      </c>
      <c r="BW384">
        <v>1</v>
      </c>
      <c r="BY384" t="s">
        <v>292</v>
      </c>
      <c r="BZ384" t="s">
        <v>293</v>
      </c>
      <c r="CA384">
        <v>20</v>
      </c>
      <c r="CB384">
        <v>10</v>
      </c>
      <c r="CC384" t="s">
        <v>293</v>
      </c>
      <c r="CD384" t="s">
        <v>294</v>
      </c>
      <c r="CE384" t="s">
        <v>178</v>
      </c>
    </row>
    <row r="385" spans="1:83">
      <c r="A385" t="s">
        <v>1043</v>
      </c>
      <c r="B385" t="s">
        <v>1043</v>
      </c>
      <c r="C385" t="s">
        <v>1043</v>
      </c>
      <c r="D385" t="s">
        <v>283</v>
      </c>
      <c r="E385" t="s">
        <v>283</v>
      </c>
      <c r="G385" t="s">
        <v>284</v>
      </c>
      <c r="J385" t="s">
        <v>1044</v>
      </c>
      <c r="R385" t="s">
        <v>187</v>
      </c>
      <c r="S385" t="s">
        <v>187</v>
      </c>
      <c r="T385">
        <v>-5</v>
      </c>
      <c r="V385" t="s">
        <v>286</v>
      </c>
      <c r="W385" t="s">
        <v>286</v>
      </c>
      <c r="X385" t="s">
        <v>284</v>
      </c>
      <c r="Y385" t="s">
        <v>284</v>
      </c>
      <c r="Z385" t="s">
        <v>284</v>
      </c>
      <c r="AA385" t="s">
        <v>284</v>
      </c>
      <c r="AC385" t="s">
        <v>287</v>
      </c>
      <c r="AD385" t="s">
        <v>288</v>
      </c>
      <c r="AE385" t="s">
        <v>289</v>
      </c>
      <c r="AF385" t="s">
        <v>288</v>
      </c>
      <c r="AT385" t="s">
        <v>290</v>
      </c>
      <c r="BA385" t="s">
        <v>284</v>
      </c>
      <c r="BB385" t="s">
        <v>284</v>
      </c>
      <c r="BC385" t="s">
        <v>284</v>
      </c>
      <c r="BE385" t="s">
        <v>284</v>
      </c>
      <c r="BJ385" t="s">
        <v>284</v>
      </c>
      <c r="BK385" t="s">
        <v>284</v>
      </c>
      <c r="BL385" t="s">
        <v>284</v>
      </c>
      <c r="BO385">
        <v>1</v>
      </c>
      <c r="BR385" t="s">
        <v>291</v>
      </c>
      <c r="BU385" t="s">
        <v>291</v>
      </c>
      <c r="BV385">
        <v>1</v>
      </c>
      <c r="BW385">
        <v>1</v>
      </c>
      <c r="BY385" t="s">
        <v>292</v>
      </c>
      <c r="BZ385" t="s">
        <v>293</v>
      </c>
      <c r="CA385">
        <v>20</v>
      </c>
      <c r="CB385">
        <v>10</v>
      </c>
      <c r="CC385" t="s">
        <v>293</v>
      </c>
      <c r="CD385" t="s">
        <v>294</v>
      </c>
      <c r="CE385" t="s">
        <v>178</v>
      </c>
    </row>
    <row r="386" spans="1:83">
      <c r="A386" t="s">
        <v>1045</v>
      </c>
      <c r="B386" t="s">
        <v>1045</v>
      </c>
      <c r="C386" t="s">
        <v>1045</v>
      </c>
      <c r="D386" t="s">
        <v>283</v>
      </c>
      <c r="E386" t="s">
        <v>283</v>
      </c>
      <c r="G386" t="s">
        <v>284</v>
      </c>
      <c r="J386" t="s">
        <v>1046</v>
      </c>
      <c r="R386" t="s">
        <v>187</v>
      </c>
      <c r="S386" t="s">
        <v>187</v>
      </c>
      <c r="T386">
        <v>-5</v>
      </c>
      <c r="V386" t="s">
        <v>286</v>
      </c>
      <c r="W386" t="s">
        <v>286</v>
      </c>
      <c r="X386" t="s">
        <v>284</v>
      </c>
      <c r="Y386" t="s">
        <v>284</v>
      </c>
      <c r="Z386" t="s">
        <v>284</v>
      </c>
      <c r="AA386" t="s">
        <v>284</v>
      </c>
      <c r="AC386" t="s">
        <v>287</v>
      </c>
      <c r="AD386" t="s">
        <v>288</v>
      </c>
      <c r="AE386" t="s">
        <v>289</v>
      </c>
      <c r="AF386" t="s">
        <v>288</v>
      </c>
      <c r="AT386" t="s">
        <v>290</v>
      </c>
      <c r="BA386" t="s">
        <v>284</v>
      </c>
      <c r="BB386" t="s">
        <v>284</v>
      </c>
      <c r="BC386" t="s">
        <v>284</v>
      </c>
      <c r="BE386" t="s">
        <v>284</v>
      </c>
      <c r="BJ386" t="s">
        <v>284</v>
      </c>
      <c r="BK386" t="s">
        <v>284</v>
      </c>
      <c r="BL386" t="s">
        <v>284</v>
      </c>
      <c r="BO386">
        <v>1</v>
      </c>
      <c r="BR386" t="s">
        <v>291</v>
      </c>
      <c r="BU386" t="s">
        <v>291</v>
      </c>
      <c r="BV386">
        <v>1</v>
      </c>
      <c r="BW386">
        <v>1</v>
      </c>
      <c r="BY386" t="s">
        <v>292</v>
      </c>
      <c r="BZ386" t="s">
        <v>293</v>
      </c>
      <c r="CA386">
        <v>20</v>
      </c>
      <c r="CB386">
        <v>10</v>
      </c>
      <c r="CC386" t="s">
        <v>293</v>
      </c>
      <c r="CD386" t="s">
        <v>294</v>
      </c>
      <c r="CE386" t="s">
        <v>178</v>
      </c>
    </row>
    <row r="387" spans="1:83">
      <c r="A387" t="s">
        <v>1047</v>
      </c>
      <c r="B387" t="s">
        <v>1047</v>
      </c>
      <c r="C387" t="s">
        <v>1047</v>
      </c>
      <c r="D387" t="s">
        <v>283</v>
      </c>
      <c r="E387" t="s">
        <v>283</v>
      </c>
      <c r="G387" t="s">
        <v>284</v>
      </c>
      <c r="J387" t="s">
        <v>1048</v>
      </c>
      <c r="R387" t="s">
        <v>187</v>
      </c>
      <c r="S387" t="s">
        <v>187</v>
      </c>
      <c r="T387">
        <v>-5</v>
      </c>
      <c r="V387" t="s">
        <v>286</v>
      </c>
      <c r="W387" t="s">
        <v>286</v>
      </c>
      <c r="X387" t="s">
        <v>284</v>
      </c>
      <c r="Y387" t="s">
        <v>284</v>
      </c>
      <c r="Z387" t="s">
        <v>284</v>
      </c>
      <c r="AA387" t="s">
        <v>284</v>
      </c>
      <c r="AC387" t="s">
        <v>287</v>
      </c>
      <c r="AD387" t="s">
        <v>288</v>
      </c>
      <c r="AE387" t="s">
        <v>289</v>
      </c>
      <c r="AF387" t="s">
        <v>288</v>
      </c>
      <c r="AT387" t="s">
        <v>290</v>
      </c>
      <c r="BA387" t="s">
        <v>284</v>
      </c>
      <c r="BB387" t="s">
        <v>284</v>
      </c>
      <c r="BC387" t="s">
        <v>284</v>
      </c>
      <c r="BE387" t="s">
        <v>284</v>
      </c>
      <c r="BJ387" t="s">
        <v>284</v>
      </c>
      <c r="BK387" t="s">
        <v>284</v>
      </c>
      <c r="BL387" t="s">
        <v>284</v>
      </c>
      <c r="BO387">
        <v>1</v>
      </c>
      <c r="BR387" t="s">
        <v>291</v>
      </c>
      <c r="BU387" t="s">
        <v>291</v>
      </c>
      <c r="BV387">
        <v>1</v>
      </c>
      <c r="BW387">
        <v>1</v>
      </c>
      <c r="BY387" t="s">
        <v>292</v>
      </c>
      <c r="BZ387" t="s">
        <v>293</v>
      </c>
      <c r="CA387">
        <v>20</v>
      </c>
      <c r="CB387">
        <v>10</v>
      </c>
      <c r="CC387" t="s">
        <v>293</v>
      </c>
      <c r="CD387" t="s">
        <v>294</v>
      </c>
      <c r="CE387" t="s">
        <v>178</v>
      </c>
    </row>
    <row r="388" spans="1:83">
      <c r="A388" t="s">
        <v>1049</v>
      </c>
      <c r="B388" t="s">
        <v>1049</v>
      </c>
      <c r="C388" t="s">
        <v>1049</v>
      </c>
      <c r="D388" t="s">
        <v>283</v>
      </c>
      <c r="E388" t="s">
        <v>283</v>
      </c>
      <c r="G388" t="s">
        <v>284</v>
      </c>
      <c r="J388" t="s">
        <v>1050</v>
      </c>
      <c r="R388" t="s">
        <v>187</v>
      </c>
      <c r="S388" t="s">
        <v>187</v>
      </c>
      <c r="T388">
        <v>-5</v>
      </c>
      <c r="V388" t="s">
        <v>286</v>
      </c>
      <c r="W388" t="s">
        <v>286</v>
      </c>
      <c r="X388" t="s">
        <v>284</v>
      </c>
      <c r="Y388" t="s">
        <v>284</v>
      </c>
      <c r="Z388" t="s">
        <v>284</v>
      </c>
      <c r="AA388" t="s">
        <v>284</v>
      </c>
      <c r="AC388" t="s">
        <v>287</v>
      </c>
      <c r="AD388" t="s">
        <v>288</v>
      </c>
      <c r="AE388" t="s">
        <v>289</v>
      </c>
      <c r="AF388" t="s">
        <v>288</v>
      </c>
      <c r="AT388" t="s">
        <v>290</v>
      </c>
      <c r="BA388" t="s">
        <v>284</v>
      </c>
      <c r="BB388" t="s">
        <v>284</v>
      </c>
      <c r="BC388" t="s">
        <v>284</v>
      </c>
      <c r="BE388" t="s">
        <v>284</v>
      </c>
      <c r="BJ388" t="s">
        <v>284</v>
      </c>
      <c r="BK388" t="s">
        <v>284</v>
      </c>
      <c r="BL388" t="s">
        <v>284</v>
      </c>
      <c r="BO388">
        <v>1</v>
      </c>
      <c r="BR388" t="s">
        <v>291</v>
      </c>
      <c r="BU388" t="s">
        <v>291</v>
      </c>
      <c r="BV388">
        <v>1</v>
      </c>
      <c r="BW388">
        <v>1</v>
      </c>
      <c r="BY388" t="s">
        <v>292</v>
      </c>
      <c r="BZ388" t="s">
        <v>293</v>
      </c>
      <c r="CA388">
        <v>20</v>
      </c>
      <c r="CB388">
        <v>10</v>
      </c>
      <c r="CC388" t="s">
        <v>293</v>
      </c>
      <c r="CD388" t="s">
        <v>294</v>
      </c>
      <c r="CE388" t="s">
        <v>178</v>
      </c>
    </row>
    <row r="389" spans="1:83">
      <c r="A389" t="s">
        <v>1051</v>
      </c>
      <c r="B389" t="s">
        <v>1051</v>
      </c>
      <c r="C389" t="s">
        <v>1051</v>
      </c>
      <c r="D389" t="s">
        <v>283</v>
      </c>
      <c r="E389" t="s">
        <v>283</v>
      </c>
      <c r="G389" t="s">
        <v>284</v>
      </c>
      <c r="J389" t="s">
        <v>1052</v>
      </c>
      <c r="R389" t="s">
        <v>187</v>
      </c>
      <c r="S389" t="s">
        <v>187</v>
      </c>
      <c r="T389">
        <v>-5</v>
      </c>
      <c r="V389" t="s">
        <v>286</v>
      </c>
      <c r="W389" t="s">
        <v>286</v>
      </c>
      <c r="X389" t="s">
        <v>284</v>
      </c>
      <c r="Y389" t="s">
        <v>284</v>
      </c>
      <c r="Z389" t="s">
        <v>284</v>
      </c>
      <c r="AA389" t="s">
        <v>284</v>
      </c>
      <c r="AC389" t="s">
        <v>287</v>
      </c>
      <c r="AD389" t="s">
        <v>288</v>
      </c>
      <c r="AE389" t="s">
        <v>289</v>
      </c>
      <c r="AF389" t="s">
        <v>288</v>
      </c>
      <c r="AT389" t="s">
        <v>290</v>
      </c>
      <c r="BA389" t="s">
        <v>284</v>
      </c>
      <c r="BB389" t="s">
        <v>284</v>
      </c>
      <c r="BC389" t="s">
        <v>284</v>
      </c>
      <c r="BE389" t="s">
        <v>284</v>
      </c>
      <c r="BJ389" t="s">
        <v>284</v>
      </c>
      <c r="BK389" t="s">
        <v>284</v>
      </c>
      <c r="BL389" t="s">
        <v>284</v>
      </c>
      <c r="BO389">
        <v>1</v>
      </c>
      <c r="BR389" t="s">
        <v>291</v>
      </c>
      <c r="BU389" t="s">
        <v>291</v>
      </c>
      <c r="BV389">
        <v>1</v>
      </c>
      <c r="BW389">
        <v>1</v>
      </c>
      <c r="BY389" t="s">
        <v>292</v>
      </c>
      <c r="BZ389" t="s">
        <v>293</v>
      </c>
      <c r="CA389">
        <v>20</v>
      </c>
      <c r="CB389">
        <v>10</v>
      </c>
      <c r="CC389" t="s">
        <v>293</v>
      </c>
      <c r="CD389" t="s">
        <v>294</v>
      </c>
      <c r="CE389" t="s">
        <v>178</v>
      </c>
    </row>
    <row r="390" spans="1:83">
      <c r="A390" t="s">
        <v>1053</v>
      </c>
      <c r="B390" t="s">
        <v>1053</v>
      </c>
      <c r="C390" t="s">
        <v>1053</v>
      </c>
      <c r="D390" t="s">
        <v>283</v>
      </c>
      <c r="E390" t="s">
        <v>283</v>
      </c>
      <c r="G390" t="s">
        <v>284</v>
      </c>
      <c r="J390" t="s">
        <v>1054</v>
      </c>
      <c r="R390" t="s">
        <v>187</v>
      </c>
      <c r="S390" t="s">
        <v>187</v>
      </c>
      <c r="T390">
        <v>-5</v>
      </c>
      <c r="V390" t="s">
        <v>286</v>
      </c>
      <c r="W390" t="s">
        <v>286</v>
      </c>
      <c r="X390" t="s">
        <v>284</v>
      </c>
      <c r="Y390" t="s">
        <v>284</v>
      </c>
      <c r="Z390" t="s">
        <v>284</v>
      </c>
      <c r="AA390" t="s">
        <v>284</v>
      </c>
      <c r="AC390" t="s">
        <v>287</v>
      </c>
      <c r="AD390" t="s">
        <v>288</v>
      </c>
      <c r="AE390" t="s">
        <v>289</v>
      </c>
      <c r="AF390" t="s">
        <v>288</v>
      </c>
      <c r="AT390" t="s">
        <v>290</v>
      </c>
      <c r="BA390" t="s">
        <v>284</v>
      </c>
      <c r="BB390" t="s">
        <v>284</v>
      </c>
      <c r="BC390" t="s">
        <v>284</v>
      </c>
      <c r="BE390" t="s">
        <v>284</v>
      </c>
      <c r="BJ390" t="s">
        <v>284</v>
      </c>
      <c r="BK390" t="s">
        <v>284</v>
      </c>
      <c r="BL390" t="s">
        <v>284</v>
      </c>
      <c r="BO390">
        <v>1</v>
      </c>
      <c r="BR390" t="s">
        <v>291</v>
      </c>
      <c r="BU390" t="s">
        <v>291</v>
      </c>
      <c r="BV390">
        <v>1</v>
      </c>
      <c r="BW390">
        <v>1</v>
      </c>
      <c r="BY390" t="s">
        <v>292</v>
      </c>
      <c r="BZ390" t="s">
        <v>293</v>
      </c>
      <c r="CA390">
        <v>20</v>
      </c>
      <c r="CB390">
        <v>10</v>
      </c>
      <c r="CC390" t="s">
        <v>293</v>
      </c>
      <c r="CD390" t="s">
        <v>294</v>
      </c>
      <c r="CE390" t="s">
        <v>178</v>
      </c>
    </row>
    <row r="391" spans="1:83">
      <c r="A391" t="s">
        <v>1055</v>
      </c>
      <c r="B391" t="s">
        <v>1055</v>
      </c>
      <c r="C391" t="s">
        <v>1055</v>
      </c>
      <c r="D391" t="s">
        <v>283</v>
      </c>
      <c r="E391" t="s">
        <v>283</v>
      </c>
      <c r="G391" t="s">
        <v>284</v>
      </c>
      <c r="J391" t="s">
        <v>1056</v>
      </c>
      <c r="R391" t="s">
        <v>187</v>
      </c>
      <c r="S391" t="s">
        <v>187</v>
      </c>
      <c r="T391">
        <v>-5</v>
      </c>
      <c r="V391" t="s">
        <v>286</v>
      </c>
      <c r="W391" t="s">
        <v>286</v>
      </c>
      <c r="X391" t="s">
        <v>284</v>
      </c>
      <c r="Y391" t="s">
        <v>284</v>
      </c>
      <c r="Z391" t="s">
        <v>284</v>
      </c>
      <c r="AA391" t="s">
        <v>284</v>
      </c>
      <c r="AC391" t="s">
        <v>287</v>
      </c>
      <c r="AD391" t="s">
        <v>288</v>
      </c>
      <c r="AE391" t="s">
        <v>289</v>
      </c>
      <c r="AF391" t="s">
        <v>288</v>
      </c>
      <c r="AT391" t="s">
        <v>290</v>
      </c>
      <c r="BA391" t="s">
        <v>284</v>
      </c>
      <c r="BB391" t="s">
        <v>284</v>
      </c>
      <c r="BC391" t="s">
        <v>284</v>
      </c>
      <c r="BE391" t="s">
        <v>284</v>
      </c>
      <c r="BJ391" t="s">
        <v>284</v>
      </c>
      <c r="BK391" t="s">
        <v>284</v>
      </c>
      <c r="BL391" t="s">
        <v>284</v>
      </c>
      <c r="BO391">
        <v>1</v>
      </c>
      <c r="BR391" t="s">
        <v>291</v>
      </c>
      <c r="BU391" t="s">
        <v>291</v>
      </c>
      <c r="BV391">
        <v>1</v>
      </c>
      <c r="BW391">
        <v>1</v>
      </c>
      <c r="BY391" t="s">
        <v>292</v>
      </c>
      <c r="BZ391" t="s">
        <v>293</v>
      </c>
      <c r="CA391">
        <v>20</v>
      </c>
      <c r="CB391">
        <v>10</v>
      </c>
      <c r="CC391" t="s">
        <v>293</v>
      </c>
      <c r="CD391" t="s">
        <v>294</v>
      </c>
      <c r="CE391" t="s">
        <v>178</v>
      </c>
    </row>
    <row r="392" spans="1:83">
      <c r="A392" t="s">
        <v>1057</v>
      </c>
      <c r="B392" t="s">
        <v>1057</v>
      </c>
      <c r="C392" t="s">
        <v>1057</v>
      </c>
      <c r="D392" t="s">
        <v>283</v>
      </c>
      <c r="E392" t="s">
        <v>283</v>
      </c>
      <c r="G392" t="s">
        <v>284</v>
      </c>
      <c r="J392" t="s">
        <v>1058</v>
      </c>
      <c r="R392" t="s">
        <v>187</v>
      </c>
      <c r="S392" t="s">
        <v>187</v>
      </c>
      <c r="T392">
        <v>-5</v>
      </c>
      <c r="V392" t="s">
        <v>286</v>
      </c>
      <c r="W392" t="s">
        <v>286</v>
      </c>
      <c r="X392" t="s">
        <v>284</v>
      </c>
      <c r="Y392" t="s">
        <v>284</v>
      </c>
      <c r="Z392" t="s">
        <v>284</v>
      </c>
      <c r="AA392" t="s">
        <v>284</v>
      </c>
      <c r="AC392" t="s">
        <v>287</v>
      </c>
      <c r="AD392" t="s">
        <v>288</v>
      </c>
      <c r="AE392" t="s">
        <v>289</v>
      </c>
      <c r="AF392" t="s">
        <v>288</v>
      </c>
      <c r="AT392" t="s">
        <v>290</v>
      </c>
      <c r="BA392" t="s">
        <v>284</v>
      </c>
      <c r="BB392" t="s">
        <v>284</v>
      </c>
      <c r="BC392" t="s">
        <v>284</v>
      </c>
      <c r="BE392" t="s">
        <v>284</v>
      </c>
      <c r="BJ392" t="s">
        <v>284</v>
      </c>
      <c r="BK392" t="s">
        <v>284</v>
      </c>
      <c r="BL392" t="s">
        <v>284</v>
      </c>
      <c r="BO392">
        <v>1</v>
      </c>
      <c r="BR392" t="s">
        <v>291</v>
      </c>
      <c r="BU392" t="s">
        <v>291</v>
      </c>
      <c r="BV392">
        <v>1</v>
      </c>
      <c r="BW392">
        <v>1</v>
      </c>
      <c r="BY392" t="s">
        <v>292</v>
      </c>
      <c r="BZ392" t="s">
        <v>293</v>
      </c>
      <c r="CA392">
        <v>20</v>
      </c>
      <c r="CB392">
        <v>10</v>
      </c>
      <c r="CC392" t="s">
        <v>293</v>
      </c>
      <c r="CD392" t="s">
        <v>294</v>
      </c>
      <c r="CE392" t="s">
        <v>178</v>
      </c>
    </row>
    <row r="393" spans="1:83">
      <c r="A393" t="s">
        <v>1059</v>
      </c>
      <c r="B393" t="s">
        <v>1059</v>
      </c>
      <c r="C393" t="s">
        <v>1059</v>
      </c>
      <c r="D393" t="s">
        <v>283</v>
      </c>
      <c r="E393" t="s">
        <v>283</v>
      </c>
      <c r="G393" t="s">
        <v>284</v>
      </c>
      <c r="J393" t="s">
        <v>1060</v>
      </c>
      <c r="R393" t="s">
        <v>187</v>
      </c>
      <c r="S393" t="s">
        <v>187</v>
      </c>
      <c r="T393">
        <v>-5</v>
      </c>
      <c r="V393" t="s">
        <v>286</v>
      </c>
      <c r="W393" t="s">
        <v>286</v>
      </c>
      <c r="X393" t="s">
        <v>284</v>
      </c>
      <c r="Y393" t="s">
        <v>284</v>
      </c>
      <c r="Z393" t="s">
        <v>284</v>
      </c>
      <c r="AA393" t="s">
        <v>284</v>
      </c>
      <c r="AC393" t="s">
        <v>287</v>
      </c>
      <c r="AD393" t="s">
        <v>288</v>
      </c>
      <c r="AE393" t="s">
        <v>289</v>
      </c>
      <c r="AF393" t="s">
        <v>288</v>
      </c>
      <c r="AT393" t="s">
        <v>290</v>
      </c>
      <c r="BA393" t="s">
        <v>284</v>
      </c>
      <c r="BB393" t="s">
        <v>284</v>
      </c>
      <c r="BC393" t="s">
        <v>284</v>
      </c>
      <c r="BE393" t="s">
        <v>284</v>
      </c>
      <c r="BJ393" t="s">
        <v>284</v>
      </c>
      <c r="BK393" t="s">
        <v>284</v>
      </c>
      <c r="BL393" t="s">
        <v>284</v>
      </c>
      <c r="BO393">
        <v>1</v>
      </c>
      <c r="BR393" t="s">
        <v>291</v>
      </c>
      <c r="BU393" t="s">
        <v>291</v>
      </c>
      <c r="BV393">
        <v>1</v>
      </c>
      <c r="BW393">
        <v>1</v>
      </c>
      <c r="BY393" t="s">
        <v>292</v>
      </c>
      <c r="BZ393" t="s">
        <v>293</v>
      </c>
      <c r="CA393">
        <v>20</v>
      </c>
      <c r="CB393">
        <v>10</v>
      </c>
      <c r="CC393" t="s">
        <v>293</v>
      </c>
      <c r="CD393" t="s">
        <v>294</v>
      </c>
      <c r="CE393" t="s">
        <v>178</v>
      </c>
    </row>
    <row r="394" spans="1:83">
      <c r="A394" t="s">
        <v>1061</v>
      </c>
      <c r="B394" t="s">
        <v>1061</v>
      </c>
      <c r="C394" t="s">
        <v>1061</v>
      </c>
      <c r="D394" t="s">
        <v>283</v>
      </c>
      <c r="E394" t="s">
        <v>283</v>
      </c>
      <c r="G394" t="s">
        <v>284</v>
      </c>
      <c r="J394" t="s">
        <v>1062</v>
      </c>
      <c r="R394" t="s">
        <v>187</v>
      </c>
      <c r="S394" t="s">
        <v>187</v>
      </c>
      <c r="T394">
        <v>-5</v>
      </c>
      <c r="V394" t="s">
        <v>286</v>
      </c>
      <c r="W394" t="s">
        <v>286</v>
      </c>
      <c r="X394" t="s">
        <v>284</v>
      </c>
      <c r="Y394" t="s">
        <v>284</v>
      </c>
      <c r="Z394" t="s">
        <v>284</v>
      </c>
      <c r="AA394" t="s">
        <v>284</v>
      </c>
      <c r="AC394" t="s">
        <v>287</v>
      </c>
      <c r="AD394" t="s">
        <v>288</v>
      </c>
      <c r="AE394" t="s">
        <v>289</v>
      </c>
      <c r="AF394" t="s">
        <v>288</v>
      </c>
      <c r="AT394" t="s">
        <v>290</v>
      </c>
      <c r="BA394" t="s">
        <v>284</v>
      </c>
      <c r="BB394" t="s">
        <v>284</v>
      </c>
      <c r="BC394" t="s">
        <v>284</v>
      </c>
      <c r="BE394" t="s">
        <v>284</v>
      </c>
      <c r="BJ394" t="s">
        <v>284</v>
      </c>
      <c r="BK394" t="s">
        <v>284</v>
      </c>
      <c r="BL394" t="s">
        <v>284</v>
      </c>
      <c r="BO394">
        <v>1</v>
      </c>
      <c r="BR394" t="s">
        <v>291</v>
      </c>
      <c r="BU394" t="s">
        <v>291</v>
      </c>
      <c r="BV394">
        <v>1</v>
      </c>
      <c r="BW394">
        <v>1</v>
      </c>
      <c r="BY394" t="s">
        <v>292</v>
      </c>
      <c r="BZ394" t="s">
        <v>293</v>
      </c>
      <c r="CA394">
        <v>20</v>
      </c>
      <c r="CB394">
        <v>10</v>
      </c>
      <c r="CC394" t="s">
        <v>293</v>
      </c>
      <c r="CD394" t="s">
        <v>294</v>
      </c>
      <c r="CE394" t="s">
        <v>178</v>
      </c>
    </row>
    <row r="395" spans="1:83">
      <c r="A395" t="s">
        <v>1063</v>
      </c>
      <c r="B395" t="s">
        <v>1063</v>
      </c>
      <c r="C395" t="s">
        <v>1063</v>
      </c>
      <c r="D395" t="s">
        <v>283</v>
      </c>
      <c r="E395" t="s">
        <v>283</v>
      </c>
      <c r="G395" t="s">
        <v>284</v>
      </c>
      <c r="J395" t="s">
        <v>1064</v>
      </c>
      <c r="R395" t="s">
        <v>187</v>
      </c>
      <c r="S395" t="s">
        <v>187</v>
      </c>
      <c r="T395">
        <v>-5</v>
      </c>
      <c r="V395" t="s">
        <v>286</v>
      </c>
      <c r="W395" t="s">
        <v>286</v>
      </c>
      <c r="X395" t="s">
        <v>284</v>
      </c>
      <c r="Y395" t="s">
        <v>284</v>
      </c>
      <c r="Z395" t="s">
        <v>284</v>
      </c>
      <c r="AA395" t="s">
        <v>284</v>
      </c>
      <c r="AC395" t="s">
        <v>287</v>
      </c>
      <c r="AD395" t="s">
        <v>288</v>
      </c>
      <c r="AE395" t="s">
        <v>289</v>
      </c>
      <c r="AF395" t="s">
        <v>288</v>
      </c>
      <c r="AT395" t="s">
        <v>290</v>
      </c>
      <c r="BA395" t="s">
        <v>284</v>
      </c>
      <c r="BB395" t="s">
        <v>284</v>
      </c>
      <c r="BC395" t="s">
        <v>284</v>
      </c>
      <c r="BE395" t="s">
        <v>284</v>
      </c>
      <c r="BJ395" t="s">
        <v>284</v>
      </c>
      <c r="BK395" t="s">
        <v>284</v>
      </c>
      <c r="BL395" t="s">
        <v>284</v>
      </c>
      <c r="BO395">
        <v>1</v>
      </c>
      <c r="BR395" t="s">
        <v>291</v>
      </c>
      <c r="BU395" t="s">
        <v>291</v>
      </c>
      <c r="BV395">
        <v>1</v>
      </c>
      <c r="BW395">
        <v>1</v>
      </c>
      <c r="BY395" t="s">
        <v>292</v>
      </c>
      <c r="BZ395" t="s">
        <v>293</v>
      </c>
      <c r="CA395">
        <v>20</v>
      </c>
      <c r="CB395">
        <v>10</v>
      </c>
      <c r="CC395" t="s">
        <v>293</v>
      </c>
      <c r="CD395" t="s">
        <v>294</v>
      </c>
      <c r="CE395" t="s">
        <v>178</v>
      </c>
    </row>
    <row r="396" spans="1:83">
      <c r="A396" t="s">
        <v>1065</v>
      </c>
      <c r="B396" t="s">
        <v>1065</v>
      </c>
      <c r="C396" t="s">
        <v>1065</v>
      </c>
      <c r="D396" t="s">
        <v>283</v>
      </c>
      <c r="E396" t="s">
        <v>283</v>
      </c>
      <c r="G396" t="s">
        <v>284</v>
      </c>
      <c r="J396" t="s">
        <v>1066</v>
      </c>
      <c r="R396" t="s">
        <v>187</v>
      </c>
      <c r="S396" t="s">
        <v>187</v>
      </c>
      <c r="T396">
        <v>-5</v>
      </c>
      <c r="V396" t="s">
        <v>286</v>
      </c>
      <c r="W396" t="s">
        <v>286</v>
      </c>
      <c r="X396" t="s">
        <v>284</v>
      </c>
      <c r="Y396" t="s">
        <v>284</v>
      </c>
      <c r="Z396" t="s">
        <v>284</v>
      </c>
      <c r="AA396" t="s">
        <v>284</v>
      </c>
      <c r="AC396" t="s">
        <v>287</v>
      </c>
      <c r="AD396" t="s">
        <v>288</v>
      </c>
      <c r="AE396" t="s">
        <v>289</v>
      </c>
      <c r="AF396" t="s">
        <v>288</v>
      </c>
      <c r="AT396" t="s">
        <v>290</v>
      </c>
      <c r="BA396" t="s">
        <v>284</v>
      </c>
      <c r="BB396" t="s">
        <v>284</v>
      </c>
      <c r="BC396" t="s">
        <v>284</v>
      </c>
      <c r="BE396" t="s">
        <v>284</v>
      </c>
      <c r="BJ396" t="s">
        <v>284</v>
      </c>
      <c r="BK396" t="s">
        <v>284</v>
      </c>
      <c r="BL396" t="s">
        <v>284</v>
      </c>
      <c r="BO396">
        <v>1</v>
      </c>
      <c r="BR396" t="s">
        <v>291</v>
      </c>
      <c r="BU396" t="s">
        <v>291</v>
      </c>
      <c r="BV396">
        <v>1</v>
      </c>
      <c r="BW396">
        <v>1</v>
      </c>
      <c r="BY396" t="s">
        <v>292</v>
      </c>
      <c r="BZ396" t="s">
        <v>293</v>
      </c>
      <c r="CA396">
        <v>20</v>
      </c>
      <c r="CB396">
        <v>10</v>
      </c>
      <c r="CC396" t="s">
        <v>293</v>
      </c>
      <c r="CD396" t="s">
        <v>294</v>
      </c>
      <c r="CE396" t="s">
        <v>178</v>
      </c>
    </row>
    <row r="397" spans="1:83">
      <c r="A397" t="s">
        <v>1067</v>
      </c>
      <c r="B397" t="s">
        <v>1067</v>
      </c>
      <c r="C397" t="s">
        <v>1067</v>
      </c>
      <c r="D397" t="s">
        <v>283</v>
      </c>
      <c r="E397" t="s">
        <v>283</v>
      </c>
      <c r="G397" t="s">
        <v>284</v>
      </c>
      <c r="J397" t="s">
        <v>1068</v>
      </c>
      <c r="R397" t="s">
        <v>187</v>
      </c>
      <c r="S397" t="s">
        <v>187</v>
      </c>
      <c r="T397">
        <v>-5</v>
      </c>
      <c r="V397" t="s">
        <v>286</v>
      </c>
      <c r="W397" t="s">
        <v>286</v>
      </c>
      <c r="X397" t="s">
        <v>284</v>
      </c>
      <c r="Y397" t="s">
        <v>284</v>
      </c>
      <c r="Z397" t="s">
        <v>284</v>
      </c>
      <c r="AA397" t="s">
        <v>284</v>
      </c>
      <c r="AC397" t="s">
        <v>287</v>
      </c>
      <c r="AD397" t="s">
        <v>288</v>
      </c>
      <c r="AE397" t="s">
        <v>289</v>
      </c>
      <c r="AF397" t="s">
        <v>288</v>
      </c>
      <c r="AT397" t="s">
        <v>290</v>
      </c>
      <c r="BA397" t="s">
        <v>284</v>
      </c>
      <c r="BB397" t="s">
        <v>284</v>
      </c>
      <c r="BC397" t="s">
        <v>284</v>
      </c>
      <c r="BE397" t="s">
        <v>284</v>
      </c>
      <c r="BJ397" t="s">
        <v>284</v>
      </c>
      <c r="BK397" t="s">
        <v>284</v>
      </c>
      <c r="BL397" t="s">
        <v>284</v>
      </c>
      <c r="BO397">
        <v>1</v>
      </c>
      <c r="BR397" t="s">
        <v>291</v>
      </c>
      <c r="BU397" t="s">
        <v>291</v>
      </c>
      <c r="BV397">
        <v>1</v>
      </c>
      <c r="BW397">
        <v>1</v>
      </c>
      <c r="BY397" t="s">
        <v>292</v>
      </c>
      <c r="BZ397" t="s">
        <v>293</v>
      </c>
      <c r="CA397">
        <v>20</v>
      </c>
      <c r="CB397">
        <v>10</v>
      </c>
      <c r="CC397" t="s">
        <v>293</v>
      </c>
      <c r="CD397" t="s">
        <v>294</v>
      </c>
      <c r="CE397" t="s">
        <v>178</v>
      </c>
    </row>
    <row r="398" spans="1:83">
      <c r="A398" t="s">
        <v>1069</v>
      </c>
      <c r="B398" t="s">
        <v>1069</v>
      </c>
      <c r="C398" t="s">
        <v>1069</v>
      </c>
      <c r="D398" t="s">
        <v>283</v>
      </c>
      <c r="E398" t="s">
        <v>283</v>
      </c>
      <c r="G398" t="s">
        <v>284</v>
      </c>
      <c r="J398" t="s">
        <v>1070</v>
      </c>
      <c r="R398" t="s">
        <v>187</v>
      </c>
      <c r="S398" t="s">
        <v>187</v>
      </c>
      <c r="T398">
        <v>-5</v>
      </c>
      <c r="V398" t="s">
        <v>286</v>
      </c>
      <c r="W398" t="s">
        <v>286</v>
      </c>
      <c r="X398" t="s">
        <v>284</v>
      </c>
      <c r="Y398" t="s">
        <v>284</v>
      </c>
      <c r="Z398" t="s">
        <v>284</v>
      </c>
      <c r="AA398" t="s">
        <v>284</v>
      </c>
      <c r="AC398" t="s">
        <v>287</v>
      </c>
      <c r="AD398" t="s">
        <v>288</v>
      </c>
      <c r="AE398" t="s">
        <v>289</v>
      </c>
      <c r="AF398" t="s">
        <v>288</v>
      </c>
      <c r="AT398" t="s">
        <v>290</v>
      </c>
      <c r="BA398" t="s">
        <v>284</v>
      </c>
      <c r="BB398" t="s">
        <v>284</v>
      </c>
      <c r="BC398" t="s">
        <v>284</v>
      </c>
      <c r="BE398" t="s">
        <v>284</v>
      </c>
      <c r="BJ398" t="s">
        <v>284</v>
      </c>
      <c r="BK398" t="s">
        <v>284</v>
      </c>
      <c r="BL398" t="s">
        <v>284</v>
      </c>
      <c r="BO398">
        <v>1</v>
      </c>
      <c r="BR398" t="s">
        <v>291</v>
      </c>
      <c r="BU398" t="s">
        <v>291</v>
      </c>
      <c r="BV398">
        <v>1</v>
      </c>
      <c r="BW398">
        <v>1</v>
      </c>
      <c r="BY398" t="s">
        <v>292</v>
      </c>
      <c r="BZ398" t="s">
        <v>293</v>
      </c>
      <c r="CA398">
        <v>20</v>
      </c>
      <c r="CB398">
        <v>10</v>
      </c>
      <c r="CC398" t="s">
        <v>293</v>
      </c>
      <c r="CD398" t="s">
        <v>294</v>
      </c>
      <c r="CE398" t="s">
        <v>178</v>
      </c>
    </row>
    <row r="399" spans="1:83">
      <c r="A399" t="s">
        <v>1071</v>
      </c>
      <c r="B399" t="s">
        <v>1071</v>
      </c>
      <c r="C399" t="s">
        <v>1071</v>
      </c>
      <c r="D399" t="s">
        <v>283</v>
      </c>
      <c r="E399" t="s">
        <v>283</v>
      </c>
      <c r="G399" t="s">
        <v>284</v>
      </c>
      <c r="J399" t="s">
        <v>1072</v>
      </c>
      <c r="R399" t="s">
        <v>187</v>
      </c>
      <c r="S399" t="s">
        <v>187</v>
      </c>
      <c r="T399">
        <v>-5</v>
      </c>
      <c r="V399" t="s">
        <v>286</v>
      </c>
      <c r="W399" t="s">
        <v>286</v>
      </c>
      <c r="X399" t="s">
        <v>284</v>
      </c>
      <c r="Y399" t="s">
        <v>284</v>
      </c>
      <c r="Z399" t="s">
        <v>284</v>
      </c>
      <c r="AA399" t="s">
        <v>284</v>
      </c>
      <c r="AC399" t="s">
        <v>287</v>
      </c>
      <c r="AD399" t="s">
        <v>288</v>
      </c>
      <c r="AE399" t="s">
        <v>289</v>
      </c>
      <c r="AF399" t="s">
        <v>288</v>
      </c>
      <c r="AT399" t="s">
        <v>290</v>
      </c>
      <c r="BA399" t="s">
        <v>284</v>
      </c>
      <c r="BB399" t="s">
        <v>284</v>
      </c>
      <c r="BC399" t="s">
        <v>284</v>
      </c>
      <c r="BE399" t="s">
        <v>284</v>
      </c>
      <c r="BJ399" t="s">
        <v>284</v>
      </c>
      <c r="BK399" t="s">
        <v>284</v>
      </c>
      <c r="BL399" t="s">
        <v>284</v>
      </c>
      <c r="BO399">
        <v>1</v>
      </c>
      <c r="BR399" t="s">
        <v>291</v>
      </c>
      <c r="BU399" t="s">
        <v>291</v>
      </c>
      <c r="BV399">
        <v>1</v>
      </c>
      <c r="BW399">
        <v>1</v>
      </c>
      <c r="BY399" t="s">
        <v>292</v>
      </c>
      <c r="BZ399" t="s">
        <v>293</v>
      </c>
      <c r="CA399">
        <v>20</v>
      </c>
      <c r="CB399">
        <v>10</v>
      </c>
      <c r="CC399" t="s">
        <v>293</v>
      </c>
      <c r="CD399" t="s">
        <v>294</v>
      </c>
      <c r="CE399" t="s">
        <v>178</v>
      </c>
    </row>
    <row r="400" spans="1:83">
      <c r="A400" t="s">
        <v>1073</v>
      </c>
      <c r="B400" t="s">
        <v>1073</v>
      </c>
      <c r="C400" t="s">
        <v>1073</v>
      </c>
      <c r="D400" t="s">
        <v>283</v>
      </c>
      <c r="E400" t="s">
        <v>283</v>
      </c>
      <c r="G400" t="s">
        <v>284</v>
      </c>
      <c r="J400" t="s">
        <v>1074</v>
      </c>
      <c r="R400" t="s">
        <v>187</v>
      </c>
      <c r="S400" t="s">
        <v>187</v>
      </c>
      <c r="T400">
        <v>-5</v>
      </c>
      <c r="V400" t="s">
        <v>286</v>
      </c>
      <c r="W400" t="s">
        <v>286</v>
      </c>
      <c r="X400" t="s">
        <v>284</v>
      </c>
      <c r="Y400" t="s">
        <v>284</v>
      </c>
      <c r="Z400" t="s">
        <v>284</v>
      </c>
      <c r="AA400" t="s">
        <v>284</v>
      </c>
      <c r="AC400" t="s">
        <v>287</v>
      </c>
      <c r="AD400" t="s">
        <v>288</v>
      </c>
      <c r="AE400" t="s">
        <v>289</v>
      </c>
      <c r="AF400" t="s">
        <v>288</v>
      </c>
      <c r="AT400" t="s">
        <v>290</v>
      </c>
      <c r="BA400" t="s">
        <v>284</v>
      </c>
      <c r="BB400" t="s">
        <v>284</v>
      </c>
      <c r="BC400" t="s">
        <v>284</v>
      </c>
      <c r="BE400" t="s">
        <v>284</v>
      </c>
      <c r="BJ400" t="s">
        <v>284</v>
      </c>
      <c r="BK400" t="s">
        <v>284</v>
      </c>
      <c r="BL400" t="s">
        <v>284</v>
      </c>
      <c r="BO400">
        <v>1</v>
      </c>
      <c r="BR400" t="s">
        <v>291</v>
      </c>
      <c r="BU400" t="s">
        <v>291</v>
      </c>
      <c r="BV400">
        <v>1</v>
      </c>
      <c r="BW400">
        <v>1</v>
      </c>
      <c r="BY400" t="s">
        <v>292</v>
      </c>
      <c r="BZ400" t="s">
        <v>293</v>
      </c>
      <c r="CA400">
        <v>20</v>
      </c>
      <c r="CB400">
        <v>10</v>
      </c>
      <c r="CC400" t="s">
        <v>293</v>
      </c>
      <c r="CD400" t="s">
        <v>294</v>
      </c>
      <c r="CE400" t="s">
        <v>178</v>
      </c>
    </row>
    <row r="401" spans="1:83">
      <c r="A401" t="s">
        <v>1075</v>
      </c>
      <c r="B401" t="s">
        <v>1075</v>
      </c>
      <c r="C401" t="s">
        <v>1075</v>
      </c>
      <c r="D401" t="s">
        <v>283</v>
      </c>
      <c r="E401" t="s">
        <v>283</v>
      </c>
      <c r="G401" t="s">
        <v>284</v>
      </c>
      <c r="J401" t="s">
        <v>1076</v>
      </c>
      <c r="R401" t="s">
        <v>187</v>
      </c>
      <c r="S401" t="s">
        <v>187</v>
      </c>
      <c r="T401">
        <v>-5</v>
      </c>
      <c r="V401" t="s">
        <v>286</v>
      </c>
      <c r="W401" t="s">
        <v>286</v>
      </c>
      <c r="X401" t="s">
        <v>284</v>
      </c>
      <c r="Y401" t="s">
        <v>284</v>
      </c>
      <c r="Z401" t="s">
        <v>284</v>
      </c>
      <c r="AA401" t="s">
        <v>284</v>
      </c>
      <c r="AC401" t="s">
        <v>287</v>
      </c>
      <c r="AD401" t="s">
        <v>288</v>
      </c>
      <c r="AE401" t="s">
        <v>289</v>
      </c>
      <c r="AF401" t="s">
        <v>288</v>
      </c>
      <c r="AT401" t="s">
        <v>290</v>
      </c>
      <c r="BA401" t="s">
        <v>284</v>
      </c>
      <c r="BB401" t="s">
        <v>284</v>
      </c>
      <c r="BC401" t="s">
        <v>284</v>
      </c>
      <c r="BE401" t="s">
        <v>284</v>
      </c>
      <c r="BJ401" t="s">
        <v>284</v>
      </c>
      <c r="BK401" t="s">
        <v>284</v>
      </c>
      <c r="BL401" t="s">
        <v>284</v>
      </c>
      <c r="BO401">
        <v>1</v>
      </c>
      <c r="BR401" t="s">
        <v>291</v>
      </c>
      <c r="BU401" t="s">
        <v>291</v>
      </c>
      <c r="BV401">
        <v>1</v>
      </c>
      <c r="BW401">
        <v>1</v>
      </c>
      <c r="BY401" t="s">
        <v>292</v>
      </c>
      <c r="BZ401" t="s">
        <v>293</v>
      </c>
      <c r="CA401">
        <v>20</v>
      </c>
      <c r="CB401">
        <v>10</v>
      </c>
      <c r="CC401" t="s">
        <v>293</v>
      </c>
      <c r="CD401" t="s">
        <v>294</v>
      </c>
      <c r="CE401" t="s">
        <v>178</v>
      </c>
    </row>
    <row r="402" spans="1:83">
      <c r="A402" t="s">
        <v>1077</v>
      </c>
      <c r="B402" t="s">
        <v>1077</v>
      </c>
      <c r="C402" t="s">
        <v>1077</v>
      </c>
      <c r="D402" t="s">
        <v>283</v>
      </c>
      <c r="E402" t="s">
        <v>283</v>
      </c>
      <c r="G402" t="s">
        <v>284</v>
      </c>
      <c r="J402" t="s">
        <v>1078</v>
      </c>
      <c r="R402" t="s">
        <v>187</v>
      </c>
      <c r="S402" t="s">
        <v>187</v>
      </c>
      <c r="T402">
        <v>-5</v>
      </c>
      <c r="V402" t="s">
        <v>286</v>
      </c>
      <c r="W402" t="s">
        <v>286</v>
      </c>
      <c r="X402" t="s">
        <v>284</v>
      </c>
      <c r="Y402" t="s">
        <v>284</v>
      </c>
      <c r="Z402" t="s">
        <v>284</v>
      </c>
      <c r="AA402" t="s">
        <v>284</v>
      </c>
      <c r="AC402" t="s">
        <v>287</v>
      </c>
      <c r="AD402" t="s">
        <v>288</v>
      </c>
      <c r="AE402" t="s">
        <v>289</v>
      </c>
      <c r="AF402" t="s">
        <v>288</v>
      </c>
      <c r="AT402" t="s">
        <v>290</v>
      </c>
      <c r="BA402" t="s">
        <v>284</v>
      </c>
      <c r="BB402" t="s">
        <v>284</v>
      </c>
      <c r="BC402" t="s">
        <v>284</v>
      </c>
      <c r="BE402" t="s">
        <v>284</v>
      </c>
      <c r="BJ402" t="s">
        <v>284</v>
      </c>
      <c r="BK402" t="s">
        <v>284</v>
      </c>
      <c r="BL402" t="s">
        <v>284</v>
      </c>
      <c r="BO402">
        <v>1</v>
      </c>
      <c r="BR402" t="s">
        <v>291</v>
      </c>
      <c r="BU402" t="s">
        <v>291</v>
      </c>
      <c r="BV402">
        <v>1</v>
      </c>
      <c r="BW402">
        <v>1</v>
      </c>
      <c r="BY402" t="s">
        <v>292</v>
      </c>
      <c r="BZ402" t="s">
        <v>293</v>
      </c>
      <c r="CA402">
        <v>20</v>
      </c>
      <c r="CB402">
        <v>10</v>
      </c>
      <c r="CC402" t="s">
        <v>293</v>
      </c>
      <c r="CD402" t="s">
        <v>294</v>
      </c>
      <c r="CE402" t="s">
        <v>178</v>
      </c>
    </row>
    <row r="403" spans="1:83">
      <c r="A403" t="s">
        <v>1079</v>
      </c>
      <c r="B403" t="s">
        <v>1079</v>
      </c>
      <c r="C403" t="s">
        <v>1079</v>
      </c>
      <c r="D403" t="s">
        <v>283</v>
      </c>
      <c r="E403" t="s">
        <v>283</v>
      </c>
      <c r="G403" t="s">
        <v>284</v>
      </c>
      <c r="J403" t="s">
        <v>1080</v>
      </c>
      <c r="R403" t="s">
        <v>187</v>
      </c>
      <c r="S403" t="s">
        <v>187</v>
      </c>
      <c r="T403">
        <v>-5</v>
      </c>
      <c r="V403" t="s">
        <v>286</v>
      </c>
      <c r="W403" t="s">
        <v>286</v>
      </c>
      <c r="X403" t="s">
        <v>284</v>
      </c>
      <c r="Y403" t="s">
        <v>284</v>
      </c>
      <c r="Z403" t="s">
        <v>284</v>
      </c>
      <c r="AA403" t="s">
        <v>284</v>
      </c>
      <c r="AC403" t="s">
        <v>287</v>
      </c>
      <c r="AD403" t="s">
        <v>288</v>
      </c>
      <c r="AE403" t="s">
        <v>289</v>
      </c>
      <c r="AF403" t="s">
        <v>288</v>
      </c>
      <c r="AT403" t="s">
        <v>290</v>
      </c>
      <c r="BA403" t="s">
        <v>284</v>
      </c>
      <c r="BB403" t="s">
        <v>284</v>
      </c>
      <c r="BC403" t="s">
        <v>284</v>
      </c>
      <c r="BE403" t="s">
        <v>284</v>
      </c>
      <c r="BJ403" t="s">
        <v>284</v>
      </c>
      <c r="BK403" t="s">
        <v>284</v>
      </c>
      <c r="BL403" t="s">
        <v>284</v>
      </c>
      <c r="BO403">
        <v>1</v>
      </c>
      <c r="BR403" t="s">
        <v>291</v>
      </c>
      <c r="BU403" t="s">
        <v>291</v>
      </c>
      <c r="BV403">
        <v>1</v>
      </c>
      <c r="BW403">
        <v>1</v>
      </c>
      <c r="BY403" t="s">
        <v>292</v>
      </c>
      <c r="BZ403" t="s">
        <v>293</v>
      </c>
      <c r="CA403">
        <v>20</v>
      </c>
      <c r="CB403">
        <v>10</v>
      </c>
      <c r="CC403" t="s">
        <v>293</v>
      </c>
      <c r="CD403" t="s">
        <v>294</v>
      </c>
      <c r="CE403" t="s">
        <v>178</v>
      </c>
    </row>
    <row r="404" spans="1:83">
      <c r="A404" t="s">
        <v>1081</v>
      </c>
      <c r="B404" t="s">
        <v>1081</v>
      </c>
      <c r="C404" t="s">
        <v>1081</v>
      </c>
      <c r="D404" t="s">
        <v>283</v>
      </c>
      <c r="E404" t="s">
        <v>283</v>
      </c>
      <c r="G404" t="s">
        <v>284</v>
      </c>
      <c r="J404" t="s">
        <v>1082</v>
      </c>
      <c r="R404" t="s">
        <v>187</v>
      </c>
      <c r="S404" t="s">
        <v>187</v>
      </c>
      <c r="T404">
        <v>-5</v>
      </c>
      <c r="V404" t="s">
        <v>286</v>
      </c>
      <c r="W404" t="s">
        <v>286</v>
      </c>
      <c r="X404" t="s">
        <v>284</v>
      </c>
      <c r="Y404" t="s">
        <v>284</v>
      </c>
      <c r="Z404" t="s">
        <v>284</v>
      </c>
      <c r="AA404" t="s">
        <v>284</v>
      </c>
      <c r="AC404" t="s">
        <v>287</v>
      </c>
      <c r="AD404" t="s">
        <v>288</v>
      </c>
      <c r="AE404" t="s">
        <v>289</v>
      </c>
      <c r="AF404" t="s">
        <v>288</v>
      </c>
      <c r="AT404" t="s">
        <v>290</v>
      </c>
      <c r="BA404" t="s">
        <v>284</v>
      </c>
      <c r="BB404" t="s">
        <v>284</v>
      </c>
      <c r="BC404" t="s">
        <v>284</v>
      </c>
      <c r="BE404" t="s">
        <v>284</v>
      </c>
      <c r="BJ404" t="s">
        <v>284</v>
      </c>
      <c r="BK404" t="s">
        <v>284</v>
      </c>
      <c r="BL404" t="s">
        <v>284</v>
      </c>
      <c r="BO404">
        <v>1</v>
      </c>
      <c r="BR404" t="s">
        <v>291</v>
      </c>
      <c r="BU404" t="s">
        <v>291</v>
      </c>
      <c r="BV404">
        <v>1</v>
      </c>
      <c r="BW404">
        <v>1</v>
      </c>
      <c r="BY404" t="s">
        <v>292</v>
      </c>
      <c r="BZ404" t="s">
        <v>293</v>
      </c>
      <c r="CA404">
        <v>20</v>
      </c>
      <c r="CB404">
        <v>10</v>
      </c>
      <c r="CC404" t="s">
        <v>293</v>
      </c>
      <c r="CD404" t="s">
        <v>294</v>
      </c>
      <c r="CE404" t="s">
        <v>178</v>
      </c>
    </row>
    <row r="405" spans="1:83">
      <c r="A405" t="s">
        <v>1083</v>
      </c>
      <c r="B405" t="s">
        <v>1083</v>
      </c>
      <c r="C405" t="s">
        <v>1083</v>
      </c>
      <c r="D405" t="s">
        <v>283</v>
      </c>
      <c r="E405" t="s">
        <v>283</v>
      </c>
      <c r="G405" t="s">
        <v>284</v>
      </c>
      <c r="J405" t="s">
        <v>1084</v>
      </c>
      <c r="R405" t="s">
        <v>187</v>
      </c>
      <c r="S405" t="s">
        <v>187</v>
      </c>
      <c r="T405">
        <v>-5</v>
      </c>
      <c r="V405" t="s">
        <v>286</v>
      </c>
      <c r="W405" t="s">
        <v>286</v>
      </c>
      <c r="X405" t="s">
        <v>284</v>
      </c>
      <c r="Y405" t="s">
        <v>284</v>
      </c>
      <c r="Z405" t="s">
        <v>284</v>
      </c>
      <c r="AA405" t="s">
        <v>284</v>
      </c>
      <c r="AC405" t="s">
        <v>287</v>
      </c>
      <c r="AD405" t="s">
        <v>288</v>
      </c>
      <c r="AE405" t="s">
        <v>289</v>
      </c>
      <c r="AF405" t="s">
        <v>288</v>
      </c>
      <c r="AT405" t="s">
        <v>290</v>
      </c>
      <c r="BA405" t="s">
        <v>284</v>
      </c>
      <c r="BB405" t="s">
        <v>284</v>
      </c>
      <c r="BC405" t="s">
        <v>284</v>
      </c>
      <c r="BE405" t="s">
        <v>284</v>
      </c>
      <c r="BJ405" t="s">
        <v>284</v>
      </c>
      <c r="BK405" t="s">
        <v>284</v>
      </c>
      <c r="BL405" t="s">
        <v>284</v>
      </c>
      <c r="BO405">
        <v>1</v>
      </c>
      <c r="BR405" t="s">
        <v>291</v>
      </c>
      <c r="BU405" t="s">
        <v>291</v>
      </c>
      <c r="BV405">
        <v>1</v>
      </c>
      <c r="BW405">
        <v>1</v>
      </c>
      <c r="BY405" t="s">
        <v>292</v>
      </c>
      <c r="BZ405" t="s">
        <v>293</v>
      </c>
      <c r="CA405">
        <v>20</v>
      </c>
      <c r="CB405">
        <v>10</v>
      </c>
      <c r="CC405" t="s">
        <v>293</v>
      </c>
      <c r="CD405" t="s">
        <v>294</v>
      </c>
      <c r="CE405" t="s">
        <v>178</v>
      </c>
    </row>
    <row r="406" spans="1:83">
      <c r="A406" t="s">
        <v>1085</v>
      </c>
      <c r="B406" t="s">
        <v>1085</v>
      </c>
      <c r="C406" t="s">
        <v>1085</v>
      </c>
      <c r="D406" t="s">
        <v>283</v>
      </c>
      <c r="E406" t="s">
        <v>283</v>
      </c>
      <c r="G406" t="s">
        <v>284</v>
      </c>
      <c r="J406" t="s">
        <v>1086</v>
      </c>
      <c r="R406" t="s">
        <v>187</v>
      </c>
      <c r="S406" t="s">
        <v>187</v>
      </c>
      <c r="T406">
        <v>-5</v>
      </c>
      <c r="V406" t="s">
        <v>286</v>
      </c>
      <c r="W406" t="s">
        <v>286</v>
      </c>
      <c r="X406" t="s">
        <v>284</v>
      </c>
      <c r="Y406" t="s">
        <v>284</v>
      </c>
      <c r="Z406" t="s">
        <v>284</v>
      </c>
      <c r="AA406" t="s">
        <v>284</v>
      </c>
      <c r="AC406" t="s">
        <v>287</v>
      </c>
      <c r="AD406" t="s">
        <v>288</v>
      </c>
      <c r="AE406" t="s">
        <v>289</v>
      </c>
      <c r="AF406" t="s">
        <v>288</v>
      </c>
      <c r="AT406" t="s">
        <v>290</v>
      </c>
      <c r="BA406" t="s">
        <v>284</v>
      </c>
      <c r="BB406" t="s">
        <v>284</v>
      </c>
      <c r="BC406" t="s">
        <v>284</v>
      </c>
      <c r="BE406" t="s">
        <v>284</v>
      </c>
      <c r="BJ406" t="s">
        <v>284</v>
      </c>
      <c r="BK406" t="s">
        <v>284</v>
      </c>
      <c r="BL406" t="s">
        <v>284</v>
      </c>
      <c r="BO406">
        <v>1</v>
      </c>
      <c r="BR406" t="s">
        <v>291</v>
      </c>
      <c r="BU406" t="s">
        <v>291</v>
      </c>
      <c r="BV406">
        <v>1</v>
      </c>
      <c r="BW406">
        <v>1</v>
      </c>
      <c r="BY406" t="s">
        <v>292</v>
      </c>
      <c r="BZ406" t="s">
        <v>293</v>
      </c>
      <c r="CA406">
        <v>20</v>
      </c>
      <c r="CB406">
        <v>10</v>
      </c>
      <c r="CC406" t="s">
        <v>293</v>
      </c>
      <c r="CD406" t="s">
        <v>294</v>
      </c>
      <c r="CE406" t="s">
        <v>178</v>
      </c>
    </row>
    <row r="407" spans="1:83">
      <c r="A407" t="s">
        <v>1087</v>
      </c>
      <c r="B407" t="s">
        <v>1087</v>
      </c>
      <c r="C407" t="s">
        <v>1087</v>
      </c>
      <c r="D407" t="s">
        <v>283</v>
      </c>
      <c r="E407" t="s">
        <v>283</v>
      </c>
      <c r="G407" t="s">
        <v>284</v>
      </c>
      <c r="J407" t="s">
        <v>1088</v>
      </c>
      <c r="R407" t="s">
        <v>187</v>
      </c>
      <c r="S407" t="s">
        <v>187</v>
      </c>
      <c r="T407">
        <v>-5</v>
      </c>
      <c r="V407" t="s">
        <v>286</v>
      </c>
      <c r="W407" t="s">
        <v>286</v>
      </c>
      <c r="X407" t="s">
        <v>284</v>
      </c>
      <c r="Y407" t="s">
        <v>284</v>
      </c>
      <c r="Z407" t="s">
        <v>284</v>
      </c>
      <c r="AA407" t="s">
        <v>284</v>
      </c>
      <c r="AC407" t="s">
        <v>287</v>
      </c>
      <c r="AD407" t="s">
        <v>288</v>
      </c>
      <c r="AE407" t="s">
        <v>289</v>
      </c>
      <c r="AF407" t="s">
        <v>288</v>
      </c>
      <c r="AT407" t="s">
        <v>290</v>
      </c>
      <c r="BA407" t="s">
        <v>284</v>
      </c>
      <c r="BB407" t="s">
        <v>284</v>
      </c>
      <c r="BC407" t="s">
        <v>284</v>
      </c>
      <c r="BE407" t="s">
        <v>284</v>
      </c>
      <c r="BJ407" t="s">
        <v>284</v>
      </c>
      <c r="BK407" t="s">
        <v>284</v>
      </c>
      <c r="BL407" t="s">
        <v>284</v>
      </c>
      <c r="BO407">
        <v>1</v>
      </c>
      <c r="BR407" t="s">
        <v>291</v>
      </c>
      <c r="BU407" t="s">
        <v>291</v>
      </c>
      <c r="BV407">
        <v>1</v>
      </c>
      <c r="BW407">
        <v>1</v>
      </c>
      <c r="BY407" t="s">
        <v>292</v>
      </c>
      <c r="BZ407" t="s">
        <v>293</v>
      </c>
      <c r="CA407">
        <v>20</v>
      </c>
      <c r="CB407">
        <v>10</v>
      </c>
      <c r="CC407" t="s">
        <v>293</v>
      </c>
      <c r="CD407" t="s">
        <v>294</v>
      </c>
      <c r="CE407" t="s">
        <v>178</v>
      </c>
    </row>
    <row r="408" spans="1:83">
      <c r="A408" t="s">
        <v>1089</v>
      </c>
      <c r="B408" t="s">
        <v>1089</v>
      </c>
      <c r="C408" t="s">
        <v>1089</v>
      </c>
      <c r="D408" t="s">
        <v>283</v>
      </c>
      <c r="E408" t="s">
        <v>283</v>
      </c>
      <c r="G408" t="s">
        <v>284</v>
      </c>
      <c r="J408" t="s">
        <v>1090</v>
      </c>
      <c r="R408" t="s">
        <v>187</v>
      </c>
      <c r="S408" t="s">
        <v>187</v>
      </c>
      <c r="T408">
        <v>-5</v>
      </c>
      <c r="V408" t="s">
        <v>286</v>
      </c>
      <c r="W408" t="s">
        <v>286</v>
      </c>
      <c r="X408" t="s">
        <v>284</v>
      </c>
      <c r="Y408" t="s">
        <v>284</v>
      </c>
      <c r="Z408" t="s">
        <v>284</v>
      </c>
      <c r="AA408" t="s">
        <v>284</v>
      </c>
      <c r="AC408" t="s">
        <v>287</v>
      </c>
      <c r="AD408" t="s">
        <v>288</v>
      </c>
      <c r="AE408" t="s">
        <v>289</v>
      </c>
      <c r="AF408" t="s">
        <v>288</v>
      </c>
      <c r="AT408" t="s">
        <v>290</v>
      </c>
      <c r="BA408" t="s">
        <v>284</v>
      </c>
      <c r="BB408" t="s">
        <v>284</v>
      </c>
      <c r="BC408" t="s">
        <v>284</v>
      </c>
      <c r="BE408" t="s">
        <v>284</v>
      </c>
      <c r="BJ408" t="s">
        <v>284</v>
      </c>
      <c r="BK408" t="s">
        <v>284</v>
      </c>
      <c r="BL408" t="s">
        <v>284</v>
      </c>
      <c r="BO408">
        <v>1</v>
      </c>
      <c r="BR408" t="s">
        <v>291</v>
      </c>
      <c r="BU408" t="s">
        <v>291</v>
      </c>
      <c r="BV408">
        <v>1</v>
      </c>
      <c r="BW408">
        <v>1</v>
      </c>
      <c r="BY408" t="s">
        <v>292</v>
      </c>
      <c r="BZ408" t="s">
        <v>293</v>
      </c>
      <c r="CA408">
        <v>20</v>
      </c>
      <c r="CB408">
        <v>10</v>
      </c>
      <c r="CC408" t="s">
        <v>293</v>
      </c>
      <c r="CD408" t="s">
        <v>294</v>
      </c>
      <c r="CE408" t="s">
        <v>178</v>
      </c>
    </row>
    <row r="409" spans="1:83">
      <c r="A409" t="s">
        <v>1091</v>
      </c>
      <c r="B409" t="s">
        <v>1091</v>
      </c>
      <c r="C409" t="s">
        <v>1091</v>
      </c>
      <c r="D409" t="s">
        <v>283</v>
      </c>
      <c r="E409" t="s">
        <v>283</v>
      </c>
      <c r="G409" t="s">
        <v>284</v>
      </c>
      <c r="J409" t="s">
        <v>1092</v>
      </c>
      <c r="R409" t="s">
        <v>187</v>
      </c>
      <c r="S409" t="s">
        <v>187</v>
      </c>
      <c r="T409">
        <v>-5</v>
      </c>
      <c r="V409" t="s">
        <v>286</v>
      </c>
      <c r="W409" t="s">
        <v>286</v>
      </c>
      <c r="X409" t="s">
        <v>284</v>
      </c>
      <c r="Y409" t="s">
        <v>284</v>
      </c>
      <c r="Z409" t="s">
        <v>284</v>
      </c>
      <c r="AA409" t="s">
        <v>284</v>
      </c>
      <c r="AC409" t="s">
        <v>287</v>
      </c>
      <c r="AD409" t="s">
        <v>288</v>
      </c>
      <c r="AE409" t="s">
        <v>289</v>
      </c>
      <c r="AF409" t="s">
        <v>288</v>
      </c>
      <c r="AT409" t="s">
        <v>290</v>
      </c>
      <c r="BA409" t="s">
        <v>284</v>
      </c>
      <c r="BB409" t="s">
        <v>284</v>
      </c>
      <c r="BC409" t="s">
        <v>284</v>
      </c>
      <c r="BE409" t="s">
        <v>284</v>
      </c>
      <c r="BJ409" t="s">
        <v>284</v>
      </c>
      <c r="BK409" t="s">
        <v>284</v>
      </c>
      <c r="BL409" t="s">
        <v>284</v>
      </c>
      <c r="BO409">
        <v>1</v>
      </c>
      <c r="BR409" t="s">
        <v>291</v>
      </c>
      <c r="BU409" t="s">
        <v>291</v>
      </c>
      <c r="BV409">
        <v>1</v>
      </c>
      <c r="BW409">
        <v>1</v>
      </c>
      <c r="BY409" t="s">
        <v>292</v>
      </c>
      <c r="BZ409" t="s">
        <v>293</v>
      </c>
      <c r="CA409">
        <v>20</v>
      </c>
      <c r="CB409">
        <v>10</v>
      </c>
      <c r="CC409" t="s">
        <v>293</v>
      </c>
      <c r="CD409" t="s">
        <v>294</v>
      </c>
      <c r="CE409" t="s">
        <v>178</v>
      </c>
    </row>
    <row r="410" spans="1:83">
      <c r="A410" t="s">
        <v>1093</v>
      </c>
      <c r="B410" t="s">
        <v>1093</v>
      </c>
      <c r="C410" t="s">
        <v>1093</v>
      </c>
      <c r="D410" t="s">
        <v>283</v>
      </c>
      <c r="E410" t="s">
        <v>283</v>
      </c>
      <c r="G410" t="s">
        <v>284</v>
      </c>
      <c r="J410" t="s">
        <v>1094</v>
      </c>
      <c r="R410" t="s">
        <v>187</v>
      </c>
      <c r="S410" t="s">
        <v>187</v>
      </c>
      <c r="T410">
        <v>-5</v>
      </c>
      <c r="V410" t="s">
        <v>286</v>
      </c>
      <c r="W410" t="s">
        <v>286</v>
      </c>
      <c r="X410" t="s">
        <v>284</v>
      </c>
      <c r="Y410" t="s">
        <v>284</v>
      </c>
      <c r="Z410" t="s">
        <v>284</v>
      </c>
      <c r="AA410" t="s">
        <v>284</v>
      </c>
      <c r="AC410" t="s">
        <v>287</v>
      </c>
      <c r="AD410" t="s">
        <v>288</v>
      </c>
      <c r="AE410" t="s">
        <v>289</v>
      </c>
      <c r="AF410" t="s">
        <v>288</v>
      </c>
      <c r="AT410" t="s">
        <v>290</v>
      </c>
      <c r="BA410" t="s">
        <v>284</v>
      </c>
      <c r="BB410" t="s">
        <v>284</v>
      </c>
      <c r="BC410" t="s">
        <v>284</v>
      </c>
      <c r="BE410" t="s">
        <v>284</v>
      </c>
      <c r="BJ410" t="s">
        <v>284</v>
      </c>
      <c r="BK410" t="s">
        <v>284</v>
      </c>
      <c r="BL410" t="s">
        <v>284</v>
      </c>
      <c r="BO410">
        <v>1</v>
      </c>
      <c r="BR410" t="s">
        <v>291</v>
      </c>
      <c r="BU410" t="s">
        <v>291</v>
      </c>
      <c r="BV410">
        <v>1</v>
      </c>
      <c r="BW410">
        <v>1</v>
      </c>
      <c r="BY410" t="s">
        <v>292</v>
      </c>
      <c r="BZ410" t="s">
        <v>293</v>
      </c>
      <c r="CA410">
        <v>20</v>
      </c>
      <c r="CB410">
        <v>10</v>
      </c>
      <c r="CC410" t="s">
        <v>293</v>
      </c>
      <c r="CD410" t="s">
        <v>294</v>
      </c>
      <c r="CE410" t="s">
        <v>178</v>
      </c>
    </row>
    <row r="411" spans="1:83">
      <c r="A411" t="s">
        <v>1095</v>
      </c>
      <c r="B411" t="s">
        <v>1095</v>
      </c>
      <c r="C411" t="s">
        <v>1095</v>
      </c>
      <c r="D411" t="s">
        <v>283</v>
      </c>
      <c r="E411" t="s">
        <v>283</v>
      </c>
      <c r="G411" t="s">
        <v>284</v>
      </c>
      <c r="J411" t="s">
        <v>1096</v>
      </c>
      <c r="R411" t="s">
        <v>187</v>
      </c>
      <c r="S411" t="s">
        <v>187</v>
      </c>
      <c r="T411">
        <v>-5</v>
      </c>
      <c r="V411" t="s">
        <v>286</v>
      </c>
      <c r="W411" t="s">
        <v>286</v>
      </c>
      <c r="X411" t="s">
        <v>284</v>
      </c>
      <c r="Y411" t="s">
        <v>284</v>
      </c>
      <c r="Z411" t="s">
        <v>284</v>
      </c>
      <c r="AA411" t="s">
        <v>284</v>
      </c>
      <c r="AC411" t="s">
        <v>287</v>
      </c>
      <c r="AD411" t="s">
        <v>288</v>
      </c>
      <c r="AE411" t="s">
        <v>289</v>
      </c>
      <c r="AF411" t="s">
        <v>288</v>
      </c>
      <c r="AT411" t="s">
        <v>290</v>
      </c>
      <c r="BA411" t="s">
        <v>284</v>
      </c>
      <c r="BB411" t="s">
        <v>284</v>
      </c>
      <c r="BC411" t="s">
        <v>284</v>
      </c>
      <c r="BE411" t="s">
        <v>284</v>
      </c>
      <c r="BJ411" t="s">
        <v>284</v>
      </c>
      <c r="BK411" t="s">
        <v>284</v>
      </c>
      <c r="BL411" t="s">
        <v>284</v>
      </c>
      <c r="BO411">
        <v>1</v>
      </c>
      <c r="BR411" t="s">
        <v>291</v>
      </c>
      <c r="BU411" t="s">
        <v>291</v>
      </c>
      <c r="BV411">
        <v>1</v>
      </c>
      <c r="BW411">
        <v>1</v>
      </c>
      <c r="BY411" t="s">
        <v>292</v>
      </c>
      <c r="BZ411" t="s">
        <v>293</v>
      </c>
      <c r="CA411">
        <v>20</v>
      </c>
      <c r="CB411">
        <v>10</v>
      </c>
      <c r="CC411" t="s">
        <v>293</v>
      </c>
      <c r="CD411" t="s">
        <v>294</v>
      </c>
      <c r="CE411" t="s">
        <v>178</v>
      </c>
    </row>
    <row r="412" spans="1:83">
      <c r="A412" t="s">
        <v>1097</v>
      </c>
      <c r="B412" t="s">
        <v>1097</v>
      </c>
      <c r="C412" t="s">
        <v>1097</v>
      </c>
      <c r="D412" t="s">
        <v>283</v>
      </c>
      <c r="E412" t="s">
        <v>283</v>
      </c>
      <c r="G412" t="s">
        <v>284</v>
      </c>
      <c r="J412" t="s">
        <v>1098</v>
      </c>
      <c r="R412" t="s">
        <v>187</v>
      </c>
      <c r="S412" t="s">
        <v>187</v>
      </c>
      <c r="T412">
        <v>-5</v>
      </c>
      <c r="V412" t="s">
        <v>286</v>
      </c>
      <c r="W412" t="s">
        <v>286</v>
      </c>
      <c r="X412" t="s">
        <v>284</v>
      </c>
      <c r="Y412" t="s">
        <v>284</v>
      </c>
      <c r="Z412" t="s">
        <v>284</v>
      </c>
      <c r="AA412" t="s">
        <v>284</v>
      </c>
      <c r="AC412" t="s">
        <v>287</v>
      </c>
      <c r="AD412" t="s">
        <v>288</v>
      </c>
      <c r="AE412" t="s">
        <v>289</v>
      </c>
      <c r="AF412" t="s">
        <v>288</v>
      </c>
      <c r="AT412" t="s">
        <v>290</v>
      </c>
      <c r="BA412" t="s">
        <v>284</v>
      </c>
      <c r="BB412" t="s">
        <v>284</v>
      </c>
      <c r="BC412" t="s">
        <v>284</v>
      </c>
      <c r="BE412" t="s">
        <v>284</v>
      </c>
      <c r="BJ412" t="s">
        <v>284</v>
      </c>
      <c r="BK412" t="s">
        <v>284</v>
      </c>
      <c r="BL412" t="s">
        <v>284</v>
      </c>
      <c r="BO412">
        <v>1</v>
      </c>
      <c r="BR412" t="s">
        <v>291</v>
      </c>
      <c r="BU412" t="s">
        <v>291</v>
      </c>
      <c r="BV412">
        <v>1</v>
      </c>
      <c r="BW412">
        <v>1</v>
      </c>
      <c r="BY412" t="s">
        <v>292</v>
      </c>
      <c r="BZ412" t="s">
        <v>293</v>
      </c>
      <c r="CA412">
        <v>20</v>
      </c>
      <c r="CB412">
        <v>10</v>
      </c>
      <c r="CC412" t="s">
        <v>293</v>
      </c>
      <c r="CD412" t="s">
        <v>294</v>
      </c>
      <c r="CE412" t="s">
        <v>178</v>
      </c>
    </row>
    <row r="413" spans="1:83">
      <c r="A413" t="s">
        <v>1099</v>
      </c>
      <c r="B413" t="s">
        <v>1099</v>
      </c>
      <c r="C413" t="s">
        <v>1099</v>
      </c>
      <c r="D413" t="s">
        <v>283</v>
      </c>
      <c r="E413" t="s">
        <v>283</v>
      </c>
      <c r="G413" t="s">
        <v>284</v>
      </c>
      <c r="J413" t="s">
        <v>1100</v>
      </c>
      <c r="R413" t="s">
        <v>187</v>
      </c>
      <c r="S413" t="s">
        <v>187</v>
      </c>
      <c r="T413">
        <v>-5</v>
      </c>
      <c r="V413" t="s">
        <v>286</v>
      </c>
      <c r="W413" t="s">
        <v>286</v>
      </c>
      <c r="X413" t="s">
        <v>284</v>
      </c>
      <c r="Y413" t="s">
        <v>284</v>
      </c>
      <c r="Z413" t="s">
        <v>284</v>
      </c>
      <c r="AA413" t="s">
        <v>284</v>
      </c>
      <c r="AC413" t="s">
        <v>287</v>
      </c>
      <c r="AD413" t="s">
        <v>288</v>
      </c>
      <c r="AE413" t="s">
        <v>289</v>
      </c>
      <c r="AF413" t="s">
        <v>288</v>
      </c>
      <c r="AT413" t="s">
        <v>290</v>
      </c>
      <c r="BA413" t="s">
        <v>284</v>
      </c>
      <c r="BB413" t="s">
        <v>284</v>
      </c>
      <c r="BC413" t="s">
        <v>284</v>
      </c>
      <c r="BE413" t="s">
        <v>284</v>
      </c>
      <c r="BJ413" t="s">
        <v>284</v>
      </c>
      <c r="BK413" t="s">
        <v>284</v>
      </c>
      <c r="BL413" t="s">
        <v>284</v>
      </c>
      <c r="BO413">
        <v>1</v>
      </c>
      <c r="BR413" t="s">
        <v>291</v>
      </c>
      <c r="BU413" t="s">
        <v>291</v>
      </c>
      <c r="BV413">
        <v>1</v>
      </c>
      <c r="BW413">
        <v>1</v>
      </c>
      <c r="BY413" t="s">
        <v>292</v>
      </c>
      <c r="BZ413" t="s">
        <v>293</v>
      </c>
      <c r="CA413">
        <v>20</v>
      </c>
      <c r="CB413">
        <v>10</v>
      </c>
      <c r="CC413" t="s">
        <v>293</v>
      </c>
      <c r="CD413" t="s">
        <v>294</v>
      </c>
      <c r="CE413" t="s">
        <v>178</v>
      </c>
    </row>
    <row r="414" spans="1:83">
      <c r="A414" t="s">
        <v>1101</v>
      </c>
      <c r="B414" t="s">
        <v>1101</v>
      </c>
      <c r="C414" t="s">
        <v>1101</v>
      </c>
      <c r="D414" t="s">
        <v>283</v>
      </c>
      <c r="E414" t="s">
        <v>283</v>
      </c>
      <c r="G414" t="s">
        <v>284</v>
      </c>
      <c r="J414" t="s">
        <v>1102</v>
      </c>
      <c r="R414" t="s">
        <v>187</v>
      </c>
      <c r="S414" t="s">
        <v>187</v>
      </c>
      <c r="T414">
        <v>-5</v>
      </c>
      <c r="V414" t="s">
        <v>286</v>
      </c>
      <c r="W414" t="s">
        <v>286</v>
      </c>
      <c r="X414" t="s">
        <v>284</v>
      </c>
      <c r="Y414" t="s">
        <v>284</v>
      </c>
      <c r="Z414" t="s">
        <v>284</v>
      </c>
      <c r="AA414" t="s">
        <v>284</v>
      </c>
      <c r="AC414" t="s">
        <v>287</v>
      </c>
      <c r="AD414" t="s">
        <v>288</v>
      </c>
      <c r="AE414" t="s">
        <v>289</v>
      </c>
      <c r="AF414" t="s">
        <v>288</v>
      </c>
      <c r="AT414" t="s">
        <v>290</v>
      </c>
      <c r="BA414" t="s">
        <v>284</v>
      </c>
      <c r="BB414" t="s">
        <v>284</v>
      </c>
      <c r="BC414" t="s">
        <v>284</v>
      </c>
      <c r="BE414" t="s">
        <v>284</v>
      </c>
      <c r="BJ414" t="s">
        <v>284</v>
      </c>
      <c r="BK414" t="s">
        <v>284</v>
      </c>
      <c r="BL414" t="s">
        <v>284</v>
      </c>
      <c r="BO414">
        <v>1</v>
      </c>
      <c r="BR414" t="s">
        <v>291</v>
      </c>
      <c r="BU414" t="s">
        <v>291</v>
      </c>
      <c r="BV414">
        <v>1</v>
      </c>
      <c r="BW414">
        <v>1</v>
      </c>
      <c r="BY414" t="s">
        <v>292</v>
      </c>
      <c r="BZ414" t="s">
        <v>293</v>
      </c>
      <c r="CA414">
        <v>20</v>
      </c>
      <c r="CB414">
        <v>10</v>
      </c>
      <c r="CC414" t="s">
        <v>293</v>
      </c>
      <c r="CD414" t="s">
        <v>294</v>
      </c>
      <c r="CE414" t="s">
        <v>178</v>
      </c>
    </row>
    <row r="415" spans="1:83">
      <c r="A415" t="s">
        <v>1103</v>
      </c>
      <c r="B415" t="s">
        <v>1103</v>
      </c>
      <c r="C415" t="s">
        <v>1103</v>
      </c>
      <c r="D415" t="s">
        <v>283</v>
      </c>
      <c r="E415" t="s">
        <v>283</v>
      </c>
      <c r="G415" t="s">
        <v>284</v>
      </c>
      <c r="J415" t="s">
        <v>1104</v>
      </c>
      <c r="R415" t="s">
        <v>187</v>
      </c>
      <c r="S415" t="s">
        <v>187</v>
      </c>
      <c r="T415">
        <v>-5</v>
      </c>
      <c r="V415" t="s">
        <v>286</v>
      </c>
      <c r="W415" t="s">
        <v>286</v>
      </c>
      <c r="X415" t="s">
        <v>284</v>
      </c>
      <c r="Y415" t="s">
        <v>284</v>
      </c>
      <c r="Z415" t="s">
        <v>284</v>
      </c>
      <c r="AA415" t="s">
        <v>284</v>
      </c>
      <c r="AC415" t="s">
        <v>287</v>
      </c>
      <c r="AD415" t="s">
        <v>288</v>
      </c>
      <c r="AE415" t="s">
        <v>289</v>
      </c>
      <c r="AF415" t="s">
        <v>288</v>
      </c>
      <c r="AT415" t="s">
        <v>290</v>
      </c>
      <c r="BA415" t="s">
        <v>284</v>
      </c>
      <c r="BB415" t="s">
        <v>284</v>
      </c>
      <c r="BC415" t="s">
        <v>284</v>
      </c>
      <c r="BE415" t="s">
        <v>284</v>
      </c>
      <c r="BJ415" t="s">
        <v>284</v>
      </c>
      <c r="BK415" t="s">
        <v>284</v>
      </c>
      <c r="BL415" t="s">
        <v>284</v>
      </c>
      <c r="BO415">
        <v>1</v>
      </c>
      <c r="BR415" t="s">
        <v>291</v>
      </c>
      <c r="BU415" t="s">
        <v>291</v>
      </c>
      <c r="BV415">
        <v>1</v>
      </c>
      <c r="BW415">
        <v>1</v>
      </c>
      <c r="BY415" t="s">
        <v>292</v>
      </c>
      <c r="BZ415" t="s">
        <v>293</v>
      </c>
      <c r="CA415">
        <v>20</v>
      </c>
      <c r="CB415">
        <v>10</v>
      </c>
      <c r="CC415" t="s">
        <v>293</v>
      </c>
      <c r="CD415" t="s">
        <v>294</v>
      </c>
      <c r="CE415" t="s">
        <v>178</v>
      </c>
    </row>
    <row r="416" spans="1:83">
      <c r="A416" t="s">
        <v>1105</v>
      </c>
      <c r="B416" t="s">
        <v>1105</v>
      </c>
      <c r="C416" t="s">
        <v>1105</v>
      </c>
      <c r="D416" t="s">
        <v>283</v>
      </c>
      <c r="E416" t="s">
        <v>283</v>
      </c>
      <c r="G416" t="s">
        <v>284</v>
      </c>
      <c r="J416" t="s">
        <v>1106</v>
      </c>
      <c r="R416" t="s">
        <v>187</v>
      </c>
      <c r="S416" t="s">
        <v>187</v>
      </c>
      <c r="T416">
        <v>-5</v>
      </c>
      <c r="V416" t="s">
        <v>286</v>
      </c>
      <c r="W416" t="s">
        <v>286</v>
      </c>
      <c r="X416" t="s">
        <v>284</v>
      </c>
      <c r="Y416" t="s">
        <v>284</v>
      </c>
      <c r="Z416" t="s">
        <v>284</v>
      </c>
      <c r="AA416" t="s">
        <v>284</v>
      </c>
      <c r="AC416" t="s">
        <v>287</v>
      </c>
      <c r="AD416" t="s">
        <v>288</v>
      </c>
      <c r="AE416" t="s">
        <v>289</v>
      </c>
      <c r="AF416" t="s">
        <v>288</v>
      </c>
      <c r="AT416" t="s">
        <v>290</v>
      </c>
      <c r="BA416" t="s">
        <v>284</v>
      </c>
      <c r="BB416" t="s">
        <v>284</v>
      </c>
      <c r="BC416" t="s">
        <v>284</v>
      </c>
      <c r="BE416" t="s">
        <v>284</v>
      </c>
      <c r="BJ416" t="s">
        <v>284</v>
      </c>
      <c r="BK416" t="s">
        <v>284</v>
      </c>
      <c r="BL416" t="s">
        <v>284</v>
      </c>
      <c r="BO416">
        <v>1</v>
      </c>
      <c r="BR416" t="s">
        <v>291</v>
      </c>
      <c r="BU416" t="s">
        <v>291</v>
      </c>
      <c r="BV416">
        <v>1</v>
      </c>
      <c r="BW416">
        <v>1</v>
      </c>
      <c r="BY416" t="s">
        <v>292</v>
      </c>
      <c r="BZ416" t="s">
        <v>293</v>
      </c>
      <c r="CA416">
        <v>20</v>
      </c>
      <c r="CB416">
        <v>10</v>
      </c>
      <c r="CC416" t="s">
        <v>293</v>
      </c>
      <c r="CD416" t="s">
        <v>294</v>
      </c>
      <c r="CE416" t="s">
        <v>178</v>
      </c>
    </row>
    <row r="417" spans="1:83">
      <c r="A417" t="s">
        <v>1107</v>
      </c>
      <c r="B417" t="s">
        <v>1107</v>
      </c>
      <c r="C417" t="s">
        <v>1107</v>
      </c>
      <c r="D417" t="s">
        <v>283</v>
      </c>
      <c r="E417" t="s">
        <v>283</v>
      </c>
      <c r="G417" t="s">
        <v>284</v>
      </c>
      <c r="J417" t="s">
        <v>1108</v>
      </c>
      <c r="R417" t="s">
        <v>187</v>
      </c>
      <c r="S417" t="s">
        <v>187</v>
      </c>
      <c r="T417">
        <v>-5</v>
      </c>
      <c r="V417" t="s">
        <v>286</v>
      </c>
      <c r="W417" t="s">
        <v>286</v>
      </c>
      <c r="X417" t="s">
        <v>284</v>
      </c>
      <c r="Y417" t="s">
        <v>284</v>
      </c>
      <c r="Z417" t="s">
        <v>284</v>
      </c>
      <c r="AA417" t="s">
        <v>284</v>
      </c>
      <c r="AC417" t="s">
        <v>287</v>
      </c>
      <c r="AD417" t="s">
        <v>288</v>
      </c>
      <c r="AE417" t="s">
        <v>289</v>
      </c>
      <c r="AF417" t="s">
        <v>288</v>
      </c>
      <c r="AT417" t="s">
        <v>290</v>
      </c>
      <c r="BA417" t="s">
        <v>284</v>
      </c>
      <c r="BB417" t="s">
        <v>284</v>
      </c>
      <c r="BC417" t="s">
        <v>284</v>
      </c>
      <c r="BE417" t="s">
        <v>284</v>
      </c>
      <c r="BJ417" t="s">
        <v>284</v>
      </c>
      <c r="BK417" t="s">
        <v>284</v>
      </c>
      <c r="BL417" t="s">
        <v>284</v>
      </c>
      <c r="BO417">
        <v>1</v>
      </c>
      <c r="BR417" t="s">
        <v>291</v>
      </c>
      <c r="BU417" t="s">
        <v>291</v>
      </c>
      <c r="BV417">
        <v>1</v>
      </c>
      <c r="BW417">
        <v>1</v>
      </c>
      <c r="BY417" t="s">
        <v>292</v>
      </c>
      <c r="BZ417" t="s">
        <v>293</v>
      </c>
      <c r="CA417">
        <v>20</v>
      </c>
      <c r="CB417">
        <v>10</v>
      </c>
      <c r="CC417" t="s">
        <v>293</v>
      </c>
      <c r="CD417" t="s">
        <v>294</v>
      </c>
      <c r="CE417" t="s">
        <v>178</v>
      </c>
    </row>
    <row r="418" spans="1:83">
      <c r="A418" t="s">
        <v>1109</v>
      </c>
      <c r="B418" t="s">
        <v>1109</v>
      </c>
      <c r="C418" t="s">
        <v>1109</v>
      </c>
      <c r="D418" t="s">
        <v>283</v>
      </c>
      <c r="E418" t="s">
        <v>283</v>
      </c>
      <c r="G418" t="s">
        <v>284</v>
      </c>
      <c r="J418" t="s">
        <v>1110</v>
      </c>
      <c r="R418" t="s">
        <v>187</v>
      </c>
      <c r="S418" t="s">
        <v>187</v>
      </c>
      <c r="T418">
        <v>-5</v>
      </c>
      <c r="V418" t="s">
        <v>286</v>
      </c>
      <c r="W418" t="s">
        <v>286</v>
      </c>
      <c r="X418" t="s">
        <v>284</v>
      </c>
      <c r="Y418" t="s">
        <v>284</v>
      </c>
      <c r="Z418" t="s">
        <v>284</v>
      </c>
      <c r="AA418" t="s">
        <v>284</v>
      </c>
      <c r="AC418" t="s">
        <v>287</v>
      </c>
      <c r="AD418" t="s">
        <v>288</v>
      </c>
      <c r="AE418" t="s">
        <v>289</v>
      </c>
      <c r="AF418" t="s">
        <v>288</v>
      </c>
      <c r="AT418" t="s">
        <v>290</v>
      </c>
      <c r="BA418" t="s">
        <v>284</v>
      </c>
      <c r="BB418" t="s">
        <v>284</v>
      </c>
      <c r="BC418" t="s">
        <v>284</v>
      </c>
      <c r="BE418" t="s">
        <v>284</v>
      </c>
      <c r="BJ418" t="s">
        <v>284</v>
      </c>
      <c r="BK418" t="s">
        <v>284</v>
      </c>
      <c r="BL418" t="s">
        <v>284</v>
      </c>
      <c r="BO418">
        <v>1</v>
      </c>
      <c r="BR418" t="s">
        <v>291</v>
      </c>
      <c r="BU418" t="s">
        <v>291</v>
      </c>
      <c r="BV418">
        <v>1</v>
      </c>
      <c r="BW418">
        <v>1</v>
      </c>
      <c r="BY418" t="s">
        <v>292</v>
      </c>
      <c r="BZ418" t="s">
        <v>293</v>
      </c>
      <c r="CA418">
        <v>20</v>
      </c>
      <c r="CB418">
        <v>10</v>
      </c>
      <c r="CC418" t="s">
        <v>293</v>
      </c>
      <c r="CD418" t="s">
        <v>294</v>
      </c>
      <c r="CE418" t="s">
        <v>178</v>
      </c>
    </row>
    <row r="419" spans="1:83">
      <c r="A419" t="s">
        <v>1111</v>
      </c>
      <c r="B419" t="s">
        <v>1111</v>
      </c>
      <c r="C419" t="s">
        <v>1111</v>
      </c>
      <c r="D419" t="s">
        <v>283</v>
      </c>
      <c r="E419" t="s">
        <v>283</v>
      </c>
      <c r="G419" t="s">
        <v>284</v>
      </c>
      <c r="J419" t="s">
        <v>1112</v>
      </c>
      <c r="R419" t="s">
        <v>187</v>
      </c>
      <c r="S419" t="s">
        <v>187</v>
      </c>
      <c r="T419">
        <v>-5</v>
      </c>
      <c r="V419" t="s">
        <v>286</v>
      </c>
      <c r="W419" t="s">
        <v>286</v>
      </c>
      <c r="X419" t="s">
        <v>284</v>
      </c>
      <c r="Y419" t="s">
        <v>284</v>
      </c>
      <c r="Z419" t="s">
        <v>284</v>
      </c>
      <c r="AA419" t="s">
        <v>284</v>
      </c>
      <c r="AC419" t="s">
        <v>287</v>
      </c>
      <c r="AD419" t="s">
        <v>288</v>
      </c>
      <c r="AE419" t="s">
        <v>289</v>
      </c>
      <c r="AF419" t="s">
        <v>288</v>
      </c>
      <c r="AT419" t="s">
        <v>290</v>
      </c>
      <c r="BA419" t="s">
        <v>284</v>
      </c>
      <c r="BB419" t="s">
        <v>284</v>
      </c>
      <c r="BC419" t="s">
        <v>284</v>
      </c>
      <c r="BE419" t="s">
        <v>284</v>
      </c>
      <c r="BJ419" t="s">
        <v>284</v>
      </c>
      <c r="BK419" t="s">
        <v>284</v>
      </c>
      <c r="BL419" t="s">
        <v>284</v>
      </c>
      <c r="BO419">
        <v>1</v>
      </c>
      <c r="BR419" t="s">
        <v>291</v>
      </c>
      <c r="BU419" t="s">
        <v>291</v>
      </c>
      <c r="BV419">
        <v>1</v>
      </c>
      <c r="BW419">
        <v>1</v>
      </c>
      <c r="BY419" t="s">
        <v>292</v>
      </c>
      <c r="BZ419" t="s">
        <v>293</v>
      </c>
      <c r="CA419">
        <v>20</v>
      </c>
      <c r="CB419">
        <v>10</v>
      </c>
      <c r="CC419" t="s">
        <v>293</v>
      </c>
      <c r="CD419" t="s">
        <v>294</v>
      </c>
      <c r="CE419" t="s">
        <v>178</v>
      </c>
    </row>
    <row r="420" spans="1:83">
      <c r="A420" t="s">
        <v>1113</v>
      </c>
      <c r="B420" t="s">
        <v>1113</v>
      </c>
      <c r="C420" t="s">
        <v>1113</v>
      </c>
      <c r="D420" t="s">
        <v>283</v>
      </c>
      <c r="E420" t="s">
        <v>283</v>
      </c>
      <c r="G420" t="s">
        <v>284</v>
      </c>
      <c r="J420" t="s">
        <v>1114</v>
      </c>
      <c r="R420" t="s">
        <v>187</v>
      </c>
      <c r="S420" t="s">
        <v>187</v>
      </c>
      <c r="T420">
        <v>-5</v>
      </c>
      <c r="V420" t="s">
        <v>286</v>
      </c>
      <c r="W420" t="s">
        <v>286</v>
      </c>
      <c r="X420" t="s">
        <v>284</v>
      </c>
      <c r="Y420" t="s">
        <v>284</v>
      </c>
      <c r="Z420" t="s">
        <v>284</v>
      </c>
      <c r="AA420" t="s">
        <v>284</v>
      </c>
      <c r="AC420" t="s">
        <v>287</v>
      </c>
      <c r="AD420" t="s">
        <v>288</v>
      </c>
      <c r="AE420" t="s">
        <v>289</v>
      </c>
      <c r="AF420" t="s">
        <v>288</v>
      </c>
      <c r="AT420" t="s">
        <v>290</v>
      </c>
      <c r="BA420" t="s">
        <v>284</v>
      </c>
      <c r="BB420" t="s">
        <v>284</v>
      </c>
      <c r="BC420" t="s">
        <v>284</v>
      </c>
      <c r="BE420" t="s">
        <v>284</v>
      </c>
      <c r="BJ420" t="s">
        <v>284</v>
      </c>
      <c r="BK420" t="s">
        <v>284</v>
      </c>
      <c r="BL420" t="s">
        <v>284</v>
      </c>
      <c r="BO420">
        <v>1</v>
      </c>
      <c r="BR420" t="s">
        <v>291</v>
      </c>
      <c r="BU420" t="s">
        <v>291</v>
      </c>
      <c r="BV420">
        <v>1</v>
      </c>
      <c r="BW420">
        <v>1</v>
      </c>
      <c r="BY420" t="s">
        <v>292</v>
      </c>
      <c r="BZ420" t="s">
        <v>293</v>
      </c>
      <c r="CA420">
        <v>20</v>
      </c>
      <c r="CB420">
        <v>10</v>
      </c>
      <c r="CC420" t="s">
        <v>293</v>
      </c>
      <c r="CD420" t="s">
        <v>294</v>
      </c>
      <c r="CE420" t="s">
        <v>178</v>
      </c>
    </row>
    <row r="421" spans="1:83">
      <c r="A421" t="s">
        <v>1115</v>
      </c>
      <c r="B421" t="s">
        <v>1115</v>
      </c>
      <c r="C421" t="s">
        <v>1115</v>
      </c>
      <c r="D421" t="s">
        <v>283</v>
      </c>
      <c r="E421" t="s">
        <v>283</v>
      </c>
      <c r="G421" t="s">
        <v>284</v>
      </c>
      <c r="J421" t="s">
        <v>1116</v>
      </c>
      <c r="R421" t="s">
        <v>187</v>
      </c>
      <c r="S421" t="s">
        <v>187</v>
      </c>
      <c r="T421">
        <v>-5</v>
      </c>
      <c r="V421" t="s">
        <v>286</v>
      </c>
      <c r="W421" t="s">
        <v>286</v>
      </c>
      <c r="X421" t="s">
        <v>284</v>
      </c>
      <c r="Y421" t="s">
        <v>284</v>
      </c>
      <c r="Z421" t="s">
        <v>284</v>
      </c>
      <c r="AA421" t="s">
        <v>284</v>
      </c>
      <c r="AC421" t="s">
        <v>287</v>
      </c>
      <c r="AD421" t="s">
        <v>288</v>
      </c>
      <c r="AE421" t="s">
        <v>289</v>
      </c>
      <c r="AF421" t="s">
        <v>288</v>
      </c>
      <c r="AT421" t="s">
        <v>290</v>
      </c>
      <c r="BA421" t="s">
        <v>284</v>
      </c>
      <c r="BB421" t="s">
        <v>284</v>
      </c>
      <c r="BC421" t="s">
        <v>284</v>
      </c>
      <c r="BE421" t="s">
        <v>284</v>
      </c>
      <c r="BJ421" t="s">
        <v>284</v>
      </c>
      <c r="BK421" t="s">
        <v>284</v>
      </c>
      <c r="BL421" t="s">
        <v>284</v>
      </c>
      <c r="BO421">
        <v>1</v>
      </c>
      <c r="BR421" t="s">
        <v>291</v>
      </c>
      <c r="BU421" t="s">
        <v>291</v>
      </c>
      <c r="BV421">
        <v>1</v>
      </c>
      <c r="BW421">
        <v>1</v>
      </c>
      <c r="BY421" t="s">
        <v>292</v>
      </c>
      <c r="BZ421" t="s">
        <v>293</v>
      </c>
      <c r="CA421">
        <v>20</v>
      </c>
      <c r="CB421">
        <v>10</v>
      </c>
      <c r="CC421" t="s">
        <v>293</v>
      </c>
      <c r="CD421" t="s">
        <v>294</v>
      </c>
      <c r="CE421" t="s">
        <v>178</v>
      </c>
    </row>
    <row r="422" spans="1:83">
      <c r="A422" t="s">
        <v>1117</v>
      </c>
      <c r="B422" t="s">
        <v>1117</v>
      </c>
      <c r="C422" t="s">
        <v>1117</v>
      </c>
      <c r="D422" t="s">
        <v>283</v>
      </c>
      <c r="E422" t="s">
        <v>283</v>
      </c>
      <c r="G422" t="s">
        <v>284</v>
      </c>
      <c r="J422" t="s">
        <v>1118</v>
      </c>
      <c r="R422" t="s">
        <v>187</v>
      </c>
      <c r="S422" t="s">
        <v>187</v>
      </c>
      <c r="T422">
        <v>-5</v>
      </c>
      <c r="V422" t="s">
        <v>286</v>
      </c>
      <c r="W422" t="s">
        <v>286</v>
      </c>
      <c r="X422" t="s">
        <v>284</v>
      </c>
      <c r="Y422" t="s">
        <v>284</v>
      </c>
      <c r="Z422" t="s">
        <v>284</v>
      </c>
      <c r="AA422" t="s">
        <v>284</v>
      </c>
      <c r="AC422" t="s">
        <v>287</v>
      </c>
      <c r="AD422" t="s">
        <v>288</v>
      </c>
      <c r="AE422" t="s">
        <v>289</v>
      </c>
      <c r="AF422" t="s">
        <v>288</v>
      </c>
      <c r="AT422" t="s">
        <v>290</v>
      </c>
      <c r="BA422" t="s">
        <v>284</v>
      </c>
      <c r="BB422" t="s">
        <v>284</v>
      </c>
      <c r="BC422" t="s">
        <v>284</v>
      </c>
      <c r="BE422" t="s">
        <v>284</v>
      </c>
      <c r="BJ422" t="s">
        <v>284</v>
      </c>
      <c r="BK422" t="s">
        <v>284</v>
      </c>
      <c r="BL422" t="s">
        <v>284</v>
      </c>
      <c r="BO422">
        <v>1</v>
      </c>
      <c r="BR422" t="s">
        <v>291</v>
      </c>
      <c r="BU422" t="s">
        <v>291</v>
      </c>
      <c r="BV422">
        <v>1</v>
      </c>
      <c r="BW422">
        <v>1</v>
      </c>
      <c r="BY422" t="s">
        <v>292</v>
      </c>
      <c r="BZ422" t="s">
        <v>293</v>
      </c>
      <c r="CA422">
        <v>20</v>
      </c>
      <c r="CB422">
        <v>10</v>
      </c>
      <c r="CC422" t="s">
        <v>293</v>
      </c>
      <c r="CD422" t="s">
        <v>294</v>
      </c>
      <c r="CE422" t="s">
        <v>178</v>
      </c>
    </row>
    <row r="423" spans="1:83">
      <c r="A423" t="s">
        <v>1119</v>
      </c>
      <c r="B423" t="s">
        <v>1119</v>
      </c>
      <c r="C423" t="s">
        <v>1119</v>
      </c>
      <c r="D423" t="s">
        <v>283</v>
      </c>
      <c r="E423" t="s">
        <v>283</v>
      </c>
      <c r="G423" t="s">
        <v>284</v>
      </c>
      <c r="J423" t="s">
        <v>1120</v>
      </c>
      <c r="R423" t="s">
        <v>187</v>
      </c>
      <c r="S423" t="s">
        <v>187</v>
      </c>
      <c r="T423">
        <v>-5</v>
      </c>
      <c r="V423" t="s">
        <v>286</v>
      </c>
      <c r="W423" t="s">
        <v>286</v>
      </c>
      <c r="X423" t="s">
        <v>284</v>
      </c>
      <c r="Y423" t="s">
        <v>284</v>
      </c>
      <c r="Z423" t="s">
        <v>284</v>
      </c>
      <c r="AA423" t="s">
        <v>284</v>
      </c>
      <c r="AC423" t="s">
        <v>287</v>
      </c>
      <c r="AD423" t="s">
        <v>288</v>
      </c>
      <c r="AE423" t="s">
        <v>289</v>
      </c>
      <c r="AF423" t="s">
        <v>288</v>
      </c>
      <c r="AT423" t="s">
        <v>290</v>
      </c>
      <c r="BA423" t="s">
        <v>284</v>
      </c>
      <c r="BB423" t="s">
        <v>284</v>
      </c>
      <c r="BC423" t="s">
        <v>284</v>
      </c>
      <c r="BE423" t="s">
        <v>284</v>
      </c>
      <c r="BJ423" t="s">
        <v>284</v>
      </c>
      <c r="BK423" t="s">
        <v>284</v>
      </c>
      <c r="BL423" t="s">
        <v>284</v>
      </c>
      <c r="BO423">
        <v>1</v>
      </c>
      <c r="BR423" t="s">
        <v>291</v>
      </c>
      <c r="BU423" t="s">
        <v>291</v>
      </c>
      <c r="BV423">
        <v>1</v>
      </c>
      <c r="BW423">
        <v>1</v>
      </c>
      <c r="BY423" t="s">
        <v>292</v>
      </c>
      <c r="BZ423" t="s">
        <v>293</v>
      </c>
      <c r="CA423">
        <v>20</v>
      </c>
      <c r="CB423">
        <v>10</v>
      </c>
      <c r="CC423" t="s">
        <v>293</v>
      </c>
      <c r="CD423" t="s">
        <v>294</v>
      </c>
      <c r="CE423" t="s">
        <v>178</v>
      </c>
    </row>
    <row r="424" spans="1:83">
      <c r="A424" t="s">
        <v>1121</v>
      </c>
      <c r="B424" t="s">
        <v>1121</v>
      </c>
      <c r="C424" t="s">
        <v>1121</v>
      </c>
      <c r="D424" t="s">
        <v>283</v>
      </c>
      <c r="E424" t="s">
        <v>283</v>
      </c>
      <c r="G424" t="s">
        <v>284</v>
      </c>
      <c r="J424" t="s">
        <v>1122</v>
      </c>
      <c r="R424" t="s">
        <v>187</v>
      </c>
      <c r="S424" t="s">
        <v>187</v>
      </c>
      <c r="T424">
        <v>-5</v>
      </c>
      <c r="V424" t="s">
        <v>286</v>
      </c>
      <c r="W424" t="s">
        <v>286</v>
      </c>
      <c r="X424" t="s">
        <v>284</v>
      </c>
      <c r="Y424" t="s">
        <v>284</v>
      </c>
      <c r="Z424" t="s">
        <v>284</v>
      </c>
      <c r="AA424" t="s">
        <v>284</v>
      </c>
      <c r="AC424" t="s">
        <v>287</v>
      </c>
      <c r="AD424" t="s">
        <v>288</v>
      </c>
      <c r="AE424" t="s">
        <v>289</v>
      </c>
      <c r="AF424" t="s">
        <v>288</v>
      </c>
      <c r="AT424" t="s">
        <v>290</v>
      </c>
      <c r="BA424" t="s">
        <v>284</v>
      </c>
      <c r="BB424" t="s">
        <v>284</v>
      </c>
      <c r="BC424" t="s">
        <v>284</v>
      </c>
      <c r="BE424" t="s">
        <v>284</v>
      </c>
      <c r="BJ424" t="s">
        <v>284</v>
      </c>
      <c r="BK424" t="s">
        <v>284</v>
      </c>
      <c r="BL424" t="s">
        <v>284</v>
      </c>
      <c r="BO424">
        <v>1</v>
      </c>
      <c r="BR424" t="s">
        <v>291</v>
      </c>
      <c r="BU424" t="s">
        <v>291</v>
      </c>
      <c r="BV424">
        <v>1</v>
      </c>
      <c r="BW424">
        <v>1</v>
      </c>
      <c r="BY424" t="s">
        <v>292</v>
      </c>
      <c r="BZ424" t="s">
        <v>293</v>
      </c>
      <c r="CA424">
        <v>20</v>
      </c>
      <c r="CB424">
        <v>10</v>
      </c>
      <c r="CC424" t="s">
        <v>293</v>
      </c>
      <c r="CD424" t="s">
        <v>294</v>
      </c>
      <c r="CE424" t="s">
        <v>178</v>
      </c>
    </row>
    <row r="425" spans="1:83">
      <c r="A425" t="s">
        <v>1123</v>
      </c>
      <c r="B425" t="s">
        <v>1123</v>
      </c>
      <c r="C425" t="s">
        <v>1123</v>
      </c>
      <c r="D425" t="s">
        <v>283</v>
      </c>
      <c r="E425" t="s">
        <v>283</v>
      </c>
      <c r="G425" t="s">
        <v>284</v>
      </c>
      <c r="J425" t="s">
        <v>1124</v>
      </c>
      <c r="R425" t="s">
        <v>187</v>
      </c>
      <c r="S425" t="s">
        <v>187</v>
      </c>
      <c r="T425">
        <v>-5</v>
      </c>
      <c r="V425" t="s">
        <v>286</v>
      </c>
      <c r="W425" t="s">
        <v>286</v>
      </c>
      <c r="X425" t="s">
        <v>284</v>
      </c>
      <c r="Y425" t="s">
        <v>284</v>
      </c>
      <c r="Z425" t="s">
        <v>284</v>
      </c>
      <c r="AA425" t="s">
        <v>284</v>
      </c>
      <c r="AC425" t="s">
        <v>287</v>
      </c>
      <c r="AD425" t="s">
        <v>288</v>
      </c>
      <c r="AE425" t="s">
        <v>289</v>
      </c>
      <c r="AF425" t="s">
        <v>288</v>
      </c>
      <c r="AT425" t="s">
        <v>290</v>
      </c>
      <c r="BA425" t="s">
        <v>284</v>
      </c>
      <c r="BB425" t="s">
        <v>284</v>
      </c>
      <c r="BC425" t="s">
        <v>284</v>
      </c>
      <c r="BE425" t="s">
        <v>284</v>
      </c>
      <c r="BJ425" t="s">
        <v>284</v>
      </c>
      <c r="BK425" t="s">
        <v>284</v>
      </c>
      <c r="BL425" t="s">
        <v>284</v>
      </c>
      <c r="BO425">
        <v>1</v>
      </c>
      <c r="BR425" t="s">
        <v>291</v>
      </c>
      <c r="BU425" t="s">
        <v>291</v>
      </c>
      <c r="BV425">
        <v>1</v>
      </c>
      <c r="BW425">
        <v>1</v>
      </c>
      <c r="BY425" t="s">
        <v>292</v>
      </c>
      <c r="BZ425" t="s">
        <v>293</v>
      </c>
      <c r="CA425">
        <v>20</v>
      </c>
      <c r="CB425">
        <v>10</v>
      </c>
      <c r="CC425" t="s">
        <v>293</v>
      </c>
      <c r="CD425" t="s">
        <v>294</v>
      </c>
      <c r="CE425" t="s">
        <v>178</v>
      </c>
    </row>
    <row r="426" spans="1:83">
      <c r="A426" t="s">
        <v>1125</v>
      </c>
      <c r="B426" t="s">
        <v>1125</v>
      </c>
      <c r="C426" t="s">
        <v>1125</v>
      </c>
      <c r="D426" t="s">
        <v>283</v>
      </c>
      <c r="E426" t="s">
        <v>283</v>
      </c>
      <c r="G426" t="s">
        <v>284</v>
      </c>
      <c r="J426" t="s">
        <v>1126</v>
      </c>
      <c r="R426" t="s">
        <v>187</v>
      </c>
      <c r="S426" t="s">
        <v>187</v>
      </c>
      <c r="T426">
        <v>-5</v>
      </c>
      <c r="V426" t="s">
        <v>286</v>
      </c>
      <c r="W426" t="s">
        <v>286</v>
      </c>
      <c r="X426" t="s">
        <v>284</v>
      </c>
      <c r="Y426" t="s">
        <v>284</v>
      </c>
      <c r="Z426" t="s">
        <v>284</v>
      </c>
      <c r="AA426" t="s">
        <v>284</v>
      </c>
      <c r="AC426" t="s">
        <v>287</v>
      </c>
      <c r="AD426" t="s">
        <v>288</v>
      </c>
      <c r="AE426" t="s">
        <v>289</v>
      </c>
      <c r="AF426" t="s">
        <v>288</v>
      </c>
      <c r="AT426" t="s">
        <v>290</v>
      </c>
      <c r="BA426" t="s">
        <v>284</v>
      </c>
      <c r="BB426" t="s">
        <v>284</v>
      </c>
      <c r="BC426" t="s">
        <v>284</v>
      </c>
      <c r="BE426" t="s">
        <v>284</v>
      </c>
      <c r="BJ426" t="s">
        <v>284</v>
      </c>
      <c r="BK426" t="s">
        <v>284</v>
      </c>
      <c r="BL426" t="s">
        <v>284</v>
      </c>
      <c r="BO426">
        <v>1</v>
      </c>
      <c r="BR426" t="s">
        <v>291</v>
      </c>
      <c r="BU426" t="s">
        <v>291</v>
      </c>
      <c r="BV426">
        <v>1</v>
      </c>
      <c r="BW426">
        <v>1</v>
      </c>
      <c r="BY426" t="s">
        <v>292</v>
      </c>
      <c r="BZ426" t="s">
        <v>293</v>
      </c>
      <c r="CA426">
        <v>20</v>
      </c>
      <c r="CB426">
        <v>10</v>
      </c>
      <c r="CC426" t="s">
        <v>293</v>
      </c>
      <c r="CD426" t="s">
        <v>294</v>
      </c>
      <c r="CE426" t="s">
        <v>178</v>
      </c>
    </row>
    <row r="427" spans="1:83">
      <c r="A427" t="s">
        <v>1127</v>
      </c>
      <c r="B427" t="s">
        <v>1127</v>
      </c>
      <c r="C427" t="s">
        <v>1127</v>
      </c>
      <c r="D427" t="s">
        <v>283</v>
      </c>
      <c r="E427" t="s">
        <v>283</v>
      </c>
      <c r="G427" t="s">
        <v>284</v>
      </c>
      <c r="J427" t="s">
        <v>1128</v>
      </c>
      <c r="R427" t="s">
        <v>187</v>
      </c>
      <c r="S427" t="s">
        <v>187</v>
      </c>
      <c r="T427">
        <v>-5</v>
      </c>
      <c r="V427" t="s">
        <v>286</v>
      </c>
      <c r="W427" t="s">
        <v>286</v>
      </c>
      <c r="X427" t="s">
        <v>284</v>
      </c>
      <c r="Y427" t="s">
        <v>284</v>
      </c>
      <c r="Z427" t="s">
        <v>284</v>
      </c>
      <c r="AA427" t="s">
        <v>284</v>
      </c>
      <c r="AC427" t="s">
        <v>287</v>
      </c>
      <c r="AD427" t="s">
        <v>288</v>
      </c>
      <c r="AE427" t="s">
        <v>289</v>
      </c>
      <c r="AF427" t="s">
        <v>288</v>
      </c>
      <c r="AT427" t="s">
        <v>290</v>
      </c>
      <c r="BA427" t="s">
        <v>284</v>
      </c>
      <c r="BB427" t="s">
        <v>284</v>
      </c>
      <c r="BC427" t="s">
        <v>284</v>
      </c>
      <c r="BE427" t="s">
        <v>284</v>
      </c>
      <c r="BJ427" t="s">
        <v>284</v>
      </c>
      <c r="BK427" t="s">
        <v>284</v>
      </c>
      <c r="BL427" t="s">
        <v>284</v>
      </c>
      <c r="BO427">
        <v>1</v>
      </c>
      <c r="BR427" t="s">
        <v>291</v>
      </c>
      <c r="BU427" t="s">
        <v>291</v>
      </c>
      <c r="BV427">
        <v>1</v>
      </c>
      <c r="BW427">
        <v>1</v>
      </c>
      <c r="BY427" t="s">
        <v>292</v>
      </c>
      <c r="BZ427" t="s">
        <v>293</v>
      </c>
      <c r="CA427">
        <v>20</v>
      </c>
      <c r="CB427">
        <v>10</v>
      </c>
      <c r="CC427" t="s">
        <v>293</v>
      </c>
      <c r="CD427" t="s">
        <v>294</v>
      </c>
      <c r="CE427" t="s">
        <v>178</v>
      </c>
    </row>
    <row r="428" spans="1:83">
      <c r="A428" t="s">
        <v>1129</v>
      </c>
      <c r="B428" t="s">
        <v>1129</v>
      </c>
      <c r="C428" t="s">
        <v>1129</v>
      </c>
      <c r="D428" t="s">
        <v>283</v>
      </c>
      <c r="E428" t="s">
        <v>283</v>
      </c>
      <c r="G428" t="s">
        <v>284</v>
      </c>
      <c r="J428" t="s">
        <v>1130</v>
      </c>
      <c r="R428" t="s">
        <v>187</v>
      </c>
      <c r="S428" t="s">
        <v>187</v>
      </c>
      <c r="T428">
        <v>-5</v>
      </c>
      <c r="V428" t="s">
        <v>286</v>
      </c>
      <c r="W428" t="s">
        <v>286</v>
      </c>
      <c r="X428" t="s">
        <v>284</v>
      </c>
      <c r="Y428" t="s">
        <v>284</v>
      </c>
      <c r="Z428" t="s">
        <v>284</v>
      </c>
      <c r="AA428" t="s">
        <v>284</v>
      </c>
      <c r="AC428" t="s">
        <v>287</v>
      </c>
      <c r="AD428" t="s">
        <v>288</v>
      </c>
      <c r="AE428" t="s">
        <v>289</v>
      </c>
      <c r="AF428" t="s">
        <v>288</v>
      </c>
      <c r="AT428" t="s">
        <v>290</v>
      </c>
      <c r="BA428" t="s">
        <v>284</v>
      </c>
      <c r="BB428" t="s">
        <v>284</v>
      </c>
      <c r="BC428" t="s">
        <v>284</v>
      </c>
      <c r="BE428" t="s">
        <v>284</v>
      </c>
      <c r="BJ428" t="s">
        <v>284</v>
      </c>
      <c r="BK428" t="s">
        <v>284</v>
      </c>
      <c r="BL428" t="s">
        <v>284</v>
      </c>
      <c r="BO428">
        <v>1</v>
      </c>
      <c r="BR428" t="s">
        <v>291</v>
      </c>
      <c r="BU428" t="s">
        <v>291</v>
      </c>
      <c r="BV428">
        <v>1</v>
      </c>
      <c r="BW428">
        <v>1</v>
      </c>
      <c r="BY428" t="s">
        <v>292</v>
      </c>
      <c r="BZ428" t="s">
        <v>293</v>
      </c>
      <c r="CA428">
        <v>20</v>
      </c>
      <c r="CB428">
        <v>10</v>
      </c>
      <c r="CC428" t="s">
        <v>293</v>
      </c>
      <c r="CD428" t="s">
        <v>294</v>
      </c>
      <c r="CE428" t="s">
        <v>178</v>
      </c>
    </row>
    <row r="429" spans="1:83">
      <c r="A429" t="s">
        <v>1131</v>
      </c>
      <c r="B429" t="s">
        <v>1131</v>
      </c>
      <c r="C429" t="s">
        <v>1131</v>
      </c>
      <c r="D429" t="s">
        <v>283</v>
      </c>
      <c r="E429" t="s">
        <v>283</v>
      </c>
      <c r="G429" t="s">
        <v>284</v>
      </c>
      <c r="J429" t="s">
        <v>1132</v>
      </c>
      <c r="R429" t="s">
        <v>187</v>
      </c>
      <c r="S429" t="s">
        <v>187</v>
      </c>
      <c r="T429">
        <v>-5</v>
      </c>
      <c r="V429" t="s">
        <v>286</v>
      </c>
      <c r="W429" t="s">
        <v>286</v>
      </c>
      <c r="X429" t="s">
        <v>284</v>
      </c>
      <c r="Y429" t="s">
        <v>284</v>
      </c>
      <c r="Z429" t="s">
        <v>284</v>
      </c>
      <c r="AA429" t="s">
        <v>284</v>
      </c>
      <c r="AC429" t="s">
        <v>287</v>
      </c>
      <c r="AD429" t="s">
        <v>288</v>
      </c>
      <c r="AE429" t="s">
        <v>289</v>
      </c>
      <c r="AF429" t="s">
        <v>288</v>
      </c>
      <c r="AT429" t="s">
        <v>290</v>
      </c>
      <c r="BA429" t="s">
        <v>284</v>
      </c>
      <c r="BB429" t="s">
        <v>284</v>
      </c>
      <c r="BC429" t="s">
        <v>284</v>
      </c>
      <c r="BE429" t="s">
        <v>284</v>
      </c>
      <c r="BJ429" t="s">
        <v>284</v>
      </c>
      <c r="BK429" t="s">
        <v>284</v>
      </c>
      <c r="BL429" t="s">
        <v>284</v>
      </c>
      <c r="BO429">
        <v>1</v>
      </c>
      <c r="BR429" t="s">
        <v>291</v>
      </c>
      <c r="BU429" t="s">
        <v>291</v>
      </c>
      <c r="BV429">
        <v>1</v>
      </c>
      <c r="BW429">
        <v>1</v>
      </c>
      <c r="BY429" t="s">
        <v>292</v>
      </c>
      <c r="BZ429" t="s">
        <v>293</v>
      </c>
      <c r="CA429">
        <v>20</v>
      </c>
      <c r="CB429">
        <v>10</v>
      </c>
      <c r="CC429" t="s">
        <v>293</v>
      </c>
      <c r="CD429" t="s">
        <v>294</v>
      </c>
      <c r="CE429" t="s">
        <v>178</v>
      </c>
    </row>
    <row r="430" spans="1:83">
      <c r="A430" t="s">
        <v>1133</v>
      </c>
      <c r="B430" t="s">
        <v>1133</v>
      </c>
      <c r="C430" t="s">
        <v>1133</v>
      </c>
      <c r="D430" t="s">
        <v>283</v>
      </c>
      <c r="E430" t="s">
        <v>283</v>
      </c>
      <c r="G430" t="s">
        <v>284</v>
      </c>
      <c r="J430" t="s">
        <v>1134</v>
      </c>
      <c r="R430" t="s">
        <v>187</v>
      </c>
      <c r="S430" t="s">
        <v>187</v>
      </c>
      <c r="T430">
        <v>-5</v>
      </c>
      <c r="V430" t="s">
        <v>286</v>
      </c>
      <c r="W430" t="s">
        <v>286</v>
      </c>
      <c r="X430" t="s">
        <v>284</v>
      </c>
      <c r="Y430" t="s">
        <v>284</v>
      </c>
      <c r="Z430" t="s">
        <v>284</v>
      </c>
      <c r="AA430" t="s">
        <v>284</v>
      </c>
      <c r="AC430" t="s">
        <v>287</v>
      </c>
      <c r="AD430" t="s">
        <v>288</v>
      </c>
      <c r="AE430" t="s">
        <v>289</v>
      </c>
      <c r="AF430" t="s">
        <v>288</v>
      </c>
      <c r="AT430" t="s">
        <v>290</v>
      </c>
      <c r="BA430" t="s">
        <v>284</v>
      </c>
      <c r="BB430" t="s">
        <v>284</v>
      </c>
      <c r="BC430" t="s">
        <v>284</v>
      </c>
      <c r="BE430" t="s">
        <v>284</v>
      </c>
      <c r="BJ430" t="s">
        <v>284</v>
      </c>
      <c r="BK430" t="s">
        <v>284</v>
      </c>
      <c r="BL430" t="s">
        <v>284</v>
      </c>
      <c r="BO430">
        <v>1</v>
      </c>
      <c r="BR430" t="s">
        <v>291</v>
      </c>
      <c r="BU430" t="s">
        <v>291</v>
      </c>
      <c r="BV430">
        <v>1</v>
      </c>
      <c r="BW430">
        <v>1</v>
      </c>
      <c r="BY430" t="s">
        <v>292</v>
      </c>
      <c r="BZ430" t="s">
        <v>293</v>
      </c>
      <c r="CA430">
        <v>20</v>
      </c>
      <c r="CB430">
        <v>10</v>
      </c>
      <c r="CC430" t="s">
        <v>293</v>
      </c>
      <c r="CD430" t="s">
        <v>294</v>
      </c>
      <c r="CE430" t="s">
        <v>178</v>
      </c>
    </row>
    <row r="431" spans="1:83">
      <c r="A431" t="s">
        <v>1135</v>
      </c>
      <c r="B431" t="s">
        <v>1135</v>
      </c>
      <c r="C431" t="s">
        <v>1135</v>
      </c>
      <c r="D431" t="s">
        <v>283</v>
      </c>
      <c r="E431" t="s">
        <v>283</v>
      </c>
      <c r="G431" t="s">
        <v>284</v>
      </c>
      <c r="J431" t="s">
        <v>1136</v>
      </c>
      <c r="R431" t="s">
        <v>187</v>
      </c>
      <c r="S431" t="s">
        <v>187</v>
      </c>
      <c r="T431">
        <v>-5</v>
      </c>
      <c r="V431" t="s">
        <v>286</v>
      </c>
      <c r="W431" t="s">
        <v>286</v>
      </c>
      <c r="X431" t="s">
        <v>284</v>
      </c>
      <c r="Y431" t="s">
        <v>284</v>
      </c>
      <c r="Z431" t="s">
        <v>284</v>
      </c>
      <c r="AA431" t="s">
        <v>284</v>
      </c>
      <c r="AC431" t="s">
        <v>287</v>
      </c>
      <c r="AD431" t="s">
        <v>288</v>
      </c>
      <c r="AE431" t="s">
        <v>289</v>
      </c>
      <c r="AF431" t="s">
        <v>288</v>
      </c>
      <c r="AT431" t="s">
        <v>290</v>
      </c>
      <c r="BA431" t="s">
        <v>284</v>
      </c>
      <c r="BB431" t="s">
        <v>284</v>
      </c>
      <c r="BC431" t="s">
        <v>284</v>
      </c>
      <c r="BE431" t="s">
        <v>284</v>
      </c>
      <c r="BJ431" t="s">
        <v>284</v>
      </c>
      <c r="BK431" t="s">
        <v>284</v>
      </c>
      <c r="BL431" t="s">
        <v>284</v>
      </c>
      <c r="BO431">
        <v>1</v>
      </c>
      <c r="BR431" t="s">
        <v>291</v>
      </c>
      <c r="BU431" t="s">
        <v>291</v>
      </c>
      <c r="BV431">
        <v>1</v>
      </c>
      <c r="BW431">
        <v>1</v>
      </c>
      <c r="BY431" t="s">
        <v>292</v>
      </c>
      <c r="BZ431" t="s">
        <v>293</v>
      </c>
      <c r="CA431">
        <v>20</v>
      </c>
      <c r="CB431">
        <v>10</v>
      </c>
      <c r="CC431" t="s">
        <v>293</v>
      </c>
      <c r="CD431" t="s">
        <v>294</v>
      </c>
      <c r="CE431" t="s">
        <v>178</v>
      </c>
    </row>
    <row r="432" spans="1:83">
      <c r="A432" t="s">
        <v>1137</v>
      </c>
      <c r="B432" t="s">
        <v>1137</v>
      </c>
      <c r="C432" t="s">
        <v>1137</v>
      </c>
      <c r="D432" t="s">
        <v>283</v>
      </c>
      <c r="E432" t="s">
        <v>283</v>
      </c>
      <c r="G432" t="s">
        <v>284</v>
      </c>
      <c r="J432" t="s">
        <v>1138</v>
      </c>
      <c r="R432" t="s">
        <v>187</v>
      </c>
      <c r="S432" t="s">
        <v>187</v>
      </c>
      <c r="T432">
        <v>-5</v>
      </c>
      <c r="V432" t="s">
        <v>286</v>
      </c>
      <c r="W432" t="s">
        <v>286</v>
      </c>
      <c r="X432" t="s">
        <v>284</v>
      </c>
      <c r="Y432" t="s">
        <v>284</v>
      </c>
      <c r="Z432" t="s">
        <v>284</v>
      </c>
      <c r="AA432" t="s">
        <v>284</v>
      </c>
      <c r="AC432" t="s">
        <v>287</v>
      </c>
      <c r="AD432" t="s">
        <v>288</v>
      </c>
      <c r="AE432" t="s">
        <v>289</v>
      </c>
      <c r="AF432" t="s">
        <v>288</v>
      </c>
      <c r="AT432" t="s">
        <v>290</v>
      </c>
      <c r="BA432" t="s">
        <v>284</v>
      </c>
      <c r="BB432" t="s">
        <v>284</v>
      </c>
      <c r="BC432" t="s">
        <v>284</v>
      </c>
      <c r="BE432" t="s">
        <v>284</v>
      </c>
      <c r="BJ432" t="s">
        <v>284</v>
      </c>
      <c r="BK432" t="s">
        <v>284</v>
      </c>
      <c r="BL432" t="s">
        <v>284</v>
      </c>
      <c r="BO432">
        <v>1</v>
      </c>
      <c r="BR432" t="s">
        <v>291</v>
      </c>
      <c r="BU432" t="s">
        <v>291</v>
      </c>
      <c r="BV432">
        <v>1</v>
      </c>
      <c r="BW432">
        <v>1</v>
      </c>
      <c r="BY432" t="s">
        <v>292</v>
      </c>
      <c r="BZ432" t="s">
        <v>293</v>
      </c>
      <c r="CA432">
        <v>20</v>
      </c>
      <c r="CB432">
        <v>10</v>
      </c>
      <c r="CC432" t="s">
        <v>293</v>
      </c>
      <c r="CD432" t="s">
        <v>294</v>
      </c>
      <c r="CE432" t="s">
        <v>178</v>
      </c>
    </row>
    <row r="433" spans="1:83">
      <c r="A433" t="s">
        <v>1139</v>
      </c>
      <c r="B433" t="s">
        <v>1139</v>
      </c>
      <c r="C433" t="s">
        <v>1139</v>
      </c>
      <c r="D433" t="s">
        <v>283</v>
      </c>
      <c r="E433" t="s">
        <v>283</v>
      </c>
      <c r="G433" t="s">
        <v>284</v>
      </c>
      <c r="J433" t="s">
        <v>1140</v>
      </c>
      <c r="R433" t="s">
        <v>187</v>
      </c>
      <c r="S433" t="s">
        <v>187</v>
      </c>
      <c r="T433">
        <v>-5</v>
      </c>
      <c r="V433" t="s">
        <v>286</v>
      </c>
      <c r="W433" t="s">
        <v>286</v>
      </c>
      <c r="X433" t="s">
        <v>284</v>
      </c>
      <c r="Y433" t="s">
        <v>284</v>
      </c>
      <c r="Z433" t="s">
        <v>284</v>
      </c>
      <c r="AA433" t="s">
        <v>284</v>
      </c>
      <c r="AC433" t="s">
        <v>287</v>
      </c>
      <c r="AD433" t="s">
        <v>288</v>
      </c>
      <c r="AE433" t="s">
        <v>289</v>
      </c>
      <c r="AF433" t="s">
        <v>288</v>
      </c>
      <c r="AT433" t="s">
        <v>290</v>
      </c>
      <c r="BA433" t="s">
        <v>284</v>
      </c>
      <c r="BB433" t="s">
        <v>284</v>
      </c>
      <c r="BC433" t="s">
        <v>284</v>
      </c>
      <c r="BE433" t="s">
        <v>284</v>
      </c>
      <c r="BJ433" t="s">
        <v>284</v>
      </c>
      <c r="BK433" t="s">
        <v>284</v>
      </c>
      <c r="BL433" t="s">
        <v>284</v>
      </c>
      <c r="BO433">
        <v>1</v>
      </c>
      <c r="BR433" t="s">
        <v>291</v>
      </c>
      <c r="BU433" t="s">
        <v>291</v>
      </c>
      <c r="BV433">
        <v>1</v>
      </c>
      <c r="BW433">
        <v>1</v>
      </c>
      <c r="BY433" t="s">
        <v>292</v>
      </c>
      <c r="BZ433" t="s">
        <v>293</v>
      </c>
      <c r="CA433">
        <v>20</v>
      </c>
      <c r="CB433">
        <v>10</v>
      </c>
      <c r="CC433" t="s">
        <v>293</v>
      </c>
      <c r="CD433" t="s">
        <v>294</v>
      </c>
      <c r="CE433" t="s">
        <v>178</v>
      </c>
    </row>
    <row r="434" spans="1:83">
      <c r="A434" t="s">
        <v>1141</v>
      </c>
      <c r="B434" t="s">
        <v>1141</v>
      </c>
      <c r="C434" t="s">
        <v>1141</v>
      </c>
      <c r="D434" t="s">
        <v>283</v>
      </c>
      <c r="E434" t="s">
        <v>283</v>
      </c>
      <c r="G434" t="s">
        <v>284</v>
      </c>
      <c r="J434" t="s">
        <v>1142</v>
      </c>
      <c r="R434" t="s">
        <v>187</v>
      </c>
      <c r="S434" t="s">
        <v>187</v>
      </c>
      <c r="T434">
        <v>-5</v>
      </c>
      <c r="V434" t="s">
        <v>286</v>
      </c>
      <c r="W434" t="s">
        <v>286</v>
      </c>
      <c r="X434" t="s">
        <v>284</v>
      </c>
      <c r="Y434" t="s">
        <v>284</v>
      </c>
      <c r="Z434" t="s">
        <v>284</v>
      </c>
      <c r="AA434" t="s">
        <v>284</v>
      </c>
      <c r="AC434" t="s">
        <v>287</v>
      </c>
      <c r="AD434" t="s">
        <v>288</v>
      </c>
      <c r="AE434" t="s">
        <v>289</v>
      </c>
      <c r="AF434" t="s">
        <v>288</v>
      </c>
      <c r="AT434" t="s">
        <v>290</v>
      </c>
      <c r="BA434" t="s">
        <v>284</v>
      </c>
      <c r="BB434" t="s">
        <v>284</v>
      </c>
      <c r="BC434" t="s">
        <v>284</v>
      </c>
      <c r="BE434" t="s">
        <v>284</v>
      </c>
      <c r="BJ434" t="s">
        <v>284</v>
      </c>
      <c r="BK434" t="s">
        <v>284</v>
      </c>
      <c r="BL434" t="s">
        <v>284</v>
      </c>
      <c r="BO434">
        <v>1</v>
      </c>
      <c r="BR434" t="s">
        <v>291</v>
      </c>
      <c r="BU434" t="s">
        <v>291</v>
      </c>
      <c r="BV434">
        <v>1</v>
      </c>
      <c r="BW434">
        <v>1</v>
      </c>
      <c r="BY434" t="s">
        <v>292</v>
      </c>
      <c r="BZ434" t="s">
        <v>293</v>
      </c>
      <c r="CA434">
        <v>20</v>
      </c>
      <c r="CB434">
        <v>10</v>
      </c>
      <c r="CC434" t="s">
        <v>293</v>
      </c>
      <c r="CD434" t="s">
        <v>294</v>
      </c>
      <c r="CE434" t="s">
        <v>178</v>
      </c>
    </row>
    <row r="435" spans="1:83">
      <c r="A435" t="s">
        <v>1143</v>
      </c>
      <c r="B435" t="s">
        <v>1143</v>
      </c>
      <c r="C435" t="s">
        <v>1143</v>
      </c>
      <c r="D435" t="s">
        <v>283</v>
      </c>
      <c r="E435" t="s">
        <v>283</v>
      </c>
      <c r="G435" t="s">
        <v>284</v>
      </c>
      <c r="J435" t="s">
        <v>1144</v>
      </c>
      <c r="R435" t="s">
        <v>187</v>
      </c>
      <c r="S435" t="s">
        <v>187</v>
      </c>
      <c r="T435">
        <v>-5</v>
      </c>
      <c r="V435" t="s">
        <v>286</v>
      </c>
      <c r="W435" t="s">
        <v>286</v>
      </c>
      <c r="X435" t="s">
        <v>284</v>
      </c>
      <c r="Y435" t="s">
        <v>284</v>
      </c>
      <c r="Z435" t="s">
        <v>284</v>
      </c>
      <c r="AA435" t="s">
        <v>284</v>
      </c>
      <c r="AC435" t="s">
        <v>287</v>
      </c>
      <c r="AD435" t="s">
        <v>288</v>
      </c>
      <c r="AE435" t="s">
        <v>289</v>
      </c>
      <c r="AF435" t="s">
        <v>288</v>
      </c>
      <c r="AT435" t="s">
        <v>290</v>
      </c>
      <c r="BA435" t="s">
        <v>284</v>
      </c>
      <c r="BB435" t="s">
        <v>284</v>
      </c>
      <c r="BC435" t="s">
        <v>284</v>
      </c>
      <c r="BE435" t="s">
        <v>284</v>
      </c>
      <c r="BJ435" t="s">
        <v>284</v>
      </c>
      <c r="BK435" t="s">
        <v>284</v>
      </c>
      <c r="BL435" t="s">
        <v>284</v>
      </c>
      <c r="BO435">
        <v>1</v>
      </c>
      <c r="BR435" t="s">
        <v>291</v>
      </c>
      <c r="BU435" t="s">
        <v>291</v>
      </c>
      <c r="BV435">
        <v>1</v>
      </c>
      <c r="BW435">
        <v>1</v>
      </c>
      <c r="BY435" t="s">
        <v>292</v>
      </c>
      <c r="BZ435" t="s">
        <v>293</v>
      </c>
      <c r="CA435">
        <v>20</v>
      </c>
      <c r="CB435">
        <v>10</v>
      </c>
      <c r="CC435" t="s">
        <v>293</v>
      </c>
      <c r="CD435" t="s">
        <v>294</v>
      </c>
      <c r="CE435" t="s">
        <v>178</v>
      </c>
    </row>
    <row r="436" spans="1:83">
      <c r="A436" t="s">
        <v>1145</v>
      </c>
      <c r="B436" t="s">
        <v>1145</v>
      </c>
      <c r="C436" t="s">
        <v>1145</v>
      </c>
      <c r="D436" t="s">
        <v>283</v>
      </c>
      <c r="E436" t="s">
        <v>283</v>
      </c>
      <c r="G436" t="s">
        <v>284</v>
      </c>
      <c r="J436" t="s">
        <v>1146</v>
      </c>
      <c r="R436" t="s">
        <v>187</v>
      </c>
      <c r="S436" t="s">
        <v>187</v>
      </c>
      <c r="T436">
        <v>-5</v>
      </c>
      <c r="V436" t="s">
        <v>286</v>
      </c>
      <c r="W436" t="s">
        <v>286</v>
      </c>
      <c r="X436" t="s">
        <v>284</v>
      </c>
      <c r="Y436" t="s">
        <v>284</v>
      </c>
      <c r="Z436" t="s">
        <v>284</v>
      </c>
      <c r="AA436" t="s">
        <v>284</v>
      </c>
      <c r="AC436" t="s">
        <v>287</v>
      </c>
      <c r="AD436" t="s">
        <v>288</v>
      </c>
      <c r="AE436" t="s">
        <v>289</v>
      </c>
      <c r="AF436" t="s">
        <v>288</v>
      </c>
      <c r="AT436" t="s">
        <v>290</v>
      </c>
      <c r="BA436" t="s">
        <v>284</v>
      </c>
      <c r="BB436" t="s">
        <v>284</v>
      </c>
      <c r="BC436" t="s">
        <v>284</v>
      </c>
      <c r="BE436" t="s">
        <v>284</v>
      </c>
      <c r="BJ436" t="s">
        <v>284</v>
      </c>
      <c r="BK436" t="s">
        <v>284</v>
      </c>
      <c r="BL436" t="s">
        <v>284</v>
      </c>
      <c r="BO436">
        <v>1</v>
      </c>
      <c r="BR436" t="s">
        <v>291</v>
      </c>
      <c r="BU436" t="s">
        <v>291</v>
      </c>
      <c r="BV436">
        <v>1</v>
      </c>
      <c r="BW436">
        <v>1</v>
      </c>
      <c r="BY436" t="s">
        <v>292</v>
      </c>
      <c r="BZ436" t="s">
        <v>293</v>
      </c>
      <c r="CA436">
        <v>20</v>
      </c>
      <c r="CB436">
        <v>10</v>
      </c>
      <c r="CC436" t="s">
        <v>293</v>
      </c>
      <c r="CD436" t="s">
        <v>294</v>
      </c>
      <c r="CE436" t="s">
        <v>178</v>
      </c>
    </row>
    <row r="437" spans="1:83">
      <c r="A437" t="s">
        <v>1147</v>
      </c>
      <c r="B437" t="s">
        <v>1147</v>
      </c>
      <c r="C437" t="s">
        <v>1147</v>
      </c>
      <c r="D437" t="s">
        <v>283</v>
      </c>
      <c r="E437" t="s">
        <v>283</v>
      </c>
      <c r="G437" t="s">
        <v>284</v>
      </c>
      <c r="J437" t="s">
        <v>1148</v>
      </c>
      <c r="R437" t="s">
        <v>187</v>
      </c>
      <c r="S437" t="s">
        <v>187</v>
      </c>
      <c r="T437">
        <v>-5</v>
      </c>
      <c r="V437" t="s">
        <v>286</v>
      </c>
      <c r="W437" t="s">
        <v>286</v>
      </c>
      <c r="X437" t="s">
        <v>284</v>
      </c>
      <c r="Y437" t="s">
        <v>284</v>
      </c>
      <c r="Z437" t="s">
        <v>284</v>
      </c>
      <c r="AA437" t="s">
        <v>284</v>
      </c>
      <c r="AC437" t="s">
        <v>287</v>
      </c>
      <c r="AD437" t="s">
        <v>288</v>
      </c>
      <c r="AE437" t="s">
        <v>289</v>
      </c>
      <c r="AF437" t="s">
        <v>288</v>
      </c>
      <c r="AT437" t="s">
        <v>290</v>
      </c>
      <c r="BA437" t="s">
        <v>284</v>
      </c>
      <c r="BB437" t="s">
        <v>284</v>
      </c>
      <c r="BC437" t="s">
        <v>284</v>
      </c>
      <c r="BE437" t="s">
        <v>284</v>
      </c>
      <c r="BJ437" t="s">
        <v>284</v>
      </c>
      <c r="BK437" t="s">
        <v>284</v>
      </c>
      <c r="BL437" t="s">
        <v>284</v>
      </c>
      <c r="BO437">
        <v>1</v>
      </c>
      <c r="BR437" t="s">
        <v>291</v>
      </c>
      <c r="BU437" t="s">
        <v>291</v>
      </c>
      <c r="BV437">
        <v>1</v>
      </c>
      <c r="BW437">
        <v>1</v>
      </c>
      <c r="BY437" t="s">
        <v>292</v>
      </c>
      <c r="BZ437" t="s">
        <v>293</v>
      </c>
      <c r="CA437">
        <v>20</v>
      </c>
      <c r="CB437">
        <v>10</v>
      </c>
      <c r="CC437" t="s">
        <v>293</v>
      </c>
      <c r="CD437" t="s">
        <v>294</v>
      </c>
      <c r="CE437" t="s">
        <v>178</v>
      </c>
    </row>
    <row r="438" spans="1:83">
      <c r="A438" t="s">
        <v>1149</v>
      </c>
      <c r="B438" t="s">
        <v>1149</v>
      </c>
      <c r="C438" t="s">
        <v>1149</v>
      </c>
      <c r="D438" t="s">
        <v>283</v>
      </c>
      <c r="E438" t="s">
        <v>283</v>
      </c>
      <c r="G438" t="s">
        <v>284</v>
      </c>
      <c r="J438" t="s">
        <v>1150</v>
      </c>
      <c r="R438" t="s">
        <v>187</v>
      </c>
      <c r="S438" t="s">
        <v>187</v>
      </c>
      <c r="T438">
        <v>-5</v>
      </c>
      <c r="V438" t="s">
        <v>286</v>
      </c>
      <c r="W438" t="s">
        <v>286</v>
      </c>
      <c r="X438" t="s">
        <v>284</v>
      </c>
      <c r="Y438" t="s">
        <v>284</v>
      </c>
      <c r="Z438" t="s">
        <v>284</v>
      </c>
      <c r="AA438" t="s">
        <v>284</v>
      </c>
      <c r="AC438" t="s">
        <v>287</v>
      </c>
      <c r="AD438" t="s">
        <v>288</v>
      </c>
      <c r="AE438" t="s">
        <v>289</v>
      </c>
      <c r="AF438" t="s">
        <v>288</v>
      </c>
      <c r="AT438" t="s">
        <v>290</v>
      </c>
      <c r="BA438" t="s">
        <v>284</v>
      </c>
      <c r="BB438" t="s">
        <v>284</v>
      </c>
      <c r="BC438" t="s">
        <v>284</v>
      </c>
      <c r="BE438" t="s">
        <v>284</v>
      </c>
      <c r="BJ438" t="s">
        <v>284</v>
      </c>
      <c r="BK438" t="s">
        <v>284</v>
      </c>
      <c r="BL438" t="s">
        <v>284</v>
      </c>
      <c r="BO438">
        <v>1</v>
      </c>
      <c r="BR438" t="s">
        <v>291</v>
      </c>
      <c r="BU438" t="s">
        <v>291</v>
      </c>
      <c r="BV438">
        <v>1</v>
      </c>
      <c r="BW438">
        <v>1</v>
      </c>
      <c r="BY438" t="s">
        <v>292</v>
      </c>
      <c r="BZ438" t="s">
        <v>293</v>
      </c>
      <c r="CA438">
        <v>20</v>
      </c>
      <c r="CB438">
        <v>10</v>
      </c>
      <c r="CC438" t="s">
        <v>293</v>
      </c>
      <c r="CD438" t="s">
        <v>294</v>
      </c>
      <c r="CE438" t="s">
        <v>178</v>
      </c>
    </row>
    <row r="439" spans="1:83">
      <c r="A439" t="s">
        <v>1151</v>
      </c>
      <c r="B439" t="s">
        <v>1151</v>
      </c>
      <c r="C439" t="s">
        <v>1151</v>
      </c>
      <c r="D439" t="s">
        <v>283</v>
      </c>
      <c r="E439" t="s">
        <v>283</v>
      </c>
      <c r="G439" t="s">
        <v>284</v>
      </c>
      <c r="J439" t="s">
        <v>1152</v>
      </c>
      <c r="R439" t="s">
        <v>187</v>
      </c>
      <c r="S439" t="s">
        <v>187</v>
      </c>
      <c r="T439">
        <v>-5</v>
      </c>
      <c r="V439" t="s">
        <v>286</v>
      </c>
      <c r="W439" t="s">
        <v>286</v>
      </c>
      <c r="X439" t="s">
        <v>284</v>
      </c>
      <c r="Y439" t="s">
        <v>284</v>
      </c>
      <c r="Z439" t="s">
        <v>284</v>
      </c>
      <c r="AA439" t="s">
        <v>284</v>
      </c>
      <c r="AC439" t="s">
        <v>287</v>
      </c>
      <c r="AD439" t="s">
        <v>288</v>
      </c>
      <c r="AE439" t="s">
        <v>289</v>
      </c>
      <c r="AF439" t="s">
        <v>288</v>
      </c>
      <c r="AT439" t="s">
        <v>290</v>
      </c>
      <c r="BA439" t="s">
        <v>284</v>
      </c>
      <c r="BB439" t="s">
        <v>284</v>
      </c>
      <c r="BC439" t="s">
        <v>284</v>
      </c>
      <c r="BE439" t="s">
        <v>284</v>
      </c>
      <c r="BJ439" t="s">
        <v>284</v>
      </c>
      <c r="BK439" t="s">
        <v>284</v>
      </c>
      <c r="BL439" t="s">
        <v>284</v>
      </c>
      <c r="BO439">
        <v>1</v>
      </c>
      <c r="BR439" t="s">
        <v>291</v>
      </c>
      <c r="BU439" t="s">
        <v>291</v>
      </c>
      <c r="BV439">
        <v>1</v>
      </c>
      <c r="BW439">
        <v>1</v>
      </c>
      <c r="BY439" t="s">
        <v>292</v>
      </c>
      <c r="BZ439" t="s">
        <v>293</v>
      </c>
      <c r="CA439">
        <v>20</v>
      </c>
      <c r="CB439">
        <v>10</v>
      </c>
      <c r="CC439" t="s">
        <v>293</v>
      </c>
      <c r="CD439" t="s">
        <v>294</v>
      </c>
      <c r="CE439" t="s">
        <v>178</v>
      </c>
    </row>
    <row r="440" spans="1:83">
      <c r="A440" t="s">
        <v>1153</v>
      </c>
      <c r="B440" t="s">
        <v>1153</v>
      </c>
      <c r="C440" t="s">
        <v>1153</v>
      </c>
      <c r="D440" t="s">
        <v>283</v>
      </c>
      <c r="E440" t="s">
        <v>283</v>
      </c>
      <c r="G440" t="s">
        <v>284</v>
      </c>
      <c r="J440" t="s">
        <v>1154</v>
      </c>
      <c r="R440" t="s">
        <v>187</v>
      </c>
      <c r="S440" t="s">
        <v>187</v>
      </c>
      <c r="T440">
        <v>-5</v>
      </c>
      <c r="V440" t="s">
        <v>286</v>
      </c>
      <c r="W440" t="s">
        <v>286</v>
      </c>
      <c r="X440" t="s">
        <v>284</v>
      </c>
      <c r="Y440" t="s">
        <v>284</v>
      </c>
      <c r="Z440" t="s">
        <v>284</v>
      </c>
      <c r="AA440" t="s">
        <v>284</v>
      </c>
      <c r="AC440" t="s">
        <v>287</v>
      </c>
      <c r="AD440" t="s">
        <v>288</v>
      </c>
      <c r="AE440" t="s">
        <v>289</v>
      </c>
      <c r="AF440" t="s">
        <v>288</v>
      </c>
      <c r="AT440" t="s">
        <v>290</v>
      </c>
      <c r="BA440" t="s">
        <v>284</v>
      </c>
      <c r="BB440" t="s">
        <v>284</v>
      </c>
      <c r="BC440" t="s">
        <v>284</v>
      </c>
      <c r="BE440" t="s">
        <v>284</v>
      </c>
      <c r="BJ440" t="s">
        <v>284</v>
      </c>
      <c r="BK440" t="s">
        <v>284</v>
      </c>
      <c r="BL440" t="s">
        <v>284</v>
      </c>
      <c r="BO440">
        <v>1</v>
      </c>
      <c r="BR440" t="s">
        <v>291</v>
      </c>
      <c r="BU440" t="s">
        <v>291</v>
      </c>
      <c r="BV440">
        <v>1</v>
      </c>
      <c r="BW440">
        <v>1</v>
      </c>
      <c r="BY440" t="s">
        <v>292</v>
      </c>
      <c r="BZ440" t="s">
        <v>293</v>
      </c>
      <c r="CA440">
        <v>20</v>
      </c>
      <c r="CB440">
        <v>10</v>
      </c>
      <c r="CC440" t="s">
        <v>293</v>
      </c>
      <c r="CD440" t="s">
        <v>294</v>
      </c>
      <c r="CE440" t="s">
        <v>178</v>
      </c>
    </row>
    <row r="441" spans="1:83">
      <c r="A441" t="s">
        <v>1155</v>
      </c>
      <c r="B441" t="s">
        <v>1155</v>
      </c>
      <c r="C441" t="s">
        <v>1155</v>
      </c>
      <c r="D441" t="s">
        <v>283</v>
      </c>
      <c r="E441" t="s">
        <v>283</v>
      </c>
      <c r="G441" t="s">
        <v>284</v>
      </c>
      <c r="J441" t="s">
        <v>1156</v>
      </c>
      <c r="R441" t="s">
        <v>187</v>
      </c>
      <c r="S441" t="s">
        <v>187</v>
      </c>
      <c r="T441">
        <v>-5</v>
      </c>
      <c r="V441" t="s">
        <v>286</v>
      </c>
      <c r="W441" t="s">
        <v>286</v>
      </c>
      <c r="X441" t="s">
        <v>284</v>
      </c>
      <c r="Y441" t="s">
        <v>284</v>
      </c>
      <c r="Z441" t="s">
        <v>284</v>
      </c>
      <c r="AA441" t="s">
        <v>284</v>
      </c>
      <c r="AC441" t="s">
        <v>287</v>
      </c>
      <c r="AD441" t="s">
        <v>288</v>
      </c>
      <c r="AE441" t="s">
        <v>289</v>
      </c>
      <c r="AF441" t="s">
        <v>288</v>
      </c>
      <c r="AT441" t="s">
        <v>290</v>
      </c>
      <c r="BA441" t="s">
        <v>284</v>
      </c>
      <c r="BB441" t="s">
        <v>284</v>
      </c>
      <c r="BC441" t="s">
        <v>284</v>
      </c>
      <c r="BE441" t="s">
        <v>284</v>
      </c>
      <c r="BJ441" t="s">
        <v>284</v>
      </c>
      <c r="BK441" t="s">
        <v>284</v>
      </c>
      <c r="BL441" t="s">
        <v>284</v>
      </c>
      <c r="BO441">
        <v>1</v>
      </c>
      <c r="BR441" t="s">
        <v>291</v>
      </c>
      <c r="BU441" t="s">
        <v>291</v>
      </c>
      <c r="BV441">
        <v>1</v>
      </c>
      <c r="BW441">
        <v>1</v>
      </c>
      <c r="BY441" t="s">
        <v>292</v>
      </c>
      <c r="BZ441" t="s">
        <v>293</v>
      </c>
      <c r="CA441">
        <v>20</v>
      </c>
      <c r="CB441">
        <v>10</v>
      </c>
      <c r="CC441" t="s">
        <v>293</v>
      </c>
      <c r="CD441" t="s">
        <v>294</v>
      </c>
      <c r="CE441" t="s">
        <v>178</v>
      </c>
    </row>
    <row r="442" spans="1:83">
      <c r="A442" t="s">
        <v>1157</v>
      </c>
      <c r="B442" t="s">
        <v>1157</v>
      </c>
      <c r="C442" t="s">
        <v>1157</v>
      </c>
      <c r="D442" t="s">
        <v>283</v>
      </c>
      <c r="E442" t="s">
        <v>283</v>
      </c>
      <c r="G442" t="s">
        <v>284</v>
      </c>
      <c r="J442" t="s">
        <v>1158</v>
      </c>
      <c r="R442" t="s">
        <v>187</v>
      </c>
      <c r="S442" t="s">
        <v>187</v>
      </c>
      <c r="T442">
        <v>-5</v>
      </c>
      <c r="V442" t="s">
        <v>286</v>
      </c>
      <c r="W442" t="s">
        <v>286</v>
      </c>
      <c r="X442" t="s">
        <v>284</v>
      </c>
      <c r="Y442" t="s">
        <v>284</v>
      </c>
      <c r="Z442" t="s">
        <v>284</v>
      </c>
      <c r="AA442" t="s">
        <v>284</v>
      </c>
      <c r="AC442" t="s">
        <v>287</v>
      </c>
      <c r="AD442" t="s">
        <v>288</v>
      </c>
      <c r="AE442" t="s">
        <v>289</v>
      </c>
      <c r="AF442" t="s">
        <v>288</v>
      </c>
      <c r="AT442" t="s">
        <v>290</v>
      </c>
      <c r="BA442" t="s">
        <v>284</v>
      </c>
      <c r="BB442" t="s">
        <v>284</v>
      </c>
      <c r="BC442" t="s">
        <v>284</v>
      </c>
      <c r="BE442" t="s">
        <v>284</v>
      </c>
      <c r="BJ442" t="s">
        <v>284</v>
      </c>
      <c r="BK442" t="s">
        <v>284</v>
      </c>
      <c r="BL442" t="s">
        <v>284</v>
      </c>
      <c r="BO442">
        <v>1</v>
      </c>
      <c r="BR442" t="s">
        <v>291</v>
      </c>
      <c r="BU442" t="s">
        <v>291</v>
      </c>
      <c r="BV442">
        <v>1</v>
      </c>
      <c r="BW442">
        <v>1</v>
      </c>
      <c r="BY442" t="s">
        <v>292</v>
      </c>
      <c r="BZ442" t="s">
        <v>293</v>
      </c>
      <c r="CA442">
        <v>20</v>
      </c>
      <c r="CB442">
        <v>10</v>
      </c>
      <c r="CC442" t="s">
        <v>293</v>
      </c>
      <c r="CD442" t="s">
        <v>294</v>
      </c>
      <c r="CE442" t="s">
        <v>178</v>
      </c>
    </row>
    <row r="443" spans="1:83">
      <c r="A443" t="s">
        <v>1159</v>
      </c>
      <c r="B443" t="s">
        <v>1159</v>
      </c>
      <c r="C443" t="s">
        <v>1159</v>
      </c>
      <c r="D443" t="s">
        <v>283</v>
      </c>
      <c r="E443" t="s">
        <v>283</v>
      </c>
      <c r="G443" t="s">
        <v>284</v>
      </c>
      <c r="J443" t="s">
        <v>1160</v>
      </c>
      <c r="R443" t="s">
        <v>187</v>
      </c>
      <c r="S443" t="s">
        <v>187</v>
      </c>
      <c r="T443">
        <v>-5</v>
      </c>
      <c r="V443" t="s">
        <v>286</v>
      </c>
      <c r="W443" t="s">
        <v>286</v>
      </c>
      <c r="X443" t="s">
        <v>284</v>
      </c>
      <c r="Y443" t="s">
        <v>284</v>
      </c>
      <c r="Z443" t="s">
        <v>284</v>
      </c>
      <c r="AA443" t="s">
        <v>284</v>
      </c>
      <c r="AC443" t="s">
        <v>287</v>
      </c>
      <c r="AD443" t="s">
        <v>288</v>
      </c>
      <c r="AE443" t="s">
        <v>289</v>
      </c>
      <c r="AF443" t="s">
        <v>288</v>
      </c>
      <c r="AT443" t="s">
        <v>290</v>
      </c>
      <c r="BA443" t="s">
        <v>284</v>
      </c>
      <c r="BB443" t="s">
        <v>284</v>
      </c>
      <c r="BC443" t="s">
        <v>284</v>
      </c>
      <c r="BE443" t="s">
        <v>284</v>
      </c>
      <c r="BJ443" t="s">
        <v>284</v>
      </c>
      <c r="BK443" t="s">
        <v>284</v>
      </c>
      <c r="BL443" t="s">
        <v>284</v>
      </c>
      <c r="BO443">
        <v>1</v>
      </c>
      <c r="BR443" t="s">
        <v>291</v>
      </c>
      <c r="BU443" t="s">
        <v>291</v>
      </c>
      <c r="BV443">
        <v>1</v>
      </c>
      <c r="BW443">
        <v>1</v>
      </c>
      <c r="BY443" t="s">
        <v>292</v>
      </c>
      <c r="BZ443" t="s">
        <v>293</v>
      </c>
      <c r="CA443">
        <v>20</v>
      </c>
      <c r="CB443">
        <v>10</v>
      </c>
      <c r="CC443" t="s">
        <v>293</v>
      </c>
      <c r="CD443" t="s">
        <v>294</v>
      </c>
      <c r="CE443" t="s">
        <v>178</v>
      </c>
    </row>
    <row r="444" spans="1:83">
      <c r="A444" t="s">
        <v>1161</v>
      </c>
      <c r="B444" t="s">
        <v>1161</v>
      </c>
      <c r="C444" t="s">
        <v>1161</v>
      </c>
      <c r="D444" t="s">
        <v>283</v>
      </c>
      <c r="E444" t="s">
        <v>283</v>
      </c>
      <c r="G444" t="s">
        <v>284</v>
      </c>
      <c r="J444" t="s">
        <v>1162</v>
      </c>
      <c r="R444" t="s">
        <v>187</v>
      </c>
      <c r="S444" t="s">
        <v>187</v>
      </c>
      <c r="T444">
        <v>-5</v>
      </c>
      <c r="V444" t="s">
        <v>286</v>
      </c>
      <c r="W444" t="s">
        <v>286</v>
      </c>
      <c r="X444" t="s">
        <v>284</v>
      </c>
      <c r="Y444" t="s">
        <v>284</v>
      </c>
      <c r="Z444" t="s">
        <v>284</v>
      </c>
      <c r="AA444" t="s">
        <v>284</v>
      </c>
      <c r="AC444" t="s">
        <v>287</v>
      </c>
      <c r="AD444" t="s">
        <v>288</v>
      </c>
      <c r="AE444" t="s">
        <v>289</v>
      </c>
      <c r="AF444" t="s">
        <v>288</v>
      </c>
      <c r="AT444" t="s">
        <v>290</v>
      </c>
      <c r="BA444" t="s">
        <v>284</v>
      </c>
      <c r="BB444" t="s">
        <v>284</v>
      </c>
      <c r="BC444" t="s">
        <v>284</v>
      </c>
      <c r="BE444" t="s">
        <v>284</v>
      </c>
      <c r="BJ444" t="s">
        <v>284</v>
      </c>
      <c r="BK444" t="s">
        <v>284</v>
      </c>
      <c r="BL444" t="s">
        <v>284</v>
      </c>
      <c r="BO444">
        <v>1</v>
      </c>
      <c r="BR444" t="s">
        <v>291</v>
      </c>
      <c r="BU444" t="s">
        <v>291</v>
      </c>
      <c r="BV444">
        <v>1</v>
      </c>
      <c r="BW444">
        <v>1</v>
      </c>
      <c r="BY444" t="s">
        <v>292</v>
      </c>
      <c r="BZ444" t="s">
        <v>293</v>
      </c>
      <c r="CA444">
        <v>20</v>
      </c>
      <c r="CB444">
        <v>10</v>
      </c>
      <c r="CC444" t="s">
        <v>293</v>
      </c>
      <c r="CD444" t="s">
        <v>294</v>
      </c>
      <c r="CE444" t="s">
        <v>178</v>
      </c>
    </row>
    <row r="445" spans="1:83">
      <c r="A445" t="s">
        <v>1163</v>
      </c>
      <c r="B445" t="s">
        <v>1163</v>
      </c>
      <c r="C445" t="s">
        <v>1163</v>
      </c>
      <c r="D445" t="s">
        <v>283</v>
      </c>
      <c r="E445" t="s">
        <v>283</v>
      </c>
      <c r="G445" t="s">
        <v>284</v>
      </c>
      <c r="J445" t="s">
        <v>1164</v>
      </c>
      <c r="R445" t="s">
        <v>187</v>
      </c>
      <c r="S445" t="s">
        <v>187</v>
      </c>
      <c r="T445">
        <v>-5</v>
      </c>
      <c r="V445" t="s">
        <v>286</v>
      </c>
      <c r="W445" t="s">
        <v>286</v>
      </c>
      <c r="X445" t="s">
        <v>284</v>
      </c>
      <c r="Y445" t="s">
        <v>284</v>
      </c>
      <c r="Z445" t="s">
        <v>284</v>
      </c>
      <c r="AA445" t="s">
        <v>284</v>
      </c>
      <c r="AC445" t="s">
        <v>287</v>
      </c>
      <c r="AD445" t="s">
        <v>288</v>
      </c>
      <c r="AE445" t="s">
        <v>289</v>
      </c>
      <c r="AF445" t="s">
        <v>288</v>
      </c>
      <c r="AT445" t="s">
        <v>290</v>
      </c>
      <c r="BA445" t="s">
        <v>284</v>
      </c>
      <c r="BB445" t="s">
        <v>284</v>
      </c>
      <c r="BC445" t="s">
        <v>284</v>
      </c>
      <c r="BE445" t="s">
        <v>284</v>
      </c>
      <c r="BJ445" t="s">
        <v>284</v>
      </c>
      <c r="BK445" t="s">
        <v>284</v>
      </c>
      <c r="BL445" t="s">
        <v>284</v>
      </c>
      <c r="BO445">
        <v>1</v>
      </c>
      <c r="BR445" t="s">
        <v>291</v>
      </c>
      <c r="BU445" t="s">
        <v>291</v>
      </c>
      <c r="BV445">
        <v>1</v>
      </c>
      <c r="BW445">
        <v>1</v>
      </c>
      <c r="BY445" t="s">
        <v>292</v>
      </c>
      <c r="BZ445" t="s">
        <v>293</v>
      </c>
      <c r="CA445">
        <v>20</v>
      </c>
      <c r="CB445">
        <v>10</v>
      </c>
      <c r="CC445" t="s">
        <v>293</v>
      </c>
      <c r="CD445" t="s">
        <v>294</v>
      </c>
      <c r="CE445" t="s">
        <v>178</v>
      </c>
    </row>
    <row r="446" spans="1:83">
      <c r="A446" t="s">
        <v>1165</v>
      </c>
      <c r="B446" t="s">
        <v>1165</v>
      </c>
      <c r="C446" t="s">
        <v>1165</v>
      </c>
      <c r="D446" t="s">
        <v>283</v>
      </c>
      <c r="E446" t="s">
        <v>283</v>
      </c>
      <c r="G446" t="s">
        <v>284</v>
      </c>
      <c r="J446" t="s">
        <v>1166</v>
      </c>
      <c r="R446" t="s">
        <v>187</v>
      </c>
      <c r="S446" t="s">
        <v>187</v>
      </c>
      <c r="T446">
        <v>-5</v>
      </c>
      <c r="V446" t="s">
        <v>286</v>
      </c>
      <c r="W446" t="s">
        <v>286</v>
      </c>
      <c r="X446" t="s">
        <v>284</v>
      </c>
      <c r="Y446" t="s">
        <v>284</v>
      </c>
      <c r="Z446" t="s">
        <v>284</v>
      </c>
      <c r="AA446" t="s">
        <v>284</v>
      </c>
      <c r="AC446" t="s">
        <v>287</v>
      </c>
      <c r="AD446" t="s">
        <v>288</v>
      </c>
      <c r="AE446" t="s">
        <v>289</v>
      </c>
      <c r="AF446" t="s">
        <v>288</v>
      </c>
      <c r="AT446" t="s">
        <v>290</v>
      </c>
      <c r="BA446" t="s">
        <v>284</v>
      </c>
      <c r="BB446" t="s">
        <v>284</v>
      </c>
      <c r="BC446" t="s">
        <v>284</v>
      </c>
      <c r="BE446" t="s">
        <v>284</v>
      </c>
      <c r="BJ446" t="s">
        <v>284</v>
      </c>
      <c r="BK446" t="s">
        <v>284</v>
      </c>
      <c r="BL446" t="s">
        <v>284</v>
      </c>
      <c r="BO446">
        <v>1</v>
      </c>
      <c r="BR446" t="s">
        <v>291</v>
      </c>
      <c r="BU446" t="s">
        <v>291</v>
      </c>
      <c r="BV446">
        <v>1</v>
      </c>
      <c r="BW446">
        <v>1</v>
      </c>
      <c r="BY446" t="s">
        <v>292</v>
      </c>
      <c r="BZ446" t="s">
        <v>293</v>
      </c>
      <c r="CA446">
        <v>20</v>
      </c>
      <c r="CB446">
        <v>10</v>
      </c>
      <c r="CC446" t="s">
        <v>293</v>
      </c>
      <c r="CD446" t="s">
        <v>294</v>
      </c>
      <c r="CE446" t="s">
        <v>178</v>
      </c>
    </row>
    <row r="447" spans="1:83">
      <c r="A447" t="s">
        <v>1167</v>
      </c>
      <c r="B447" t="s">
        <v>1167</v>
      </c>
      <c r="C447" t="s">
        <v>1167</v>
      </c>
      <c r="D447" t="s">
        <v>283</v>
      </c>
      <c r="E447" t="s">
        <v>283</v>
      </c>
      <c r="G447" t="s">
        <v>284</v>
      </c>
      <c r="J447" t="s">
        <v>1168</v>
      </c>
      <c r="R447" t="s">
        <v>187</v>
      </c>
      <c r="S447" t="s">
        <v>187</v>
      </c>
      <c r="T447">
        <v>-5</v>
      </c>
      <c r="V447" t="s">
        <v>286</v>
      </c>
      <c r="W447" t="s">
        <v>286</v>
      </c>
      <c r="X447" t="s">
        <v>284</v>
      </c>
      <c r="Y447" t="s">
        <v>284</v>
      </c>
      <c r="Z447" t="s">
        <v>284</v>
      </c>
      <c r="AA447" t="s">
        <v>284</v>
      </c>
      <c r="AC447" t="s">
        <v>287</v>
      </c>
      <c r="AD447" t="s">
        <v>288</v>
      </c>
      <c r="AE447" t="s">
        <v>289</v>
      </c>
      <c r="AF447" t="s">
        <v>288</v>
      </c>
      <c r="AT447" t="s">
        <v>290</v>
      </c>
      <c r="BA447" t="s">
        <v>284</v>
      </c>
      <c r="BB447" t="s">
        <v>284</v>
      </c>
      <c r="BC447" t="s">
        <v>284</v>
      </c>
      <c r="BE447" t="s">
        <v>284</v>
      </c>
      <c r="BJ447" t="s">
        <v>284</v>
      </c>
      <c r="BK447" t="s">
        <v>284</v>
      </c>
      <c r="BL447" t="s">
        <v>284</v>
      </c>
      <c r="BO447">
        <v>1</v>
      </c>
      <c r="BR447" t="s">
        <v>291</v>
      </c>
      <c r="BU447" t="s">
        <v>291</v>
      </c>
      <c r="BV447">
        <v>1</v>
      </c>
      <c r="BW447">
        <v>1</v>
      </c>
      <c r="BY447" t="s">
        <v>292</v>
      </c>
      <c r="BZ447" t="s">
        <v>293</v>
      </c>
      <c r="CA447">
        <v>20</v>
      </c>
      <c r="CB447">
        <v>10</v>
      </c>
      <c r="CC447" t="s">
        <v>293</v>
      </c>
      <c r="CD447" t="s">
        <v>294</v>
      </c>
      <c r="CE447" t="s">
        <v>178</v>
      </c>
    </row>
    <row r="448" spans="1:83">
      <c r="A448" t="s">
        <v>1169</v>
      </c>
      <c r="B448" t="s">
        <v>1169</v>
      </c>
      <c r="C448" t="s">
        <v>1169</v>
      </c>
      <c r="D448" t="s">
        <v>283</v>
      </c>
      <c r="E448" t="s">
        <v>283</v>
      </c>
      <c r="G448" t="s">
        <v>284</v>
      </c>
      <c r="J448" t="s">
        <v>1170</v>
      </c>
      <c r="R448" t="s">
        <v>187</v>
      </c>
      <c r="S448" t="s">
        <v>187</v>
      </c>
      <c r="T448">
        <v>-5</v>
      </c>
      <c r="V448" t="s">
        <v>286</v>
      </c>
      <c r="W448" t="s">
        <v>286</v>
      </c>
      <c r="X448" t="s">
        <v>284</v>
      </c>
      <c r="Y448" t="s">
        <v>284</v>
      </c>
      <c r="Z448" t="s">
        <v>284</v>
      </c>
      <c r="AA448" t="s">
        <v>284</v>
      </c>
      <c r="AC448" t="s">
        <v>287</v>
      </c>
      <c r="AD448" t="s">
        <v>288</v>
      </c>
      <c r="AE448" t="s">
        <v>289</v>
      </c>
      <c r="AF448" t="s">
        <v>288</v>
      </c>
      <c r="AT448" t="s">
        <v>290</v>
      </c>
      <c r="BA448" t="s">
        <v>284</v>
      </c>
      <c r="BB448" t="s">
        <v>284</v>
      </c>
      <c r="BC448" t="s">
        <v>284</v>
      </c>
      <c r="BE448" t="s">
        <v>284</v>
      </c>
      <c r="BJ448" t="s">
        <v>284</v>
      </c>
      <c r="BK448" t="s">
        <v>284</v>
      </c>
      <c r="BL448" t="s">
        <v>284</v>
      </c>
      <c r="BO448">
        <v>1</v>
      </c>
      <c r="BR448" t="s">
        <v>291</v>
      </c>
      <c r="BU448" t="s">
        <v>291</v>
      </c>
      <c r="BV448">
        <v>1</v>
      </c>
      <c r="BW448">
        <v>1</v>
      </c>
      <c r="BY448" t="s">
        <v>292</v>
      </c>
      <c r="BZ448" t="s">
        <v>293</v>
      </c>
      <c r="CA448">
        <v>20</v>
      </c>
      <c r="CB448">
        <v>10</v>
      </c>
      <c r="CC448" t="s">
        <v>293</v>
      </c>
      <c r="CD448" t="s">
        <v>294</v>
      </c>
      <c r="CE448" t="s">
        <v>178</v>
      </c>
    </row>
    <row r="449" spans="1:83">
      <c r="A449" t="s">
        <v>1171</v>
      </c>
      <c r="B449" t="s">
        <v>1171</v>
      </c>
      <c r="C449" t="s">
        <v>1171</v>
      </c>
      <c r="D449" t="s">
        <v>283</v>
      </c>
      <c r="E449" t="s">
        <v>283</v>
      </c>
      <c r="G449" t="s">
        <v>284</v>
      </c>
      <c r="J449" t="s">
        <v>1172</v>
      </c>
      <c r="R449" t="s">
        <v>187</v>
      </c>
      <c r="S449" t="s">
        <v>187</v>
      </c>
      <c r="T449">
        <v>-5</v>
      </c>
      <c r="V449" t="s">
        <v>286</v>
      </c>
      <c r="W449" t="s">
        <v>286</v>
      </c>
      <c r="X449" t="s">
        <v>284</v>
      </c>
      <c r="Y449" t="s">
        <v>284</v>
      </c>
      <c r="Z449" t="s">
        <v>284</v>
      </c>
      <c r="AA449" t="s">
        <v>284</v>
      </c>
      <c r="AC449" t="s">
        <v>287</v>
      </c>
      <c r="AD449" t="s">
        <v>288</v>
      </c>
      <c r="AE449" t="s">
        <v>289</v>
      </c>
      <c r="AF449" t="s">
        <v>288</v>
      </c>
      <c r="AT449" t="s">
        <v>290</v>
      </c>
      <c r="BA449" t="s">
        <v>284</v>
      </c>
      <c r="BB449" t="s">
        <v>284</v>
      </c>
      <c r="BC449" t="s">
        <v>284</v>
      </c>
      <c r="BE449" t="s">
        <v>284</v>
      </c>
      <c r="BJ449" t="s">
        <v>284</v>
      </c>
      <c r="BK449" t="s">
        <v>284</v>
      </c>
      <c r="BL449" t="s">
        <v>284</v>
      </c>
      <c r="BO449">
        <v>1</v>
      </c>
      <c r="BR449" t="s">
        <v>291</v>
      </c>
      <c r="BU449" t="s">
        <v>291</v>
      </c>
      <c r="BV449">
        <v>1</v>
      </c>
      <c r="BW449">
        <v>1</v>
      </c>
      <c r="BY449" t="s">
        <v>292</v>
      </c>
      <c r="BZ449" t="s">
        <v>293</v>
      </c>
      <c r="CA449">
        <v>20</v>
      </c>
      <c r="CB449">
        <v>10</v>
      </c>
      <c r="CC449" t="s">
        <v>293</v>
      </c>
      <c r="CD449" t="s">
        <v>294</v>
      </c>
      <c r="CE449" t="s">
        <v>178</v>
      </c>
    </row>
    <row r="450" spans="1:83">
      <c r="A450" t="s">
        <v>1173</v>
      </c>
      <c r="B450" t="s">
        <v>1173</v>
      </c>
      <c r="C450" t="s">
        <v>1173</v>
      </c>
      <c r="D450" t="s">
        <v>283</v>
      </c>
      <c r="E450" t="s">
        <v>283</v>
      </c>
      <c r="G450" t="s">
        <v>284</v>
      </c>
      <c r="J450" t="s">
        <v>1174</v>
      </c>
      <c r="R450" t="s">
        <v>187</v>
      </c>
      <c r="S450" t="s">
        <v>187</v>
      </c>
      <c r="T450">
        <v>-5</v>
      </c>
      <c r="V450" t="s">
        <v>286</v>
      </c>
      <c r="W450" t="s">
        <v>286</v>
      </c>
      <c r="X450" t="s">
        <v>284</v>
      </c>
      <c r="Y450" t="s">
        <v>284</v>
      </c>
      <c r="Z450" t="s">
        <v>284</v>
      </c>
      <c r="AA450" t="s">
        <v>284</v>
      </c>
      <c r="AC450" t="s">
        <v>287</v>
      </c>
      <c r="AD450" t="s">
        <v>288</v>
      </c>
      <c r="AE450" t="s">
        <v>289</v>
      </c>
      <c r="AF450" t="s">
        <v>288</v>
      </c>
      <c r="AT450" t="s">
        <v>290</v>
      </c>
      <c r="BA450" t="s">
        <v>284</v>
      </c>
      <c r="BB450" t="s">
        <v>284</v>
      </c>
      <c r="BC450" t="s">
        <v>284</v>
      </c>
      <c r="BE450" t="s">
        <v>284</v>
      </c>
      <c r="BJ450" t="s">
        <v>284</v>
      </c>
      <c r="BK450" t="s">
        <v>284</v>
      </c>
      <c r="BL450" t="s">
        <v>284</v>
      </c>
      <c r="BO450">
        <v>1</v>
      </c>
      <c r="BR450" t="s">
        <v>291</v>
      </c>
      <c r="BU450" t="s">
        <v>291</v>
      </c>
      <c r="BV450">
        <v>1</v>
      </c>
      <c r="BW450">
        <v>1</v>
      </c>
      <c r="BY450" t="s">
        <v>292</v>
      </c>
      <c r="BZ450" t="s">
        <v>293</v>
      </c>
      <c r="CA450">
        <v>20</v>
      </c>
      <c r="CB450">
        <v>10</v>
      </c>
      <c r="CC450" t="s">
        <v>293</v>
      </c>
      <c r="CD450" t="s">
        <v>294</v>
      </c>
      <c r="CE450" t="s">
        <v>178</v>
      </c>
    </row>
    <row r="451" spans="1:83">
      <c r="A451" t="s">
        <v>1175</v>
      </c>
      <c r="B451" t="s">
        <v>1175</v>
      </c>
      <c r="C451" t="s">
        <v>1175</v>
      </c>
      <c r="D451" t="s">
        <v>283</v>
      </c>
      <c r="E451" t="s">
        <v>283</v>
      </c>
      <c r="G451" t="s">
        <v>284</v>
      </c>
      <c r="J451" t="s">
        <v>1176</v>
      </c>
      <c r="R451" t="s">
        <v>187</v>
      </c>
      <c r="S451" t="s">
        <v>187</v>
      </c>
      <c r="T451">
        <v>-5</v>
      </c>
      <c r="V451" t="s">
        <v>286</v>
      </c>
      <c r="W451" t="s">
        <v>286</v>
      </c>
      <c r="X451" t="s">
        <v>284</v>
      </c>
      <c r="Y451" t="s">
        <v>284</v>
      </c>
      <c r="Z451" t="s">
        <v>284</v>
      </c>
      <c r="AA451" t="s">
        <v>284</v>
      </c>
      <c r="AC451" t="s">
        <v>287</v>
      </c>
      <c r="AD451" t="s">
        <v>288</v>
      </c>
      <c r="AE451" t="s">
        <v>289</v>
      </c>
      <c r="AF451" t="s">
        <v>288</v>
      </c>
      <c r="AT451" t="s">
        <v>290</v>
      </c>
      <c r="BA451" t="s">
        <v>284</v>
      </c>
      <c r="BB451" t="s">
        <v>284</v>
      </c>
      <c r="BC451" t="s">
        <v>284</v>
      </c>
      <c r="BE451" t="s">
        <v>284</v>
      </c>
      <c r="BJ451" t="s">
        <v>284</v>
      </c>
      <c r="BK451" t="s">
        <v>284</v>
      </c>
      <c r="BL451" t="s">
        <v>284</v>
      </c>
      <c r="BO451">
        <v>1</v>
      </c>
      <c r="BR451" t="s">
        <v>291</v>
      </c>
      <c r="BU451" t="s">
        <v>291</v>
      </c>
      <c r="BV451">
        <v>1</v>
      </c>
      <c r="BW451">
        <v>1</v>
      </c>
      <c r="BY451" t="s">
        <v>292</v>
      </c>
      <c r="BZ451" t="s">
        <v>293</v>
      </c>
      <c r="CA451">
        <v>20</v>
      </c>
      <c r="CB451">
        <v>10</v>
      </c>
      <c r="CC451" t="s">
        <v>293</v>
      </c>
      <c r="CD451" t="s">
        <v>294</v>
      </c>
      <c r="CE451" t="s">
        <v>178</v>
      </c>
    </row>
    <row r="452" spans="1:83">
      <c r="A452" t="s">
        <v>1177</v>
      </c>
      <c r="B452" t="s">
        <v>1177</v>
      </c>
      <c r="C452" t="s">
        <v>1177</v>
      </c>
      <c r="D452" t="s">
        <v>283</v>
      </c>
      <c r="E452" t="s">
        <v>283</v>
      </c>
      <c r="G452" t="s">
        <v>284</v>
      </c>
      <c r="J452" t="s">
        <v>1178</v>
      </c>
      <c r="R452" t="s">
        <v>187</v>
      </c>
      <c r="S452" t="s">
        <v>187</v>
      </c>
      <c r="T452">
        <v>-5</v>
      </c>
      <c r="V452" t="s">
        <v>286</v>
      </c>
      <c r="W452" t="s">
        <v>286</v>
      </c>
      <c r="X452" t="s">
        <v>284</v>
      </c>
      <c r="Y452" t="s">
        <v>284</v>
      </c>
      <c r="Z452" t="s">
        <v>284</v>
      </c>
      <c r="AA452" t="s">
        <v>284</v>
      </c>
      <c r="AC452" t="s">
        <v>287</v>
      </c>
      <c r="AD452" t="s">
        <v>288</v>
      </c>
      <c r="AE452" t="s">
        <v>289</v>
      </c>
      <c r="AF452" t="s">
        <v>288</v>
      </c>
      <c r="AT452" t="s">
        <v>290</v>
      </c>
      <c r="BA452" t="s">
        <v>284</v>
      </c>
      <c r="BB452" t="s">
        <v>284</v>
      </c>
      <c r="BC452" t="s">
        <v>284</v>
      </c>
      <c r="BE452" t="s">
        <v>284</v>
      </c>
      <c r="BJ452" t="s">
        <v>284</v>
      </c>
      <c r="BK452" t="s">
        <v>284</v>
      </c>
      <c r="BL452" t="s">
        <v>284</v>
      </c>
      <c r="BO452">
        <v>1</v>
      </c>
      <c r="BR452" t="s">
        <v>291</v>
      </c>
      <c r="BU452" t="s">
        <v>291</v>
      </c>
      <c r="BV452">
        <v>1</v>
      </c>
      <c r="BW452">
        <v>1</v>
      </c>
      <c r="BY452" t="s">
        <v>292</v>
      </c>
      <c r="BZ452" t="s">
        <v>293</v>
      </c>
      <c r="CA452">
        <v>20</v>
      </c>
      <c r="CB452">
        <v>10</v>
      </c>
      <c r="CC452" t="s">
        <v>293</v>
      </c>
      <c r="CD452" t="s">
        <v>294</v>
      </c>
      <c r="CE452" t="s">
        <v>178</v>
      </c>
    </row>
    <row r="453" spans="1:83">
      <c r="A453" t="s">
        <v>1179</v>
      </c>
      <c r="B453" t="s">
        <v>1179</v>
      </c>
      <c r="C453" t="s">
        <v>1179</v>
      </c>
      <c r="D453" t="s">
        <v>283</v>
      </c>
      <c r="E453" t="s">
        <v>283</v>
      </c>
      <c r="G453" t="s">
        <v>284</v>
      </c>
      <c r="J453" t="s">
        <v>1180</v>
      </c>
      <c r="R453" t="s">
        <v>187</v>
      </c>
      <c r="S453" t="s">
        <v>187</v>
      </c>
      <c r="T453">
        <v>-5</v>
      </c>
      <c r="V453" t="s">
        <v>286</v>
      </c>
      <c r="W453" t="s">
        <v>286</v>
      </c>
      <c r="X453" t="s">
        <v>284</v>
      </c>
      <c r="Y453" t="s">
        <v>284</v>
      </c>
      <c r="Z453" t="s">
        <v>284</v>
      </c>
      <c r="AA453" t="s">
        <v>284</v>
      </c>
      <c r="AC453" t="s">
        <v>287</v>
      </c>
      <c r="AD453" t="s">
        <v>288</v>
      </c>
      <c r="AE453" t="s">
        <v>289</v>
      </c>
      <c r="AF453" t="s">
        <v>288</v>
      </c>
      <c r="AT453" t="s">
        <v>290</v>
      </c>
      <c r="BA453" t="s">
        <v>284</v>
      </c>
      <c r="BB453" t="s">
        <v>284</v>
      </c>
      <c r="BC453" t="s">
        <v>284</v>
      </c>
      <c r="BE453" t="s">
        <v>284</v>
      </c>
      <c r="BJ453" t="s">
        <v>284</v>
      </c>
      <c r="BK453" t="s">
        <v>284</v>
      </c>
      <c r="BL453" t="s">
        <v>284</v>
      </c>
      <c r="BO453">
        <v>1</v>
      </c>
      <c r="BR453" t="s">
        <v>291</v>
      </c>
      <c r="BU453" t="s">
        <v>291</v>
      </c>
      <c r="BV453">
        <v>1</v>
      </c>
      <c r="BW453">
        <v>1</v>
      </c>
      <c r="BY453" t="s">
        <v>292</v>
      </c>
      <c r="BZ453" t="s">
        <v>293</v>
      </c>
      <c r="CA453">
        <v>20</v>
      </c>
      <c r="CB453">
        <v>10</v>
      </c>
      <c r="CC453" t="s">
        <v>293</v>
      </c>
      <c r="CD453" t="s">
        <v>294</v>
      </c>
      <c r="CE453" t="s">
        <v>178</v>
      </c>
    </row>
    <row r="454" spans="1:83">
      <c r="A454" t="s">
        <v>1181</v>
      </c>
      <c r="B454" t="s">
        <v>1181</v>
      </c>
      <c r="C454" t="s">
        <v>1181</v>
      </c>
      <c r="D454" t="s">
        <v>283</v>
      </c>
      <c r="E454" t="s">
        <v>283</v>
      </c>
      <c r="G454" t="s">
        <v>284</v>
      </c>
      <c r="J454" t="s">
        <v>1182</v>
      </c>
      <c r="R454" t="s">
        <v>187</v>
      </c>
      <c r="S454" t="s">
        <v>187</v>
      </c>
      <c r="T454">
        <v>-5</v>
      </c>
      <c r="V454" t="s">
        <v>286</v>
      </c>
      <c r="W454" t="s">
        <v>286</v>
      </c>
      <c r="X454" t="s">
        <v>284</v>
      </c>
      <c r="Y454" t="s">
        <v>284</v>
      </c>
      <c r="Z454" t="s">
        <v>284</v>
      </c>
      <c r="AA454" t="s">
        <v>284</v>
      </c>
      <c r="AC454" t="s">
        <v>287</v>
      </c>
      <c r="AD454" t="s">
        <v>288</v>
      </c>
      <c r="AE454" t="s">
        <v>289</v>
      </c>
      <c r="AF454" t="s">
        <v>288</v>
      </c>
      <c r="AT454" t="s">
        <v>290</v>
      </c>
      <c r="BA454" t="s">
        <v>284</v>
      </c>
      <c r="BB454" t="s">
        <v>284</v>
      </c>
      <c r="BC454" t="s">
        <v>284</v>
      </c>
      <c r="BE454" t="s">
        <v>284</v>
      </c>
      <c r="BJ454" t="s">
        <v>284</v>
      </c>
      <c r="BK454" t="s">
        <v>284</v>
      </c>
      <c r="BL454" t="s">
        <v>284</v>
      </c>
      <c r="BO454">
        <v>1</v>
      </c>
      <c r="BR454" t="s">
        <v>291</v>
      </c>
      <c r="BU454" t="s">
        <v>291</v>
      </c>
      <c r="BV454">
        <v>1</v>
      </c>
      <c r="BW454">
        <v>1</v>
      </c>
      <c r="BY454" t="s">
        <v>292</v>
      </c>
      <c r="BZ454" t="s">
        <v>293</v>
      </c>
      <c r="CA454">
        <v>20</v>
      </c>
      <c r="CB454">
        <v>10</v>
      </c>
      <c r="CC454" t="s">
        <v>293</v>
      </c>
      <c r="CD454" t="s">
        <v>294</v>
      </c>
      <c r="CE454" t="s">
        <v>178</v>
      </c>
    </row>
    <row r="455" spans="1:83">
      <c r="A455" t="s">
        <v>1183</v>
      </c>
      <c r="B455" t="s">
        <v>1183</v>
      </c>
      <c r="C455" t="s">
        <v>1183</v>
      </c>
      <c r="D455" t="s">
        <v>283</v>
      </c>
      <c r="E455" t="s">
        <v>283</v>
      </c>
      <c r="G455" t="s">
        <v>284</v>
      </c>
      <c r="J455" t="s">
        <v>1184</v>
      </c>
      <c r="R455" t="s">
        <v>187</v>
      </c>
      <c r="S455" t="s">
        <v>187</v>
      </c>
      <c r="T455">
        <v>-5</v>
      </c>
      <c r="V455" t="s">
        <v>286</v>
      </c>
      <c r="W455" t="s">
        <v>286</v>
      </c>
      <c r="X455" t="s">
        <v>284</v>
      </c>
      <c r="Y455" t="s">
        <v>284</v>
      </c>
      <c r="Z455" t="s">
        <v>284</v>
      </c>
      <c r="AA455" t="s">
        <v>284</v>
      </c>
      <c r="AC455" t="s">
        <v>287</v>
      </c>
      <c r="AD455" t="s">
        <v>288</v>
      </c>
      <c r="AE455" t="s">
        <v>289</v>
      </c>
      <c r="AF455" t="s">
        <v>288</v>
      </c>
      <c r="AT455" t="s">
        <v>290</v>
      </c>
      <c r="BA455" t="s">
        <v>284</v>
      </c>
      <c r="BB455" t="s">
        <v>284</v>
      </c>
      <c r="BC455" t="s">
        <v>284</v>
      </c>
      <c r="BE455" t="s">
        <v>284</v>
      </c>
      <c r="BJ455" t="s">
        <v>284</v>
      </c>
      <c r="BK455" t="s">
        <v>284</v>
      </c>
      <c r="BL455" t="s">
        <v>284</v>
      </c>
      <c r="BO455">
        <v>1</v>
      </c>
      <c r="BR455" t="s">
        <v>291</v>
      </c>
      <c r="BU455" t="s">
        <v>291</v>
      </c>
      <c r="BV455">
        <v>1</v>
      </c>
      <c r="BW455">
        <v>1</v>
      </c>
      <c r="BY455" t="s">
        <v>292</v>
      </c>
      <c r="BZ455" t="s">
        <v>293</v>
      </c>
      <c r="CA455">
        <v>20</v>
      </c>
      <c r="CB455">
        <v>10</v>
      </c>
      <c r="CC455" t="s">
        <v>293</v>
      </c>
      <c r="CD455" t="s">
        <v>294</v>
      </c>
      <c r="CE455" t="s">
        <v>178</v>
      </c>
    </row>
    <row r="456" spans="1:83">
      <c r="A456" t="s">
        <v>1185</v>
      </c>
      <c r="B456" t="s">
        <v>1185</v>
      </c>
      <c r="C456" t="s">
        <v>1185</v>
      </c>
      <c r="D456" t="s">
        <v>283</v>
      </c>
      <c r="E456" t="s">
        <v>283</v>
      </c>
      <c r="G456" t="s">
        <v>284</v>
      </c>
      <c r="J456" t="s">
        <v>1186</v>
      </c>
      <c r="R456" t="s">
        <v>187</v>
      </c>
      <c r="S456" t="s">
        <v>187</v>
      </c>
      <c r="T456">
        <v>-5</v>
      </c>
      <c r="V456" t="s">
        <v>286</v>
      </c>
      <c r="W456" t="s">
        <v>286</v>
      </c>
      <c r="X456" t="s">
        <v>284</v>
      </c>
      <c r="Y456" t="s">
        <v>284</v>
      </c>
      <c r="Z456" t="s">
        <v>284</v>
      </c>
      <c r="AA456" t="s">
        <v>284</v>
      </c>
      <c r="AC456" t="s">
        <v>287</v>
      </c>
      <c r="AD456" t="s">
        <v>288</v>
      </c>
      <c r="AE456" t="s">
        <v>289</v>
      </c>
      <c r="AF456" t="s">
        <v>288</v>
      </c>
      <c r="AT456" t="s">
        <v>290</v>
      </c>
      <c r="BA456" t="s">
        <v>284</v>
      </c>
      <c r="BB456" t="s">
        <v>284</v>
      </c>
      <c r="BC456" t="s">
        <v>284</v>
      </c>
      <c r="BE456" t="s">
        <v>284</v>
      </c>
      <c r="BJ456" t="s">
        <v>284</v>
      </c>
      <c r="BK456" t="s">
        <v>284</v>
      </c>
      <c r="BL456" t="s">
        <v>284</v>
      </c>
      <c r="BO456">
        <v>1</v>
      </c>
      <c r="BR456" t="s">
        <v>291</v>
      </c>
      <c r="BU456" t="s">
        <v>291</v>
      </c>
      <c r="BV456">
        <v>1</v>
      </c>
      <c r="BW456">
        <v>1</v>
      </c>
      <c r="BY456" t="s">
        <v>292</v>
      </c>
      <c r="BZ456" t="s">
        <v>293</v>
      </c>
      <c r="CA456">
        <v>20</v>
      </c>
      <c r="CB456">
        <v>10</v>
      </c>
      <c r="CC456" t="s">
        <v>293</v>
      </c>
      <c r="CD456" t="s">
        <v>294</v>
      </c>
      <c r="CE456" t="s">
        <v>178</v>
      </c>
    </row>
    <row r="457" spans="1:83">
      <c r="A457" t="s">
        <v>1187</v>
      </c>
      <c r="B457" t="s">
        <v>1187</v>
      </c>
      <c r="C457" t="s">
        <v>1187</v>
      </c>
      <c r="D457" t="s">
        <v>283</v>
      </c>
      <c r="E457" t="s">
        <v>283</v>
      </c>
      <c r="G457" t="s">
        <v>284</v>
      </c>
      <c r="J457" t="s">
        <v>1188</v>
      </c>
      <c r="R457" t="s">
        <v>187</v>
      </c>
      <c r="S457" t="s">
        <v>187</v>
      </c>
      <c r="T457">
        <v>-5</v>
      </c>
      <c r="V457" t="s">
        <v>286</v>
      </c>
      <c r="W457" t="s">
        <v>286</v>
      </c>
      <c r="X457" t="s">
        <v>284</v>
      </c>
      <c r="Y457" t="s">
        <v>284</v>
      </c>
      <c r="Z457" t="s">
        <v>284</v>
      </c>
      <c r="AA457" t="s">
        <v>284</v>
      </c>
      <c r="AC457" t="s">
        <v>287</v>
      </c>
      <c r="AD457" t="s">
        <v>288</v>
      </c>
      <c r="AE457" t="s">
        <v>289</v>
      </c>
      <c r="AF457" t="s">
        <v>288</v>
      </c>
      <c r="AT457" t="s">
        <v>290</v>
      </c>
      <c r="BA457" t="s">
        <v>284</v>
      </c>
      <c r="BB457" t="s">
        <v>284</v>
      </c>
      <c r="BC457" t="s">
        <v>284</v>
      </c>
      <c r="BE457" t="s">
        <v>284</v>
      </c>
      <c r="BJ457" t="s">
        <v>284</v>
      </c>
      <c r="BK457" t="s">
        <v>284</v>
      </c>
      <c r="BL457" t="s">
        <v>284</v>
      </c>
      <c r="BO457">
        <v>1</v>
      </c>
      <c r="BR457" t="s">
        <v>291</v>
      </c>
      <c r="BU457" t="s">
        <v>291</v>
      </c>
      <c r="BV457">
        <v>1</v>
      </c>
      <c r="BW457">
        <v>1</v>
      </c>
      <c r="BY457" t="s">
        <v>292</v>
      </c>
      <c r="BZ457" t="s">
        <v>293</v>
      </c>
      <c r="CA457">
        <v>20</v>
      </c>
      <c r="CB457">
        <v>10</v>
      </c>
      <c r="CC457" t="s">
        <v>293</v>
      </c>
      <c r="CD457" t="s">
        <v>294</v>
      </c>
      <c r="CE457" t="s">
        <v>178</v>
      </c>
    </row>
    <row r="458" spans="1:83">
      <c r="A458" t="s">
        <v>1189</v>
      </c>
      <c r="B458" t="s">
        <v>1189</v>
      </c>
      <c r="C458" t="s">
        <v>1189</v>
      </c>
      <c r="D458" t="s">
        <v>283</v>
      </c>
      <c r="E458" t="s">
        <v>283</v>
      </c>
      <c r="G458" t="s">
        <v>284</v>
      </c>
      <c r="J458" t="s">
        <v>1190</v>
      </c>
      <c r="R458" t="s">
        <v>187</v>
      </c>
      <c r="S458" t="s">
        <v>187</v>
      </c>
      <c r="T458">
        <v>-5</v>
      </c>
      <c r="V458" t="s">
        <v>286</v>
      </c>
      <c r="W458" t="s">
        <v>286</v>
      </c>
      <c r="X458" t="s">
        <v>284</v>
      </c>
      <c r="Y458" t="s">
        <v>284</v>
      </c>
      <c r="Z458" t="s">
        <v>284</v>
      </c>
      <c r="AA458" t="s">
        <v>284</v>
      </c>
      <c r="AC458" t="s">
        <v>287</v>
      </c>
      <c r="AD458" t="s">
        <v>288</v>
      </c>
      <c r="AE458" t="s">
        <v>289</v>
      </c>
      <c r="AF458" t="s">
        <v>288</v>
      </c>
      <c r="AT458" t="s">
        <v>290</v>
      </c>
      <c r="BA458" t="s">
        <v>284</v>
      </c>
      <c r="BB458" t="s">
        <v>284</v>
      </c>
      <c r="BC458" t="s">
        <v>284</v>
      </c>
      <c r="BE458" t="s">
        <v>284</v>
      </c>
      <c r="BJ458" t="s">
        <v>284</v>
      </c>
      <c r="BK458" t="s">
        <v>284</v>
      </c>
      <c r="BL458" t="s">
        <v>284</v>
      </c>
      <c r="BO458">
        <v>1</v>
      </c>
      <c r="BR458" t="s">
        <v>291</v>
      </c>
      <c r="BU458" t="s">
        <v>291</v>
      </c>
      <c r="BV458">
        <v>1</v>
      </c>
      <c r="BW458">
        <v>1</v>
      </c>
      <c r="BY458" t="s">
        <v>292</v>
      </c>
      <c r="BZ458" t="s">
        <v>293</v>
      </c>
      <c r="CA458">
        <v>20</v>
      </c>
      <c r="CB458">
        <v>10</v>
      </c>
      <c r="CC458" t="s">
        <v>293</v>
      </c>
      <c r="CD458" t="s">
        <v>294</v>
      </c>
      <c r="CE458" t="s">
        <v>178</v>
      </c>
    </row>
    <row r="459" spans="1:83">
      <c r="A459" t="s">
        <v>1191</v>
      </c>
      <c r="B459" t="s">
        <v>1191</v>
      </c>
      <c r="C459" t="s">
        <v>1191</v>
      </c>
      <c r="D459" t="s">
        <v>283</v>
      </c>
      <c r="E459" t="s">
        <v>283</v>
      </c>
      <c r="G459" t="s">
        <v>284</v>
      </c>
      <c r="J459" t="s">
        <v>1192</v>
      </c>
      <c r="R459" t="s">
        <v>187</v>
      </c>
      <c r="S459" t="s">
        <v>187</v>
      </c>
      <c r="T459">
        <v>-5</v>
      </c>
      <c r="V459" t="s">
        <v>286</v>
      </c>
      <c r="W459" t="s">
        <v>286</v>
      </c>
      <c r="X459" t="s">
        <v>284</v>
      </c>
      <c r="Y459" t="s">
        <v>284</v>
      </c>
      <c r="Z459" t="s">
        <v>284</v>
      </c>
      <c r="AA459" t="s">
        <v>284</v>
      </c>
      <c r="AC459" t="s">
        <v>287</v>
      </c>
      <c r="AD459" t="s">
        <v>288</v>
      </c>
      <c r="AE459" t="s">
        <v>289</v>
      </c>
      <c r="AF459" t="s">
        <v>288</v>
      </c>
      <c r="AT459" t="s">
        <v>290</v>
      </c>
      <c r="BA459" t="s">
        <v>284</v>
      </c>
      <c r="BB459" t="s">
        <v>284</v>
      </c>
      <c r="BC459" t="s">
        <v>284</v>
      </c>
      <c r="BE459" t="s">
        <v>284</v>
      </c>
      <c r="BJ459" t="s">
        <v>284</v>
      </c>
      <c r="BK459" t="s">
        <v>284</v>
      </c>
      <c r="BL459" t="s">
        <v>284</v>
      </c>
      <c r="BO459">
        <v>1</v>
      </c>
      <c r="BR459" t="s">
        <v>291</v>
      </c>
      <c r="BU459" t="s">
        <v>291</v>
      </c>
      <c r="BV459">
        <v>1</v>
      </c>
      <c r="BW459">
        <v>1</v>
      </c>
      <c r="BY459" t="s">
        <v>292</v>
      </c>
      <c r="BZ459" t="s">
        <v>293</v>
      </c>
      <c r="CA459">
        <v>20</v>
      </c>
      <c r="CB459">
        <v>10</v>
      </c>
      <c r="CC459" t="s">
        <v>293</v>
      </c>
      <c r="CD459" t="s">
        <v>294</v>
      </c>
      <c r="CE459" t="s">
        <v>178</v>
      </c>
    </row>
    <row r="460" spans="1:83">
      <c r="A460" t="s">
        <v>1193</v>
      </c>
      <c r="B460" t="s">
        <v>1193</v>
      </c>
      <c r="C460" t="s">
        <v>1193</v>
      </c>
      <c r="D460" t="s">
        <v>283</v>
      </c>
      <c r="E460" t="s">
        <v>283</v>
      </c>
      <c r="G460" t="s">
        <v>284</v>
      </c>
      <c r="J460" t="s">
        <v>1194</v>
      </c>
      <c r="R460" t="s">
        <v>187</v>
      </c>
      <c r="S460" t="s">
        <v>187</v>
      </c>
      <c r="T460">
        <v>-5</v>
      </c>
      <c r="V460" t="s">
        <v>286</v>
      </c>
      <c r="W460" t="s">
        <v>286</v>
      </c>
      <c r="X460" t="s">
        <v>284</v>
      </c>
      <c r="Y460" t="s">
        <v>284</v>
      </c>
      <c r="Z460" t="s">
        <v>284</v>
      </c>
      <c r="AA460" t="s">
        <v>284</v>
      </c>
      <c r="AC460" t="s">
        <v>287</v>
      </c>
      <c r="AD460" t="s">
        <v>288</v>
      </c>
      <c r="AE460" t="s">
        <v>289</v>
      </c>
      <c r="AF460" t="s">
        <v>288</v>
      </c>
      <c r="AT460" t="s">
        <v>290</v>
      </c>
      <c r="BA460" t="s">
        <v>284</v>
      </c>
      <c r="BB460" t="s">
        <v>284</v>
      </c>
      <c r="BC460" t="s">
        <v>284</v>
      </c>
      <c r="BE460" t="s">
        <v>284</v>
      </c>
      <c r="BJ460" t="s">
        <v>284</v>
      </c>
      <c r="BK460" t="s">
        <v>284</v>
      </c>
      <c r="BL460" t="s">
        <v>284</v>
      </c>
      <c r="BO460">
        <v>1</v>
      </c>
      <c r="BR460" t="s">
        <v>291</v>
      </c>
      <c r="BU460" t="s">
        <v>291</v>
      </c>
      <c r="BV460">
        <v>1</v>
      </c>
      <c r="BW460">
        <v>1</v>
      </c>
      <c r="BY460" t="s">
        <v>292</v>
      </c>
      <c r="BZ460" t="s">
        <v>293</v>
      </c>
      <c r="CA460">
        <v>20</v>
      </c>
      <c r="CB460">
        <v>10</v>
      </c>
      <c r="CC460" t="s">
        <v>293</v>
      </c>
      <c r="CD460" t="s">
        <v>294</v>
      </c>
      <c r="CE460" t="s">
        <v>178</v>
      </c>
    </row>
    <row r="461" spans="1:83">
      <c r="A461" t="s">
        <v>1195</v>
      </c>
      <c r="B461" t="s">
        <v>1195</v>
      </c>
      <c r="C461" t="s">
        <v>1195</v>
      </c>
      <c r="D461" t="s">
        <v>283</v>
      </c>
      <c r="E461" t="s">
        <v>283</v>
      </c>
      <c r="G461" t="s">
        <v>284</v>
      </c>
      <c r="J461" t="s">
        <v>1196</v>
      </c>
      <c r="R461" t="s">
        <v>187</v>
      </c>
      <c r="S461" t="s">
        <v>187</v>
      </c>
      <c r="T461">
        <v>-5</v>
      </c>
      <c r="V461" t="s">
        <v>286</v>
      </c>
      <c r="W461" t="s">
        <v>286</v>
      </c>
      <c r="X461" t="s">
        <v>284</v>
      </c>
      <c r="Y461" t="s">
        <v>284</v>
      </c>
      <c r="Z461" t="s">
        <v>284</v>
      </c>
      <c r="AA461" t="s">
        <v>284</v>
      </c>
      <c r="AC461" t="s">
        <v>287</v>
      </c>
      <c r="AD461" t="s">
        <v>288</v>
      </c>
      <c r="AE461" t="s">
        <v>289</v>
      </c>
      <c r="AF461" t="s">
        <v>288</v>
      </c>
      <c r="AT461" t="s">
        <v>290</v>
      </c>
      <c r="BA461" t="s">
        <v>284</v>
      </c>
      <c r="BB461" t="s">
        <v>284</v>
      </c>
      <c r="BC461" t="s">
        <v>284</v>
      </c>
      <c r="BE461" t="s">
        <v>284</v>
      </c>
      <c r="BJ461" t="s">
        <v>284</v>
      </c>
      <c r="BK461" t="s">
        <v>284</v>
      </c>
      <c r="BL461" t="s">
        <v>284</v>
      </c>
      <c r="BO461">
        <v>1</v>
      </c>
      <c r="BR461" t="s">
        <v>291</v>
      </c>
      <c r="BU461" t="s">
        <v>291</v>
      </c>
      <c r="BV461">
        <v>1</v>
      </c>
      <c r="BW461">
        <v>1</v>
      </c>
      <c r="BY461" t="s">
        <v>292</v>
      </c>
      <c r="BZ461" t="s">
        <v>293</v>
      </c>
      <c r="CA461">
        <v>20</v>
      </c>
      <c r="CB461">
        <v>10</v>
      </c>
      <c r="CC461" t="s">
        <v>293</v>
      </c>
      <c r="CD461" t="s">
        <v>294</v>
      </c>
      <c r="CE461" t="s">
        <v>178</v>
      </c>
    </row>
    <row r="462" spans="1:83">
      <c r="A462" t="s">
        <v>1197</v>
      </c>
      <c r="B462" t="s">
        <v>1197</v>
      </c>
      <c r="C462" t="s">
        <v>1197</v>
      </c>
      <c r="D462" t="s">
        <v>283</v>
      </c>
      <c r="E462" t="s">
        <v>283</v>
      </c>
      <c r="G462" t="s">
        <v>284</v>
      </c>
      <c r="J462" t="s">
        <v>1198</v>
      </c>
      <c r="R462" t="s">
        <v>187</v>
      </c>
      <c r="S462" t="s">
        <v>187</v>
      </c>
      <c r="T462">
        <v>-5</v>
      </c>
      <c r="V462" t="s">
        <v>286</v>
      </c>
      <c r="W462" t="s">
        <v>286</v>
      </c>
      <c r="X462" t="s">
        <v>284</v>
      </c>
      <c r="Y462" t="s">
        <v>284</v>
      </c>
      <c r="Z462" t="s">
        <v>284</v>
      </c>
      <c r="AA462" t="s">
        <v>284</v>
      </c>
      <c r="AC462" t="s">
        <v>287</v>
      </c>
      <c r="AD462" t="s">
        <v>288</v>
      </c>
      <c r="AE462" t="s">
        <v>289</v>
      </c>
      <c r="AF462" t="s">
        <v>288</v>
      </c>
      <c r="AT462" t="s">
        <v>290</v>
      </c>
      <c r="BA462" t="s">
        <v>284</v>
      </c>
      <c r="BB462" t="s">
        <v>284</v>
      </c>
      <c r="BC462" t="s">
        <v>284</v>
      </c>
      <c r="BE462" t="s">
        <v>284</v>
      </c>
      <c r="BJ462" t="s">
        <v>284</v>
      </c>
      <c r="BK462" t="s">
        <v>284</v>
      </c>
      <c r="BL462" t="s">
        <v>284</v>
      </c>
      <c r="BO462">
        <v>1</v>
      </c>
      <c r="BR462" t="s">
        <v>291</v>
      </c>
      <c r="BU462" t="s">
        <v>291</v>
      </c>
      <c r="BV462">
        <v>1</v>
      </c>
      <c r="BW462">
        <v>1</v>
      </c>
      <c r="BY462" t="s">
        <v>292</v>
      </c>
      <c r="BZ462" t="s">
        <v>293</v>
      </c>
      <c r="CA462">
        <v>20</v>
      </c>
      <c r="CB462">
        <v>10</v>
      </c>
      <c r="CC462" t="s">
        <v>293</v>
      </c>
      <c r="CD462" t="s">
        <v>294</v>
      </c>
      <c r="CE462" t="s">
        <v>178</v>
      </c>
    </row>
    <row r="463" spans="1:83">
      <c r="A463" t="s">
        <v>1199</v>
      </c>
      <c r="B463" t="s">
        <v>1199</v>
      </c>
      <c r="C463" t="s">
        <v>1199</v>
      </c>
      <c r="D463" t="s">
        <v>283</v>
      </c>
      <c r="E463" t="s">
        <v>283</v>
      </c>
      <c r="G463" t="s">
        <v>284</v>
      </c>
      <c r="J463" t="s">
        <v>1200</v>
      </c>
      <c r="R463" t="s">
        <v>187</v>
      </c>
      <c r="S463" t="s">
        <v>187</v>
      </c>
      <c r="T463">
        <v>-5</v>
      </c>
      <c r="V463" t="s">
        <v>286</v>
      </c>
      <c r="W463" t="s">
        <v>286</v>
      </c>
      <c r="X463" t="s">
        <v>284</v>
      </c>
      <c r="Y463" t="s">
        <v>284</v>
      </c>
      <c r="Z463" t="s">
        <v>284</v>
      </c>
      <c r="AA463" t="s">
        <v>284</v>
      </c>
      <c r="AC463" t="s">
        <v>287</v>
      </c>
      <c r="AD463" t="s">
        <v>288</v>
      </c>
      <c r="AE463" t="s">
        <v>289</v>
      </c>
      <c r="AF463" t="s">
        <v>288</v>
      </c>
      <c r="AT463" t="s">
        <v>290</v>
      </c>
      <c r="BA463" t="s">
        <v>284</v>
      </c>
      <c r="BB463" t="s">
        <v>284</v>
      </c>
      <c r="BC463" t="s">
        <v>284</v>
      </c>
      <c r="BE463" t="s">
        <v>284</v>
      </c>
      <c r="BJ463" t="s">
        <v>284</v>
      </c>
      <c r="BK463" t="s">
        <v>284</v>
      </c>
      <c r="BL463" t="s">
        <v>284</v>
      </c>
      <c r="BO463">
        <v>1</v>
      </c>
      <c r="BR463" t="s">
        <v>291</v>
      </c>
      <c r="BU463" t="s">
        <v>291</v>
      </c>
      <c r="BV463">
        <v>1</v>
      </c>
      <c r="BW463">
        <v>1</v>
      </c>
      <c r="BY463" t="s">
        <v>292</v>
      </c>
      <c r="BZ463" t="s">
        <v>293</v>
      </c>
      <c r="CA463">
        <v>20</v>
      </c>
      <c r="CB463">
        <v>10</v>
      </c>
      <c r="CC463" t="s">
        <v>293</v>
      </c>
      <c r="CD463" t="s">
        <v>294</v>
      </c>
      <c r="CE463" t="s">
        <v>178</v>
      </c>
    </row>
    <row r="464" spans="1:83">
      <c r="A464" t="s">
        <v>1201</v>
      </c>
      <c r="B464" t="s">
        <v>1201</v>
      </c>
      <c r="C464" t="s">
        <v>1201</v>
      </c>
      <c r="D464" t="s">
        <v>283</v>
      </c>
      <c r="E464" t="s">
        <v>283</v>
      </c>
      <c r="G464" t="s">
        <v>284</v>
      </c>
      <c r="J464" t="s">
        <v>1202</v>
      </c>
      <c r="R464" t="s">
        <v>187</v>
      </c>
      <c r="S464" t="s">
        <v>187</v>
      </c>
      <c r="T464">
        <v>-5</v>
      </c>
      <c r="V464" t="s">
        <v>286</v>
      </c>
      <c r="W464" t="s">
        <v>286</v>
      </c>
      <c r="X464" t="s">
        <v>284</v>
      </c>
      <c r="Y464" t="s">
        <v>284</v>
      </c>
      <c r="Z464" t="s">
        <v>284</v>
      </c>
      <c r="AA464" t="s">
        <v>284</v>
      </c>
      <c r="AC464" t="s">
        <v>287</v>
      </c>
      <c r="AD464" t="s">
        <v>288</v>
      </c>
      <c r="AE464" t="s">
        <v>289</v>
      </c>
      <c r="AF464" t="s">
        <v>288</v>
      </c>
      <c r="AT464" t="s">
        <v>290</v>
      </c>
      <c r="BA464" t="s">
        <v>284</v>
      </c>
      <c r="BB464" t="s">
        <v>284</v>
      </c>
      <c r="BC464" t="s">
        <v>284</v>
      </c>
      <c r="BE464" t="s">
        <v>284</v>
      </c>
      <c r="BJ464" t="s">
        <v>284</v>
      </c>
      <c r="BK464" t="s">
        <v>284</v>
      </c>
      <c r="BL464" t="s">
        <v>284</v>
      </c>
      <c r="BO464">
        <v>1</v>
      </c>
      <c r="BR464" t="s">
        <v>291</v>
      </c>
      <c r="BU464" t="s">
        <v>291</v>
      </c>
      <c r="BV464">
        <v>1</v>
      </c>
      <c r="BW464">
        <v>1</v>
      </c>
      <c r="BY464" t="s">
        <v>292</v>
      </c>
      <c r="BZ464" t="s">
        <v>293</v>
      </c>
      <c r="CA464">
        <v>20</v>
      </c>
      <c r="CB464">
        <v>10</v>
      </c>
      <c r="CC464" t="s">
        <v>293</v>
      </c>
      <c r="CD464" t="s">
        <v>294</v>
      </c>
      <c r="CE464" t="s">
        <v>178</v>
      </c>
    </row>
    <row r="465" spans="1:83">
      <c r="A465" t="s">
        <v>1203</v>
      </c>
      <c r="B465" t="s">
        <v>1203</v>
      </c>
      <c r="C465" t="s">
        <v>1203</v>
      </c>
      <c r="D465" t="s">
        <v>283</v>
      </c>
      <c r="E465" t="s">
        <v>283</v>
      </c>
      <c r="G465" t="s">
        <v>284</v>
      </c>
      <c r="J465" t="s">
        <v>1204</v>
      </c>
      <c r="R465" t="s">
        <v>187</v>
      </c>
      <c r="S465" t="s">
        <v>187</v>
      </c>
      <c r="T465">
        <v>-5</v>
      </c>
      <c r="V465" t="s">
        <v>286</v>
      </c>
      <c r="W465" t="s">
        <v>286</v>
      </c>
      <c r="X465" t="s">
        <v>284</v>
      </c>
      <c r="Y465" t="s">
        <v>284</v>
      </c>
      <c r="Z465" t="s">
        <v>284</v>
      </c>
      <c r="AA465" t="s">
        <v>284</v>
      </c>
      <c r="AC465" t="s">
        <v>287</v>
      </c>
      <c r="AD465" t="s">
        <v>288</v>
      </c>
      <c r="AE465" t="s">
        <v>289</v>
      </c>
      <c r="AF465" t="s">
        <v>288</v>
      </c>
      <c r="AT465" t="s">
        <v>290</v>
      </c>
      <c r="BA465" t="s">
        <v>284</v>
      </c>
      <c r="BB465" t="s">
        <v>284</v>
      </c>
      <c r="BC465" t="s">
        <v>284</v>
      </c>
      <c r="BE465" t="s">
        <v>284</v>
      </c>
      <c r="BJ465" t="s">
        <v>284</v>
      </c>
      <c r="BK465" t="s">
        <v>284</v>
      </c>
      <c r="BL465" t="s">
        <v>284</v>
      </c>
      <c r="BO465">
        <v>1</v>
      </c>
      <c r="BR465" t="s">
        <v>291</v>
      </c>
      <c r="BU465" t="s">
        <v>291</v>
      </c>
      <c r="BV465">
        <v>1</v>
      </c>
      <c r="BW465">
        <v>1</v>
      </c>
      <c r="BY465" t="s">
        <v>292</v>
      </c>
      <c r="BZ465" t="s">
        <v>293</v>
      </c>
      <c r="CA465">
        <v>20</v>
      </c>
      <c r="CB465">
        <v>10</v>
      </c>
      <c r="CC465" t="s">
        <v>293</v>
      </c>
      <c r="CD465" t="s">
        <v>294</v>
      </c>
      <c r="CE465" t="s">
        <v>178</v>
      </c>
    </row>
    <row r="466" spans="1:83">
      <c r="A466" t="s">
        <v>1205</v>
      </c>
      <c r="B466" t="s">
        <v>1205</v>
      </c>
      <c r="C466" t="s">
        <v>1205</v>
      </c>
      <c r="D466" t="s">
        <v>283</v>
      </c>
      <c r="E466" t="s">
        <v>283</v>
      </c>
      <c r="G466" t="s">
        <v>284</v>
      </c>
      <c r="J466" t="s">
        <v>1206</v>
      </c>
      <c r="R466" t="s">
        <v>187</v>
      </c>
      <c r="S466" t="s">
        <v>187</v>
      </c>
      <c r="T466">
        <v>-5</v>
      </c>
      <c r="V466" t="s">
        <v>286</v>
      </c>
      <c r="W466" t="s">
        <v>286</v>
      </c>
      <c r="X466" t="s">
        <v>284</v>
      </c>
      <c r="Y466" t="s">
        <v>284</v>
      </c>
      <c r="Z466" t="s">
        <v>284</v>
      </c>
      <c r="AA466" t="s">
        <v>284</v>
      </c>
      <c r="AC466" t="s">
        <v>287</v>
      </c>
      <c r="AD466" t="s">
        <v>288</v>
      </c>
      <c r="AE466" t="s">
        <v>289</v>
      </c>
      <c r="AF466" t="s">
        <v>288</v>
      </c>
      <c r="AT466" t="s">
        <v>290</v>
      </c>
      <c r="BA466" t="s">
        <v>284</v>
      </c>
      <c r="BB466" t="s">
        <v>284</v>
      </c>
      <c r="BC466" t="s">
        <v>284</v>
      </c>
      <c r="BE466" t="s">
        <v>284</v>
      </c>
      <c r="BJ466" t="s">
        <v>284</v>
      </c>
      <c r="BK466" t="s">
        <v>284</v>
      </c>
      <c r="BL466" t="s">
        <v>284</v>
      </c>
      <c r="BO466">
        <v>1</v>
      </c>
      <c r="BR466" t="s">
        <v>291</v>
      </c>
      <c r="BU466" t="s">
        <v>291</v>
      </c>
      <c r="BV466">
        <v>1</v>
      </c>
      <c r="BW466">
        <v>1</v>
      </c>
      <c r="BY466" t="s">
        <v>292</v>
      </c>
      <c r="BZ466" t="s">
        <v>293</v>
      </c>
      <c r="CA466">
        <v>20</v>
      </c>
      <c r="CB466">
        <v>10</v>
      </c>
      <c r="CC466" t="s">
        <v>293</v>
      </c>
      <c r="CD466" t="s">
        <v>294</v>
      </c>
      <c r="CE466" t="s">
        <v>178</v>
      </c>
    </row>
    <row r="467" spans="1:83">
      <c r="A467" t="s">
        <v>1207</v>
      </c>
      <c r="B467" t="s">
        <v>1207</v>
      </c>
      <c r="C467" t="s">
        <v>1207</v>
      </c>
      <c r="D467" t="s">
        <v>283</v>
      </c>
      <c r="E467" t="s">
        <v>283</v>
      </c>
      <c r="G467" t="s">
        <v>284</v>
      </c>
      <c r="J467" t="s">
        <v>1208</v>
      </c>
      <c r="R467" t="s">
        <v>187</v>
      </c>
      <c r="S467" t="s">
        <v>187</v>
      </c>
      <c r="T467">
        <v>-5</v>
      </c>
      <c r="V467" t="s">
        <v>286</v>
      </c>
      <c r="W467" t="s">
        <v>286</v>
      </c>
      <c r="X467" t="s">
        <v>284</v>
      </c>
      <c r="Y467" t="s">
        <v>284</v>
      </c>
      <c r="Z467" t="s">
        <v>284</v>
      </c>
      <c r="AA467" t="s">
        <v>284</v>
      </c>
      <c r="AC467" t="s">
        <v>287</v>
      </c>
      <c r="AD467" t="s">
        <v>288</v>
      </c>
      <c r="AE467" t="s">
        <v>289</v>
      </c>
      <c r="AF467" t="s">
        <v>288</v>
      </c>
      <c r="AT467" t="s">
        <v>290</v>
      </c>
      <c r="BA467" t="s">
        <v>284</v>
      </c>
      <c r="BB467" t="s">
        <v>284</v>
      </c>
      <c r="BC467" t="s">
        <v>284</v>
      </c>
      <c r="BE467" t="s">
        <v>284</v>
      </c>
      <c r="BJ467" t="s">
        <v>284</v>
      </c>
      <c r="BK467" t="s">
        <v>284</v>
      </c>
      <c r="BL467" t="s">
        <v>284</v>
      </c>
      <c r="BO467">
        <v>1</v>
      </c>
      <c r="BR467" t="s">
        <v>291</v>
      </c>
      <c r="BU467" t="s">
        <v>291</v>
      </c>
      <c r="BV467">
        <v>1</v>
      </c>
      <c r="BW467">
        <v>1</v>
      </c>
      <c r="BY467" t="s">
        <v>292</v>
      </c>
      <c r="BZ467" t="s">
        <v>293</v>
      </c>
      <c r="CA467">
        <v>20</v>
      </c>
      <c r="CB467">
        <v>10</v>
      </c>
      <c r="CC467" t="s">
        <v>293</v>
      </c>
      <c r="CD467" t="s">
        <v>294</v>
      </c>
      <c r="CE467" t="s">
        <v>178</v>
      </c>
    </row>
    <row r="468" spans="1:83">
      <c r="A468" t="s">
        <v>1209</v>
      </c>
      <c r="B468" t="s">
        <v>1209</v>
      </c>
      <c r="C468" t="s">
        <v>1209</v>
      </c>
      <c r="D468" t="s">
        <v>283</v>
      </c>
      <c r="E468" t="s">
        <v>283</v>
      </c>
      <c r="G468" t="s">
        <v>284</v>
      </c>
      <c r="J468" t="s">
        <v>1210</v>
      </c>
      <c r="R468" t="s">
        <v>187</v>
      </c>
      <c r="S468" t="s">
        <v>187</v>
      </c>
      <c r="T468">
        <v>-5</v>
      </c>
      <c r="V468" t="s">
        <v>286</v>
      </c>
      <c r="W468" t="s">
        <v>286</v>
      </c>
      <c r="X468" t="s">
        <v>284</v>
      </c>
      <c r="Y468" t="s">
        <v>284</v>
      </c>
      <c r="Z468" t="s">
        <v>284</v>
      </c>
      <c r="AA468" t="s">
        <v>284</v>
      </c>
      <c r="AC468" t="s">
        <v>287</v>
      </c>
      <c r="AD468" t="s">
        <v>288</v>
      </c>
      <c r="AE468" t="s">
        <v>289</v>
      </c>
      <c r="AF468" t="s">
        <v>288</v>
      </c>
      <c r="AT468" t="s">
        <v>290</v>
      </c>
      <c r="BA468" t="s">
        <v>284</v>
      </c>
      <c r="BB468" t="s">
        <v>284</v>
      </c>
      <c r="BC468" t="s">
        <v>284</v>
      </c>
      <c r="BE468" t="s">
        <v>284</v>
      </c>
      <c r="BJ468" t="s">
        <v>284</v>
      </c>
      <c r="BK468" t="s">
        <v>284</v>
      </c>
      <c r="BL468" t="s">
        <v>284</v>
      </c>
      <c r="BO468">
        <v>1</v>
      </c>
      <c r="BR468" t="s">
        <v>291</v>
      </c>
      <c r="BU468" t="s">
        <v>291</v>
      </c>
      <c r="BV468">
        <v>1</v>
      </c>
      <c r="BW468">
        <v>1</v>
      </c>
      <c r="BY468" t="s">
        <v>292</v>
      </c>
      <c r="BZ468" t="s">
        <v>293</v>
      </c>
      <c r="CA468">
        <v>20</v>
      </c>
      <c r="CB468">
        <v>10</v>
      </c>
      <c r="CC468" t="s">
        <v>293</v>
      </c>
      <c r="CD468" t="s">
        <v>294</v>
      </c>
      <c r="CE468" t="s">
        <v>178</v>
      </c>
    </row>
    <row r="469" spans="1:83">
      <c r="A469" t="s">
        <v>1211</v>
      </c>
      <c r="B469" t="s">
        <v>1211</v>
      </c>
      <c r="C469" t="s">
        <v>1211</v>
      </c>
      <c r="D469" t="s">
        <v>283</v>
      </c>
      <c r="E469" t="s">
        <v>283</v>
      </c>
      <c r="G469" t="s">
        <v>284</v>
      </c>
      <c r="J469" t="s">
        <v>1212</v>
      </c>
      <c r="R469" t="s">
        <v>187</v>
      </c>
      <c r="S469" t="s">
        <v>187</v>
      </c>
      <c r="T469">
        <v>-5</v>
      </c>
      <c r="V469" t="s">
        <v>286</v>
      </c>
      <c r="W469" t="s">
        <v>286</v>
      </c>
      <c r="X469" t="s">
        <v>284</v>
      </c>
      <c r="Y469" t="s">
        <v>284</v>
      </c>
      <c r="Z469" t="s">
        <v>284</v>
      </c>
      <c r="AA469" t="s">
        <v>284</v>
      </c>
      <c r="AC469" t="s">
        <v>287</v>
      </c>
      <c r="AD469" t="s">
        <v>288</v>
      </c>
      <c r="AE469" t="s">
        <v>289</v>
      </c>
      <c r="AF469" t="s">
        <v>288</v>
      </c>
      <c r="AT469" t="s">
        <v>290</v>
      </c>
      <c r="BA469" t="s">
        <v>284</v>
      </c>
      <c r="BB469" t="s">
        <v>284</v>
      </c>
      <c r="BC469" t="s">
        <v>284</v>
      </c>
      <c r="BE469" t="s">
        <v>284</v>
      </c>
      <c r="BJ469" t="s">
        <v>284</v>
      </c>
      <c r="BK469" t="s">
        <v>284</v>
      </c>
      <c r="BL469" t="s">
        <v>284</v>
      </c>
      <c r="BO469">
        <v>1</v>
      </c>
      <c r="BR469" t="s">
        <v>291</v>
      </c>
      <c r="BU469" t="s">
        <v>291</v>
      </c>
      <c r="BV469">
        <v>1</v>
      </c>
      <c r="BW469">
        <v>1</v>
      </c>
      <c r="BY469" t="s">
        <v>292</v>
      </c>
      <c r="BZ469" t="s">
        <v>293</v>
      </c>
      <c r="CA469">
        <v>20</v>
      </c>
      <c r="CB469">
        <v>10</v>
      </c>
      <c r="CC469" t="s">
        <v>293</v>
      </c>
      <c r="CD469" t="s">
        <v>294</v>
      </c>
      <c r="CE469" t="s">
        <v>178</v>
      </c>
    </row>
    <row r="470" spans="1:83">
      <c r="A470" t="s">
        <v>1213</v>
      </c>
      <c r="B470" t="s">
        <v>1213</v>
      </c>
      <c r="C470" t="s">
        <v>1213</v>
      </c>
      <c r="D470" t="s">
        <v>283</v>
      </c>
      <c r="E470" t="s">
        <v>283</v>
      </c>
      <c r="G470" t="s">
        <v>284</v>
      </c>
      <c r="J470" t="s">
        <v>1214</v>
      </c>
      <c r="R470" t="s">
        <v>187</v>
      </c>
      <c r="S470" t="s">
        <v>187</v>
      </c>
      <c r="T470">
        <v>-5</v>
      </c>
      <c r="V470" t="s">
        <v>286</v>
      </c>
      <c r="W470" t="s">
        <v>286</v>
      </c>
      <c r="X470" t="s">
        <v>284</v>
      </c>
      <c r="Y470" t="s">
        <v>284</v>
      </c>
      <c r="Z470" t="s">
        <v>284</v>
      </c>
      <c r="AA470" t="s">
        <v>284</v>
      </c>
      <c r="AC470" t="s">
        <v>287</v>
      </c>
      <c r="AD470" t="s">
        <v>288</v>
      </c>
      <c r="AE470" t="s">
        <v>289</v>
      </c>
      <c r="AF470" t="s">
        <v>288</v>
      </c>
      <c r="AT470" t="s">
        <v>290</v>
      </c>
      <c r="BA470" t="s">
        <v>284</v>
      </c>
      <c r="BB470" t="s">
        <v>284</v>
      </c>
      <c r="BC470" t="s">
        <v>284</v>
      </c>
      <c r="BE470" t="s">
        <v>284</v>
      </c>
      <c r="BJ470" t="s">
        <v>284</v>
      </c>
      <c r="BK470" t="s">
        <v>284</v>
      </c>
      <c r="BL470" t="s">
        <v>284</v>
      </c>
      <c r="BO470">
        <v>1</v>
      </c>
      <c r="BR470" t="s">
        <v>291</v>
      </c>
      <c r="BU470" t="s">
        <v>291</v>
      </c>
      <c r="BV470">
        <v>1</v>
      </c>
      <c r="BW470">
        <v>1</v>
      </c>
      <c r="BY470" t="s">
        <v>292</v>
      </c>
      <c r="BZ470" t="s">
        <v>293</v>
      </c>
      <c r="CA470">
        <v>20</v>
      </c>
      <c r="CB470">
        <v>10</v>
      </c>
      <c r="CC470" t="s">
        <v>293</v>
      </c>
      <c r="CD470" t="s">
        <v>294</v>
      </c>
      <c r="CE470" t="s">
        <v>178</v>
      </c>
    </row>
    <row r="471" spans="1:83">
      <c r="A471" t="s">
        <v>1215</v>
      </c>
      <c r="B471" t="s">
        <v>1215</v>
      </c>
      <c r="C471" t="s">
        <v>1215</v>
      </c>
      <c r="D471" t="s">
        <v>283</v>
      </c>
      <c r="E471" t="s">
        <v>283</v>
      </c>
      <c r="G471" t="s">
        <v>284</v>
      </c>
      <c r="J471" t="s">
        <v>1216</v>
      </c>
      <c r="R471" t="s">
        <v>187</v>
      </c>
      <c r="S471" t="s">
        <v>187</v>
      </c>
      <c r="T471">
        <v>-5</v>
      </c>
      <c r="V471" t="s">
        <v>286</v>
      </c>
      <c r="W471" t="s">
        <v>286</v>
      </c>
      <c r="X471" t="s">
        <v>284</v>
      </c>
      <c r="Y471" t="s">
        <v>284</v>
      </c>
      <c r="Z471" t="s">
        <v>284</v>
      </c>
      <c r="AA471" t="s">
        <v>284</v>
      </c>
      <c r="AC471" t="s">
        <v>287</v>
      </c>
      <c r="AD471" t="s">
        <v>288</v>
      </c>
      <c r="AE471" t="s">
        <v>289</v>
      </c>
      <c r="AF471" t="s">
        <v>288</v>
      </c>
      <c r="AT471" t="s">
        <v>290</v>
      </c>
      <c r="BA471" t="s">
        <v>284</v>
      </c>
      <c r="BB471" t="s">
        <v>284</v>
      </c>
      <c r="BC471" t="s">
        <v>284</v>
      </c>
      <c r="BE471" t="s">
        <v>284</v>
      </c>
      <c r="BJ471" t="s">
        <v>284</v>
      </c>
      <c r="BK471" t="s">
        <v>284</v>
      </c>
      <c r="BL471" t="s">
        <v>284</v>
      </c>
      <c r="BO471">
        <v>1</v>
      </c>
      <c r="BR471" t="s">
        <v>291</v>
      </c>
      <c r="BU471" t="s">
        <v>291</v>
      </c>
      <c r="BV471">
        <v>1</v>
      </c>
      <c r="BW471">
        <v>1</v>
      </c>
      <c r="BY471" t="s">
        <v>292</v>
      </c>
      <c r="BZ471" t="s">
        <v>293</v>
      </c>
      <c r="CA471">
        <v>20</v>
      </c>
      <c r="CB471">
        <v>10</v>
      </c>
      <c r="CC471" t="s">
        <v>293</v>
      </c>
      <c r="CD471" t="s">
        <v>294</v>
      </c>
      <c r="CE471" t="s">
        <v>178</v>
      </c>
    </row>
    <row r="472" spans="1:83">
      <c r="A472" t="s">
        <v>1217</v>
      </c>
      <c r="B472" t="s">
        <v>1217</v>
      </c>
      <c r="C472" t="s">
        <v>1217</v>
      </c>
      <c r="D472" t="s">
        <v>283</v>
      </c>
      <c r="E472" t="s">
        <v>283</v>
      </c>
      <c r="G472" t="s">
        <v>284</v>
      </c>
      <c r="J472" t="s">
        <v>1218</v>
      </c>
      <c r="R472" t="s">
        <v>187</v>
      </c>
      <c r="S472" t="s">
        <v>187</v>
      </c>
      <c r="T472">
        <v>-5</v>
      </c>
      <c r="V472" t="s">
        <v>286</v>
      </c>
      <c r="W472" t="s">
        <v>286</v>
      </c>
      <c r="X472" t="s">
        <v>284</v>
      </c>
      <c r="Y472" t="s">
        <v>284</v>
      </c>
      <c r="Z472" t="s">
        <v>284</v>
      </c>
      <c r="AA472" t="s">
        <v>284</v>
      </c>
      <c r="AC472" t="s">
        <v>287</v>
      </c>
      <c r="AD472" t="s">
        <v>288</v>
      </c>
      <c r="AE472" t="s">
        <v>289</v>
      </c>
      <c r="AF472" t="s">
        <v>288</v>
      </c>
      <c r="AT472" t="s">
        <v>290</v>
      </c>
      <c r="BA472" t="s">
        <v>284</v>
      </c>
      <c r="BB472" t="s">
        <v>284</v>
      </c>
      <c r="BC472" t="s">
        <v>284</v>
      </c>
      <c r="BE472" t="s">
        <v>284</v>
      </c>
      <c r="BJ472" t="s">
        <v>284</v>
      </c>
      <c r="BK472" t="s">
        <v>284</v>
      </c>
      <c r="BL472" t="s">
        <v>284</v>
      </c>
      <c r="BO472">
        <v>1</v>
      </c>
      <c r="BR472" t="s">
        <v>291</v>
      </c>
      <c r="BU472" t="s">
        <v>291</v>
      </c>
      <c r="BV472">
        <v>1</v>
      </c>
      <c r="BW472">
        <v>1</v>
      </c>
      <c r="BY472" t="s">
        <v>292</v>
      </c>
      <c r="BZ472" t="s">
        <v>293</v>
      </c>
      <c r="CA472">
        <v>20</v>
      </c>
      <c r="CB472">
        <v>10</v>
      </c>
      <c r="CC472" t="s">
        <v>293</v>
      </c>
      <c r="CD472" t="s">
        <v>294</v>
      </c>
      <c r="CE472" t="s">
        <v>178</v>
      </c>
    </row>
    <row r="473" spans="1:83">
      <c r="A473" t="s">
        <v>1219</v>
      </c>
      <c r="B473" t="s">
        <v>1219</v>
      </c>
      <c r="C473" t="s">
        <v>1219</v>
      </c>
      <c r="D473" t="s">
        <v>283</v>
      </c>
      <c r="E473" t="s">
        <v>283</v>
      </c>
      <c r="G473" t="s">
        <v>284</v>
      </c>
      <c r="J473" t="s">
        <v>1220</v>
      </c>
      <c r="R473" t="s">
        <v>187</v>
      </c>
      <c r="S473" t="s">
        <v>187</v>
      </c>
      <c r="T473">
        <v>-5</v>
      </c>
      <c r="V473" t="s">
        <v>286</v>
      </c>
      <c r="W473" t="s">
        <v>286</v>
      </c>
      <c r="X473" t="s">
        <v>284</v>
      </c>
      <c r="Y473" t="s">
        <v>284</v>
      </c>
      <c r="Z473" t="s">
        <v>284</v>
      </c>
      <c r="AA473" t="s">
        <v>284</v>
      </c>
      <c r="AC473" t="s">
        <v>287</v>
      </c>
      <c r="AD473" t="s">
        <v>288</v>
      </c>
      <c r="AE473" t="s">
        <v>289</v>
      </c>
      <c r="AF473" t="s">
        <v>288</v>
      </c>
      <c r="AT473" t="s">
        <v>290</v>
      </c>
      <c r="BA473" t="s">
        <v>284</v>
      </c>
      <c r="BB473" t="s">
        <v>284</v>
      </c>
      <c r="BC473" t="s">
        <v>284</v>
      </c>
      <c r="BE473" t="s">
        <v>284</v>
      </c>
      <c r="BJ473" t="s">
        <v>284</v>
      </c>
      <c r="BK473" t="s">
        <v>284</v>
      </c>
      <c r="BL473" t="s">
        <v>284</v>
      </c>
      <c r="BO473">
        <v>1</v>
      </c>
      <c r="BR473" t="s">
        <v>291</v>
      </c>
      <c r="BU473" t="s">
        <v>291</v>
      </c>
      <c r="BV473">
        <v>1</v>
      </c>
      <c r="BW473">
        <v>1</v>
      </c>
      <c r="BY473" t="s">
        <v>292</v>
      </c>
      <c r="BZ473" t="s">
        <v>293</v>
      </c>
      <c r="CA473">
        <v>20</v>
      </c>
      <c r="CB473">
        <v>10</v>
      </c>
      <c r="CC473" t="s">
        <v>293</v>
      </c>
      <c r="CD473" t="s">
        <v>294</v>
      </c>
      <c r="CE473" t="s">
        <v>178</v>
      </c>
    </row>
    <row r="474" spans="1:83">
      <c r="A474" t="s">
        <v>1221</v>
      </c>
      <c r="B474" t="s">
        <v>1221</v>
      </c>
      <c r="C474" t="s">
        <v>1221</v>
      </c>
      <c r="D474" t="s">
        <v>283</v>
      </c>
      <c r="E474" t="s">
        <v>283</v>
      </c>
      <c r="G474" t="s">
        <v>284</v>
      </c>
      <c r="J474" t="s">
        <v>1222</v>
      </c>
      <c r="R474" t="s">
        <v>187</v>
      </c>
      <c r="S474" t="s">
        <v>187</v>
      </c>
      <c r="T474">
        <v>-5</v>
      </c>
      <c r="V474" t="s">
        <v>286</v>
      </c>
      <c r="W474" t="s">
        <v>286</v>
      </c>
      <c r="X474" t="s">
        <v>284</v>
      </c>
      <c r="Y474" t="s">
        <v>284</v>
      </c>
      <c r="Z474" t="s">
        <v>284</v>
      </c>
      <c r="AA474" t="s">
        <v>284</v>
      </c>
      <c r="AC474" t="s">
        <v>287</v>
      </c>
      <c r="AD474" t="s">
        <v>288</v>
      </c>
      <c r="AE474" t="s">
        <v>289</v>
      </c>
      <c r="AF474" t="s">
        <v>288</v>
      </c>
      <c r="AT474" t="s">
        <v>290</v>
      </c>
      <c r="BA474" t="s">
        <v>284</v>
      </c>
      <c r="BB474" t="s">
        <v>284</v>
      </c>
      <c r="BC474" t="s">
        <v>284</v>
      </c>
      <c r="BE474" t="s">
        <v>284</v>
      </c>
      <c r="BJ474" t="s">
        <v>284</v>
      </c>
      <c r="BK474" t="s">
        <v>284</v>
      </c>
      <c r="BL474" t="s">
        <v>284</v>
      </c>
      <c r="BO474">
        <v>1</v>
      </c>
      <c r="BR474" t="s">
        <v>291</v>
      </c>
      <c r="BU474" t="s">
        <v>291</v>
      </c>
      <c r="BV474">
        <v>1</v>
      </c>
      <c r="BW474">
        <v>1</v>
      </c>
      <c r="BY474" t="s">
        <v>292</v>
      </c>
      <c r="BZ474" t="s">
        <v>293</v>
      </c>
      <c r="CA474">
        <v>20</v>
      </c>
      <c r="CB474">
        <v>10</v>
      </c>
      <c r="CC474" t="s">
        <v>293</v>
      </c>
      <c r="CD474" t="s">
        <v>294</v>
      </c>
      <c r="CE474" t="s">
        <v>178</v>
      </c>
    </row>
    <row r="475" spans="1:83">
      <c r="A475" t="s">
        <v>1223</v>
      </c>
      <c r="B475" t="s">
        <v>1223</v>
      </c>
      <c r="C475" t="s">
        <v>1223</v>
      </c>
      <c r="D475" t="s">
        <v>283</v>
      </c>
      <c r="E475" t="s">
        <v>283</v>
      </c>
      <c r="G475" t="s">
        <v>284</v>
      </c>
      <c r="J475" t="s">
        <v>1224</v>
      </c>
      <c r="R475" t="s">
        <v>187</v>
      </c>
      <c r="S475" t="s">
        <v>187</v>
      </c>
      <c r="T475">
        <v>-5</v>
      </c>
      <c r="V475" t="s">
        <v>286</v>
      </c>
      <c r="W475" t="s">
        <v>286</v>
      </c>
      <c r="X475" t="s">
        <v>284</v>
      </c>
      <c r="Y475" t="s">
        <v>284</v>
      </c>
      <c r="Z475" t="s">
        <v>284</v>
      </c>
      <c r="AA475" t="s">
        <v>284</v>
      </c>
      <c r="AC475" t="s">
        <v>287</v>
      </c>
      <c r="AD475" t="s">
        <v>288</v>
      </c>
      <c r="AE475" t="s">
        <v>289</v>
      </c>
      <c r="AF475" t="s">
        <v>288</v>
      </c>
      <c r="AT475" t="s">
        <v>290</v>
      </c>
      <c r="BA475" t="s">
        <v>284</v>
      </c>
      <c r="BB475" t="s">
        <v>284</v>
      </c>
      <c r="BC475" t="s">
        <v>284</v>
      </c>
      <c r="BE475" t="s">
        <v>284</v>
      </c>
      <c r="BJ475" t="s">
        <v>284</v>
      </c>
      <c r="BK475" t="s">
        <v>284</v>
      </c>
      <c r="BL475" t="s">
        <v>284</v>
      </c>
      <c r="BO475">
        <v>1</v>
      </c>
      <c r="BR475" t="s">
        <v>291</v>
      </c>
      <c r="BU475" t="s">
        <v>291</v>
      </c>
      <c r="BV475">
        <v>1</v>
      </c>
      <c r="BW475">
        <v>1</v>
      </c>
      <c r="BY475" t="s">
        <v>292</v>
      </c>
      <c r="BZ475" t="s">
        <v>293</v>
      </c>
      <c r="CA475">
        <v>20</v>
      </c>
      <c r="CB475">
        <v>10</v>
      </c>
      <c r="CC475" t="s">
        <v>293</v>
      </c>
      <c r="CD475" t="s">
        <v>294</v>
      </c>
      <c r="CE475" t="s">
        <v>178</v>
      </c>
    </row>
    <row r="476" spans="1:83">
      <c r="A476" t="s">
        <v>1225</v>
      </c>
      <c r="B476" t="s">
        <v>1225</v>
      </c>
      <c r="C476" t="s">
        <v>1225</v>
      </c>
      <c r="D476" t="s">
        <v>283</v>
      </c>
      <c r="E476" t="s">
        <v>283</v>
      </c>
      <c r="G476" t="s">
        <v>284</v>
      </c>
      <c r="J476" t="s">
        <v>1226</v>
      </c>
      <c r="R476" t="s">
        <v>187</v>
      </c>
      <c r="S476" t="s">
        <v>187</v>
      </c>
      <c r="T476">
        <v>-5</v>
      </c>
      <c r="V476" t="s">
        <v>286</v>
      </c>
      <c r="W476" t="s">
        <v>286</v>
      </c>
      <c r="X476" t="s">
        <v>284</v>
      </c>
      <c r="Y476" t="s">
        <v>284</v>
      </c>
      <c r="Z476" t="s">
        <v>284</v>
      </c>
      <c r="AA476" t="s">
        <v>284</v>
      </c>
      <c r="AC476" t="s">
        <v>287</v>
      </c>
      <c r="AD476" t="s">
        <v>288</v>
      </c>
      <c r="AE476" t="s">
        <v>289</v>
      </c>
      <c r="AF476" t="s">
        <v>288</v>
      </c>
      <c r="AT476" t="s">
        <v>290</v>
      </c>
      <c r="BA476" t="s">
        <v>284</v>
      </c>
      <c r="BB476" t="s">
        <v>284</v>
      </c>
      <c r="BC476" t="s">
        <v>284</v>
      </c>
      <c r="BE476" t="s">
        <v>284</v>
      </c>
      <c r="BJ476" t="s">
        <v>284</v>
      </c>
      <c r="BK476" t="s">
        <v>284</v>
      </c>
      <c r="BL476" t="s">
        <v>284</v>
      </c>
      <c r="BO476">
        <v>1</v>
      </c>
      <c r="BR476" t="s">
        <v>291</v>
      </c>
      <c r="BU476" t="s">
        <v>291</v>
      </c>
      <c r="BV476">
        <v>1</v>
      </c>
      <c r="BW476">
        <v>1</v>
      </c>
      <c r="BY476" t="s">
        <v>292</v>
      </c>
      <c r="BZ476" t="s">
        <v>293</v>
      </c>
      <c r="CA476">
        <v>20</v>
      </c>
      <c r="CB476">
        <v>10</v>
      </c>
      <c r="CC476" t="s">
        <v>293</v>
      </c>
      <c r="CD476" t="s">
        <v>294</v>
      </c>
      <c r="CE476" t="s">
        <v>178</v>
      </c>
    </row>
    <row r="477" spans="1:83">
      <c r="A477" t="s">
        <v>1227</v>
      </c>
      <c r="B477" t="s">
        <v>1227</v>
      </c>
      <c r="C477" t="s">
        <v>1227</v>
      </c>
      <c r="D477" t="s">
        <v>283</v>
      </c>
      <c r="E477" t="s">
        <v>283</v>
      </c>
      <c r="G477" t="s">
        <v>284</v>
      </c>
      <c r="J477" t="s">
        <v>1228</v>
      </c>
      <c r="R477" t="s">
        <v>187</v>
      </c>
      <c r="S477" t="s">
        <v>187</v>
      </c>
      <c r="T477">
        <v>-5</v>
      </c>
      <c r="V477" t="s">
        <v>286</v>
      </c>
      <c r="W477" t="s">
        <v>286</v>
      </c>
      <c r="X477" t="s">
        <v>284</v>
      </c>
      <c r="Y477" t="s">
        <v>284</v>
      </c>
      <c r="Z477" t="s">
        <v>284</v>
      </c>
      <c r="AA477" t="s">
        <v>284</v>
      </c>
      <c r="AC477" t="s">
        <v>287</v>
      </c>
      <c r="AD477" t="s">
        <v>288</v>
      </c>
      <c r="AE477" t="s">
        <v>289</v>
      </c>
      <c r="AF477" t="s">
        <v>288</v>
      </c>
      <c r="AT477" t="s">
        <v>290</v>
      </c>
      <c r="BA477" t="s">
        <v>284</v>
      </c>
      <c r="BB477" t="s">
        <v>284</v>
      </c>
      <c r="BC477" t="s">
        <v>284</v>
      </c>
      <c r="BE477" t="s">
        <v>284</v>
      </c>
      <c r="BJ477" t="s">
        <v>284</v>
      </c>
      <c r="BK477" t="s">
        <v>284</v>
      </c>
      <c r="BL477" t="s">
        <v>284</v>
      </c>
      <c r="BO477">
        <v>1</v>
      </c>
      <c r="BR477" t="s">
        <v>291</v>
      </c>
      <c r="BU477" t="s">
        <v>291</v>
      </c>
      <c r="BV477">
        <v>1</v>
      </c>
      <c r="BW477">
        <v>1</v>
      </c>
      <c r="BY477" t="s">
        <v>292</v>
      </c>
      <c r="BZ477" t="s">
        <v>293</v>
      </c>
      <c r="CA477">
        <v>20</v>
      </c>
      <c r="CB477">
        <v>10</v>
      </c>
      <c r="CC477" t="s">
        <v>293</v>
      </c>
      <c r="CD477" t="s">
        <v>294</v>
      </c>
      <c r="CE477" t="s">
        <v>178</v>
      </c>
    </row>
    <row r="478" spans="1:83">
      <c r="A478" t="s">
        <v>1229</v>
      </c>
      <c r="B478" t="s">
        <v>1229</v>
      </c>
      <c r="C478" t="s">
        <v>1229</v>
      </c>
      <c r="D478" t="s">
        <v>283</v>
      </c>
      <c r="E478" t="s">
        <v>283</v>
      </c>
      <c r="G478" t="s">
        <v>284</v>
      </c>
      <c r="J478" t="s">
        <v>1230</v>
      </c>
      <c r="R478" t="s">
        <v>187</v>
      </c>
      <c r="S478" t="s">
        <v>187</v>
      </c>
      <c r="T478">
        <v>-5</v>
      </c>
      <c r="V478" t="s">
        <v>286</v>
      </c>
      <c r="W478" t="s">
        <v>286</v>
      </c>
      <c r="X478" t="s">
        <v>284</v>
      </c>
      <c r="Y478" t="s">
        <v>284</v>
      </c>
      <c r="Z478" t="s">
        <v>284</v>
      </c>
      <c r="AA478" t="s">
        <v>284</v>
      </c>
      <c r="AC478" t="s">
        <v>287</v>
      </c>
      <c r="AD478" t="s">
        <v>288</v>
      </c>
      <c r="AE478" t="s">
        <v>289</v>
      </c>
      <c r="AF478" t="s">
        <v>288</v>
      </c>
      <c r="AT478" t="s">
        <v>290</v>
      </c>
      <c r="BA478" t="s">
        <v>284</v>
      </c>
      <c r="BB478" t="s">
        <v>284</v>
      </c>
      <c r="BC478" t="s">
        <v>284</v>
      </c>
      <c r="BE478" t="s">
        <v>284</v>
      </c>
      <c r="BJ478" t="s">
        <v>284</v>
      </c>
      <c r="BK478" t="s">
        <v>284</v>
      </c>
      <c r="BL478" t="s">
        <v>284</v>
      </c>
      <c r="BO478">
        <v>1</v>
      </c>
      <c r="BR478" t="s">
        <v>291</v>
      </c>
      <c r="BU478" t="s">
        <v>291</v>
      </c>
      <c r="BV478">
        <v>1</v>
      </c>
      <c r="BW478">
        <v>1</v>
      </c>
      <c r="BY478" t="s">
        <v>292</v>
      </c>
      <c r="BZ478" t="s">
        <v>293</v>
      </c>
      <c r="CA478">
        <v>20</v>
      </c>
      <c r="CB478">
        <v>10</v>
      </c>
      <c r="CC478" t="s">
        <v>293</v>
      </c>
      <c r="CD478" t="s">
        <v>294</v>
      </c>
      <c r="CE478" t="s">
        <v>178</v>
      </c>
    </row>
    <row r="479" spans="1:83">
      <c r="A479" t="s">
        <v>1231</v>
      </c>
      <c r="B479" t="s">
        <v>1231</v>
      </c>
      <c r="C479" t="s">
        <v>1231</v>
      </c>
      <c r="D479" t="s">
        <v>283</v>
      </c>
      <c r="E479" t="s">
        <v>283</v>
      </c>
      <c r="G479" t="s">
        <v>284</v>
      </c>
      <c r="J479" t="s">
        <v>1232</v>
      </c>
      <c r="R479" t="s">
        <v>187</v>
      </c>
      <c r="S479" t="s">
        <v>187</v>
      </c>
      <c r="T479">
        <v>-5</v>
      </c>
      <c r="V479" t="s">
        <v>286</v>
      </c>
      <c r="W479" t="s">
        <v>286</v>
      </c>
      <c r="X479" t="s">
        <v>284</v>
      </c>
      <c r="Y479" t="s">
        <v>284</v>
      </c>
      <c r="Z479" t="s">
        <v>284</v>
      </c>
      <c r="AA479" t="s">
        <v>284</v>
      </c>
      <c r="AC479" t="s">
        <v>287</v>
      </c>
      <c r="AD479" t="s">
        <v>288</v>
      </c>
      <c r="AE479" t="s">
        <v>289</v>
      </c>
      <c r="AF479" t="s">
        <v>288</v>
      </c>
      <c r="AT479" t="s">
        <v>290</v>
      </c>
      <c r="BA479" t="s">
        <v>284</v>
      </c>
      <c r="BB479" t="s">
        <v>284</v>
      </c>
      <c r="BC479" t="s">
        <v>284</v>
      </c>
      <c r="BE479" t="s">
        <v>284</v>
      </c>
      <c r="BJ479" t="s">
        <v>284</v>
      </c>
      <c r="BK479" t="s">
        <v>284</v>
      </c>
      <c r="BL479" t="s">
        <v>284</v>
      </c>
      <c r="BO479">
        <v>1</v>
      </c>
      <c r="BR479" t="s">
        <v>291</v>
      </c>
      <c r="BU479" t="s">
        <v>291</v>
      </c>
      <c r="BV479">
        <v>1</v>
      </c>
      <c r="BW479">
        <v>1</v>
      </c>
      <c r="BY479" t="s">
        <v>292</v>
      </c>
      <c r="BZ479" t="s">
        <v>293</v>
      </c>
      <c r="CA479">
        <v>20</v>
      </c>
      <c r="CB479">
        <v>10</v>
      </c>
      <c r="CC479" t="s">
        <v>293</v>
      </c>
      <c r="CD479" t="s">
        <v>294</v>
      </c>
      <c r="CE479" t="s">
        <v>178</v>
      </c>
    </row>
    <row r="480" spans="1:83">
      <c r="A480" t="s">
        <v>1233</v>
      </c>
      <c r="B480" t="s">
        <v>1233</v>
      </c>
      <c r="C480" t="s">
        <v>1233</v>
      </c>
      <c r="D480" t="s">
        <v>283</v>
      </c>
      <c r="E480" t="s">
        <v>283</v>
      </c>
      <c r="G480" t="s">
        <v>284</v>
      </c>
      <c r="J480" t="s">
        <v>1234</v>
      </c>
      <c r="R480" t="s">
        <v>187</v>
      </c>
      <c r="S480" t="s">
        <v>187</v>
      </c>
      <c r="T480">
        <v>-5</v>
      </c>
      <c r="V480" t="s">
        <v>286</v>
      </c>
      <c r="W480" t="s">
        <v>286</v>
      </c>
      <c r="X480" t="s">
        <v>284</v>
      </c>
      <c r="Y480" t="s">
        <v>284</v>
      </c>
      <c r="Z480" t="s">
        <v>284</v>
      </c>
      <c r="AA480" t="s">
        <v>284</v>
      </c>
      <c r="AC480" t="s">
        <v>287</v>
      </c>
      <c r="AD480" t="s">
        <v>288</v>
      </c>
      <c r="AE480" t="s">
        <v>289</v>
      </c>
      <c r="AF480" t="s">
        <v>288</v>
      </c>
      <c r="AT480" t="s">
        <v>290</v>
      </c>
      <c r="BA480" t="s">
        <v>284</v>
      </c>
      <c r="BB480" t="s">
        <v>284</v>
      </c>
      <c r="BC480" t="s">
        <v>284</v>
      </c>
      <c r="BE480" t="s">
        <v>284</v>
      </c>
      <c r="BJ480" t="s">
        <v>284</v>
      </c>
      <c r="BK480" t="s">
        <v>284</v>
      </c>
      <c r="BL480" t="s">
        <v>284</v>
      </c>
      <c r="BO480">
        <v>1</v>
      </c>
      <c r="BR480" t="s">
        <v>291</v>
      </c>
      <c r="BU480" t="s">
        <v>291</v>
      </c>
      <c r="BV480">
        <v>1</v>
      </c>
      <c r="BW480">
        <v>1</v>
      </c>
      <c r="BY480" t="s">
        <v>292</v>
      </c>
      <c r="BZ480" t="s">
        <v>293</v>
      </c>
      <c r="CA480">
        <v>20</v>
      </c>
      <c r="CB480">
        <v>10</v>
      </c>
      <c r="CC480" t="s">
        <v>293</v>
      </c>
      <c r="CD480" t="s">
        <v>294</v>
      </c>
      <c r="CE480" t="s">
        <v>178</v>
      </c>
    </row>
    <row r="481" spans="1:83">
      <c r="A481" t="s">
        <v>1235</v>
      </c>
      <c r="B481" t="s">
        <v>1235</v>
      </c>
      <c r="C481" t="s">
        <v>1235</v>
      </c>
      <c r="D481" t="s">
        <v>283</v>
      </c>
      <c r="E481" t="s">
        <v>283</v>
      </c>
      <c r="G481" t="s">
        <v>284</v>
      </c>
      <c r="J481" t="s">
        <v>1236</v>
      </c>
      <c r="R481" t="s">
        <v>187</v>
      </c>
      <c r="S481" t="s">
        <v>187</v>
      </c>
      <c r="T481">
        <v>-5</v>
      </c>
      <c r="V481" t="s">
        <v>286</v>
      </c>
      <c r="W481" t="s">
        <v>286</v>
      </c>
      <c r="X481" t="s">
        <v>284</v>
      </c>
      <c r="Y481" t="s">
        <v>284</v>
      </c>
      <c r="Z481" t="s">
        <v>284</v>
      </c>
      <c r="AA481" t="s">
        <v>284</v>
      </c>
      <c r="AC481" t="s">
        <v>287</v>
      </c>
      <c r="AD481" t="s">
        <v>288</v>
      </c>
      <c r="AE481" t="s">
        <v>289</v>
      </c>
      <c r="AF481" t="s">
        <v>288</v>
      </c>
      <c r="AT481" t="s">
        <v>290</v>
      </c>
      <c r="BA481" t="s">
        <v>284</v>
      </c>
      <c r="BB481" t="s">
        <v>284</v>
      </c>
      <c r="BC481" t="s">
        <v>284</v>
      </c>
      <c r="BE481" t="s">
        <v>284</v>
      </c>
      <c r="BJ481" t="s">
        <v>284</v>
      </c>
      <c r="BK481" t="s">
        <v>284</v>
      </c>
      <c r="BL481" t="s">
        <v>284</v>
      </c>
      <c r="BO481">
        <v>1</v>
      </c>
      <c r="BR481" t="s">
        <v>291</v>
      </c>
      <c r="BU481" t="s">
        <v>291</v>
      </c>
      <c r="BV481">
        <v>1</v>
      </c>
      <c r="BW481">
        <v>1</v>
      </c>
      <c r="BY481" t="s">
        <v>292</v>
      </c>
      <c r="BZ481" t="s">
        <v>293</v>
      </c>
      <c r="CA481">
        <v>20</v>
      </c>
      <c r="CB481">
        <v>10</v>
      </c>
      <c r="CC481" t="s">
        <v>293</v>
      </c>
      <c r="CD481" t="s">
        <v>294</v>
      </c>
      <c r="CE481" t="s">
        <v>178</v>
      </c>
    </row>
    <row r="482" spans="1:83">
      <c r="A482" t="s">
        <v>1237</v>
      </c>
      <c r="B482" t="s">
        <v>1237</v>
      </c>
      <c r="C482" t="s">
        <v>1237</v>
      </c>
      <c r="D482" t="s">
        <v>283</v>
      </c>
      <c r="E482" t="s">
        <v>283</v>
      </c>
      <c r="G482" t="s">
        <v>284</v>
      </c>
      <c r="J482" t="s">
        <v>1238</v>
      </c>
      <c r="R482" t="s">
        <v>187</v>
      </c>
      <c r="S482" t="s">
        <v>187</v>
      </c>
      <c r="T482">
        <v>-5</v>
      </c>
      <c r="V482" t="s">
        <v>286</v>
      </c>
      <c r="W482" t="s">
        <v>286</v>
      </c>
      <c r="X482" t="s">
        <v>284</v>
      </c>
      <c r="Y482" t="s">
        <v>284</v>
      </c>
      <c r="Z482" t="s">
        <v>284</v>
      </c>
      <c r="AA482" t="s">
        <v>284</v>
      </c>
      <c r="AC482" t="s">
        <v>287</v>
      </c>
      <c r="AD482" t="s">
        <v>288</v>
      </c>
      <c r="AE482" t="s">
        <v>289</v>
      </c>
      <c r="AF482" t="s">
        <v>288</v>
      </c>
      <c r="AT482" t="s">
        <v>290</v>
      </c>
      <c r="BA482" t="s">
        <v>284</v>
      </c>
      <c r="BB482" t="s">
        <v>284</v>
      </c>
      <c r="BC482" t="s">
        <v>284</v>
      </c>
      <c r="BE482" t="s">
        <v>284</v>
      </c>
      <c r="BJ482" t="s">
        <v>284</v>
      </c>
      <c r="BK482" t="s">
        <v>284</v>
      </c>
      <c r="BL482" t="s">
        <v>284</v>
      </c>
      <c r="BO482">
        <v>1</v>
      </c>
      <c r="BR482" t="s">
        <v>291</v>
      </c>
      <c r="BU482" t="s">
        <v>291</v>
      </c>
      <c r="BV482">
        <v>1</v>
      </c>
      <c r="BW482">
        <v>1</v>
      </c>
      <c r="BY482" t="s">
        <v>292</v>
      </c>
      <c r="BZ482" t="s">
        <v>293</v>
      </c>
      <c r="CA482">
        <v>20</v>
      </c>
      <c r="CB482">
        <v>10</v>
      </c>
      <c r="CC482" t="s">
        <v>293</v>
      </c>
      <c r="CD482" t="s">
        <v>294</v>
      </c>
      <c r="CE482" t="s">
        <v>178</v>
      </c>
    </row>
    <row r="483" spans="1:83">
      <c r="A483" t="s">
        <v>1239</v>
      </c>
      <c r="B483" t="s">
        <v>1239</v>
      </c>
      <c r="C483" t="s">
        <v>1239</v>
      </c>
      <c r="D483" t="s">
        <v>283</v>
      </c>
      <c r="E483" t="s">
        <v>283</v>
      </c>
      <c r="G483" t="s">
        <v>284</v>
      </c>
      <c r="J483" t="s">
        <v>1240</v>
      </c>
      <c r="R483" t="s">
        <v>187</v>
      </c>
      <c r="S483" t="s">
        <v>187</v>
      </c>
      <c r="T483">
        <v>-5</v>
      </c>
      <c r="V483" t="s">
        <v>286</v>
      </c>
      <c r="W483" t="s">
        <v>286</v>
      </c>
      <c r="X483" t="s">
        <v>284</v>
      </c>
      <c r="Y483" t="s">
        <v>284</v>
      </c>
      <c r="Z483" t="s">
        <v>284</v>
      </c>
      <c r="AA483" t="s">
        <v>284</v>
      </c>
      <c r="AC483" t="s">
        <v>287</v>
      </c>
      <c r="AD483" t="s">
        <v>288</v>
      </c>
      <c r="AE483" t="s">
        <v>289</v>
      </c>
      <c r="AF483" t="s">
        <v>288</v>
      </c>
      <c r="AT483" t="s">
        <v>290</v>
      </c>
      <c r="BA483" t="s">
        <v>284</v>
      </c>
      <c r="BB483" t="s">
        <v>284</v>
      </c>
      <c r="BC483" t="s">
        <v>284</v>
      </c>
      <c r="BE483" t="s">
        <v>284</v>
      </c>
      <c r="BJ483" t="s">
        <v>284</v>
      </c>
      <c r="BK483" t="s">
        <v>284</v>
      </c>
      <c r="BL483" t="s">
        <v>284</v>
      </c>
      <c r="BO483">
        <v>1</v>
      </c>
      <c r="BR483" t="s">
        <v>291</v>
      </c>
      <c r="BU483" t="s">
        <v>291</v>
      </c>
      <c r="BV483">
        <v>1</v>
      </c>
      <c r="BW483">
        <v>1</v>
      </c>
      <c r="BY483" t="s">
        <v>292</v>
      </c>
      <c r="BZ483" t="s">
        <v>293</v>
      </c>
      <c r="CA483">
        <v>20</v>
      </c>
      <c r="CB483">
        <v>10</v>
      </c>
      <c r="CC483" t="s">
        <v>293</v>
      </c>
      <c r="CD483" t="s">
        <v>294</v>
      </c>
      <c r="CE483" t="s">
        <v>178</v>
      </c>
    </row>
    <row r="484" spans="1:83">
      <c r="A484" t="s">
        <v>1241</v>
      </c>
      <c r="B484" t="s">
        <v>1241</v>
      </c>
      <c r="C484" t="s">
        <v>1241</v>
      </c>
      <c r="D484" t="s">
        <v>283</v>
      </c>
      <c r="E484" t="s">
        <v>283</v>
      </c>
      <c r="G484" t="s">
        <v>284</v>
      </c>
      <c r="J484" t="s">
        <v>1242</v>
      </c>
      <c r="R484" t="s">
        <v>187</v>
      </c>
      <c r="S484" t="s">
        <v>187</v>
      </c>
      <c r="T484">
        <v>-5</v>
      </c>
      <c r="V484" t="s">
        <v>286</v>
      </c>
      <c r="W484" t="s">
        <v>286</v>
      </c>
      <c r="X484" t="s">
        <v>284</v>
      </c>
      <c r="Y484" t="s">
        <v>284</v>
      </c>
      <c r="Z484" t="s">
        <v>284</v>
      </c>
      <c r="AA484" t="s">
        <v>284</v>
      </c>
      <c r="AC484" t="s">
        <v>287</v>
      </c>
      <c r="AD484" t="s">
        <v>288</v>
      </c>
      <c r="AE484" t="s">
        <v>289</v>
      </c>
      <c r="AF484" t="s">
        <v>288</v>
      </c>
      <c r="AT484" t="s">
        <v>290</v>
      </c>
      <c r="BA484" t="s">
        <v>284</v>
      </c>
      <c r="BB484" t="s">
        <v>284</v>
      </c>
      <c r="BC484" t="s">
        <v>284</v>
      </c>
      <c r="BE484" t="s">
        <v>284</v>
      </c>
      <c r="BJ484" t="s">
        <v>284</v>
      </c>
      <c r="BK484" t="s">
        <v>284</v>
      </c>
      <c r="BL484" t="s">
        <v>284</v>
      </c>
      <c r="BO484">
        <v>1</v>
      </c>
      <c r="BR484" t="s">
        <v>291</v>
      </c>
      <c r="BU484" t="s">
        <v>291</v>
      </c>
      <c r="BV484">
        <v>1</v>
      </c>
      <c r="BW484">
        <v>1</v>
      </c>
      <c r="BY484" t="s">
        <v>292</v>
      </c>
      <c r="BZ484" t="s">
        <v>293</v>
      </c>
      <c r="CA484">
        <v>20</v>
      </c>
      <c r="CB484">
        <v>10</v>
      </c>
      <c r="CC484" t="s">
        <v>293</v>
      </c>
      <c r="CD484" t="s">
        <v>294</v>
      </c>
      <c r="CE484" t="s">
        <v>178</v>
      </c>
    </row>
    <row r="485" spans="1:83">
      <c r="A485" t="s">
        <v>1243</v>
      </c>
      <c r="B485" t="s">
        <v>1243</v>
      </c>
      <c r="C485" t="s">
        <v>1243</v>
      </c>
      <c r="D485" t="s">
        <v>283</v>
      </c>
      <c r="E485" t="s">
        <v>283</v>
      </c>
      <c r="G485" t="s">
        <v>284</v>
      </c>
      <c r="J485" t="s">
        <v>1244</v>
      </c>
      <c r="R485" t="s">
        <v>187</v>
      </c>
      <c r="S485" t="s">
        <v>187</v>
      </c>
      <c r="T485">
        <v>-5</v>
      </c>
      <c r="V485" t="s">
        <v>286</v>
      </c>
      <c r="W485" t="s">
        <v>286</v>
      </c>
      <c r="X485" t="s">
        <v>284</v>
      </c>
      <c r="Y485" t="s">
        <v>284</v>
      </c>
      <c r="Z485" t="s">
        <v>284</v>
      </c>
      <c r="AA485" t="s">
        <v>284</v>
      </c>
      <c r="AC485" t="s">
        <v>287</v>
      </c>
      <c r="AD485" t="s">
        <v>288</v>
      </c>
      <c r="AE485" t="s">
        <v>289</v>
      </c>
      <c r="AF485" t="s">
        <v>288</v>
      </c>
      <c r="AT485" t="s">
        <v>290</v>
      </c>
      <c r="BA485" t="s">
        <v>284</v>
      </c>
      <c r="BB485" t="s">
        <v>284</v>
      </c>
      <c r="BC485" t="s">
        <v>284</v>
      </c>
      <c r="BE485" t="s">
        <v>284</v>
      </c>
      <c r="BJ485" t="s">
        <v>284</v>
      </c>
      <c r="BK485" t="s">
        <v>284</v>
      </c>
      <c r="BL485" t="s">
        <v>284</v>
      </c>
      <c r="BO485">
        <v>1</v>
      </c>
      <c r="BR485" t="s">
        <v>291</v>
      </c>
      <c r="BU485" t="s">
        <v>291</v>
      </c>
      <c r="BV485">
        <v>1</v>
      </c>
      <c r="BW485">
        <v>1</v>
      </c>
      <c r="BY485" t="s">
        <v>292</v>
      </c>
      <c r="BZ485" t="s">
        <v>293</v>
      </c>
      <c r="CA485">
        <v>20</v>
      </c>
      <c r="CB485">
        <v>10</v>
      </c>
      <c r="CC485" t="s">
        <v>293</v>
      </c>
      <c r="CD485" t="s">
        <v>294</v>
      </c>
      <c r="CE485" t="s">
        <v>178</v>
      </c>
    </row>
    <row r="486" spans="1:83">
      <c r="A486" t="s">
        <v>1245</v>
      </c>
      <c r="B486" t="s">
        <v>1245</v>
      </c>
      <c r="C486" t="s">
        <v>1245</v>
      </c>
      <c r="D486" t="s">
        <v>283</v>
      </c>
      <c r="E486" t="s">
        <v>283</v>
      </c>
      <c r="G486" t="s">
        <v>284</v>
      </c>
      <c r="J486" t="s">
        <v>1246</v>
      </c>
      <c r="R486" t="s">
        <v>187</v>
      </c>
      <c r="S486" t="s">
        <v>187</v>
      </c>
      <c r="T486">
        <v>-5</v>
      </c>
      <c r="V486" t="s">
        <v>286</v>
      </c>
      <c r="W486" t="s">
        <v>286</v>
      </c>
      <c r="X486" t="s">
        <v>284</v>
      </c>
      <c r="Y486" t="s">
        <v>284</v>
      </c>
      <c r="Z486" t="s">
        <v>284</v>
      </c>
      <c r="AA486" t="s">
        <v>284</v>
      </c>
      <c r="AC486" t="s">
        <v>287</v>
      </c>
      <c r="AD486" t="s">
        <v>288</v>
      </c>
      <c r="AE486" t="s">
        <v>289</v>
      </c>
      <c r="AF486" t="s">
        <v>288</v>
      </c>
      <c r="AT486" t="s">
        <v>290</v>
      </c>
      <c r="BA486" t="s">
        <v>284</v>
      </c>
      <c r="BB486" t="s">
        <v>284</v>
      </c>
      <c r="BC486" t="s">
        <v>284</v>
      </c>
      <c r="BE486" t="s">
        <v>284</v>
      </c>
      <c r="BJ486" t="s">
        <v>284</v>
      </c>
      <c r="BK486" t="s">
        <v>284</v>
      </c>
      <c r="BL486" t="s">
        <v>284</v>
      </c>
      <c r="BO486">
        <v>1</v>
      </c>
      <c r="BR486" t="s">
        <v>291</v>
      </c>
      <c r="BU486" t="s">
        <v>291</v>
      </c>
      <c r="BV486">
        <v>1</v>
      </c>
      <c r="BW486">
        <v>1</v>
      </c>
      <c r="BY486" t="s">
        <v>292</v>
      </c>
      <c r="BZ486" t="s">
        <v>293</v>
      </c>
      <c r="CA486">
        <v>20</v>
      </c>
      <c r="CB486">
        <v>10</v>
      </c>
      <c r="CC486" t="s">
        <v>293</v>
      </c>
      <c r="CD486" t="s">
        <v>294</v>
      </c>
      <c r="CE486" t="s">
        <v>178</v>
      </c>
    </row>
    <row r="487" spans="1:83">
      <c r="A487" t="s">
        <v>1247</v>
      </c>
      <c r="B487" t="s">
        <v>1247</v>
      </c>
      <c r="C487" t="s">
        <v>1247</v>
      </c>
      <c r="D487" t="s">
        <v>283</v>
      </c>
      <c r="E487" t="s">
        <v>283</v>
      </c>
      <c r="G487" t="s">
        <v>284</v>
      </c>
      <c r="J487" t="s">
        <v>1248</v>
      </c>
      <c r="R487" t="s">
        <v>187</v>
      </c>
      <c r="S487" t="s">
        <v>187</v>
      </c>
      <c r="T487">
        <v>-5</v>
      </c>
      <c r="V487" t="s">
        <v>286</v>
      </c>
      <c r="W487" t="s">
        <v>286</v>
      </c>
      <c r="X487" t="s">
        <v>284</v>
      </c>
      <c r="Y487" t="s">
        <v>284</v>
      </c>
      <c r="Z487" t="s">
        <v>284</v>
      </c>
      <c r="AA487" t="s">
        <v>284</v>
      </c>
      <c r="AC487" t="s">
        <v>287</v>
      </c>
      <c r="AD487" t="s">
        <v>288</v>
      </c>
      <c r="AE487" t="s">
        <v>289</v>
      </c>
      <c r="AF487" t="s">
        <v>288</v>
      </c>
      <c r="AT487" t="s">
        <v>290</v>
      </c>
      <c r="BA487" t="s">
        <v>284</v>
      </c>
      <c r="BB487" t="s">
        <v>284</v>
      </c>
      <c r="BC487" t="s">
        <v>284</v>
      </c>
      <c r="BE487" t="s">
        <v>284</v>
      </c>
      <c r="BJ487" t="s">
        <v>284</v>
      </c>
      <c r="BK487" t="s">
        <v>284</v>
      </c>
      <c r="BL487" t="s">
        <v>284</v>
      </c>
      <c r="BO487">
        <v>1</v>
      </c>
      <c r="BR487" t="s">
        <v>291</v>
      </c>
      <c r="BU487" t="s">
        <v>291</v>
      </c>
      <c r="BV487">
        <v>1</v>
      </c>
      <c r="BW487">
        <v>1</v>
      </c>
      <c r="BY487" t="s">
        <v>292</v>
      </c>
      <c r="BZ487" t="s">
        <v>293</v>
      </c>
      <c r="CA487">
        <v>20</v>
      </c>
      <c r="CB487">
        <v>10</v>
      </c>
      <c r="CC487" t="s">
        <v>293</v>
      </c>
      <c r="CD487" t="s">
        <v>294</v>
      </c>
      <c r="CE487" t="s">
        <v>178</v>
      </c>
    </row>
    <row r="488" spans="1:83">
      <c r="A488" t="s">
        <v>1249</v>
      </c>
      <c r="B488" t="s">
        <v>1249</v>
      </c>
      <c r="C488" t="s">
        <v>1249</v>
      </c>
      <c r="D488" t="s">
        <v>283</v>
      </c>
      <c r="E488" t="s">
        <v>283</v>
      </c>
      <c r="G488" t="s">
        <v>284</v>
      </c>
      <c r="J488" t="s">
        <v>1250</v>
      </c>
      <c r="R488" t="s">
        <v>187</v>
      </c>
      <c r="S488" t="s">
        <v>187</v>
      </c>
      <c r="T488">
        <v>-5</v>
      </c>
      <c r="V488" t="s">
        <v>286</v>
      </c>
      <c r="W488" t="s">
        <v>286</v>
      </c>
      <c r="X488" t="s">
        <v>284</v>
      </c>
      <c r="Y488" t="s">
        <v>284</v>
      </c>
      <c r="Z488" t="s">
        <v>284</v>
      </c>
      <c r="AA488" t="s">
        <v>284</v>
      </c>
      <c r="AC488" t="s">
        <v>287</v>
      </c>
      <c r="AD488" t="s">
        <v>288</v>
      </c>
      <c r="AE488" t="s">
        <v>289</v>
      </c>
      <c r="AF488" t="s">
        <v>288</v>
      </c>
      <c r="AT488" t="s">
        <v>290</v>
      </c>
      <c r="BA488" t="s">
        <v>284</v>
      </c>
      <c r="BB488" t="s">
        <v>284</v>
      </c>
      <c r="BC488" t="s">
        <v>284</v>
      </c>
      <c r="BE488" t="s">
        <v>284</v>
      </c>
      <c r="BJ488" t="s">
        <v>284</v>
      </c>
      <c r="BK488" t="s">
        <v>284</v>
      </c>
      <c r="BL488" t="s">
        <v>284</v>
      </c>
      <c r="BO488">
        <v>1</v>
      </c>
      <c r="BR488" t="s">
        <v>291</v>
      </c>
      <c r="BU488" t="s">
        <v>291</v>
      </c>
      <c r="BV488">
        <v>1</v>
      </c>
      <c r="BW488">
        <v>1</v>
      </c>
      <c r="BY488" t="s">
        <v>292</v>
      </c>
      <c r="BZ488" t="s">
        <v>293</v>
      </c>
      <c r="CA488">
        <v>20</v>
      </c>
      <c r="CB488">
        <v>10</v>
      </c>
      <c r="CC488" t="s">
        <v>293</v>
      </c>
      <c r="CD488" t="s">
        <v>294</v>
      </c>
      <c r="CE488" t="s">
        <v>178</v>
      </c>
    </row>
    <row r="489" spans="1:83">
      <c r="A489" t="s">
        <v>1251</v>
      </c>
      <c r="B489" t="s">
        <v>1251</v>
      </c>
      <c r="C489" t="s">
        <v>1251</v>
      </c>
      <c r="D489" t="s">
        <v>283</v>
      </c>
      <c r="E489" t="s">
        <v>283</v>
      </c>
      <c r="G489" t="s">
        <v>284</v>
      </c>
      <c r="J489" t="s">
        <v>1252</v>
      </c>
      <c r="R489" t="s">
        <v>187</v>
      </c>
      <c r="S489" t="s">
        <v>187</v>
      </c>
      <c r="T489">
        <v>-5</v>
      </c>
      <c r="V489" t="s">
        <v>286</v>
      </c>
      <c r="W489" t="s">
        <v>286</v>
      </c>
      <c r="X489" t="s">
        <v>284</v>
      </c>
      <c r="Y489" t="s">
        <v>284</v>
      </c>
      <c r="Z489" t="s">
        <v>284</v>
      </c>
      <c r="AA489" t="s">
        <v>284</v>
      </c>
      <c r="AC489" t="s">
        <v>287</v>
      </c>
      <c r="AD489" t="s">
        <v>288</v>
      </c>
      <c r="AE489" t="s">
        <v>289</v>
      </c>
      <c r="AF489" t="s">
        <v>288</v>
      </c>
      <c r="AT489" t="s">
        <v>290</v>
      </c>
      <c r="BA489" t="s">
        <v>284</v>
      </c>
      <c r="BB489" t="s">
        <v>284</v>
      </c>
      <c r="BC489" t="s">
        <v>284</v>
      </c>
      <c r="BE489" t="s">
        <v>284</v>
      </c>
      <c r="BJ489" t="s">
        <v>284</v>
      </c>
      <c r="BK489" t="s">
        <v>284</v>
      </c>
      <c r="BL489" t="s">
        <v>284</v>
      </c>
      <c r="BO489">
        <v>1</v>
      </c>
      <c r="BR489" t="s">
        <v>291</v>
      </c>
      <c r="BU489" t="s">
        <v>291</v>
      </c>
      <c r="BV489">
        <v>1</v>
      </c>
      <c r="BW489">
        <v>1</v>
      </c>
      <c r="BY489" t="s">
        <v>292</v>
      </c>
      <c r="BZ489" t="s">
        <v>293</v>
      </c>
      <c r="CA489">
        <v>20</v>
      </c>
      <c r="CB489">
        <v>10</v>
      </c>
      <c r="CC489" t="s">
        <v>293</v>
      </c>
      <c r="CD489" t="s">
        <v>294</v>
      </c>
      <c r="CE489" t="s">
        <v>178</v>
      </c>
    </row>
    <row r="490" spans="1:83">
      <c r="A490" t="s">
        <v>1253</v>
      </c>
      <c r="B490" t="s">
        <v>1253</v>
      </c>
      <c r="C490" t="s">
        <v>1253</v>
      </c>
      <c r="D490" t="s">
        <v>283</v>
      </c>
      <c r="E490" t="s">
        <v>283</v>
      </c>
      <c r="G490" t="s">
        <v>284</v>
      </c>
      <c r="J490" t="s">
        <v>1254</v>
      </c>
      <c r="R490" t="s">
        <v>187</v>
      </c>
      <c r="S490" t="s">
        <v>187</v>
      </c>
      <c r="T490">
        <v>-5</v>
      </c>
      <c r="V490" t="s">
        <v>286</v>
      </c>
      <c r="W490" t="s">
        <v>286</v>
      </c>
      <c r="X490" t="s">
        <v>284</v>
      </c>
      <c r="Y490" t="s">
        <v>284</v>
      </c>
      <c r="Z490" t="s">
        <v>284</v>
      </c>
      <c r="AA490" t="s">
        <v>284</v>
      </c>
      <c r="AC490" t="s">
        <v>287</v>
      </c>
      <c r="AD490" t="s">
        <v>288</v>
      </c>
      <c r="AE490" t="s">
        <v>289</v>
      </c>
      <c r="AF490" t="s">
        <v>288</v>
      </c>
      <c r="AT490" t="s">
        <v>290</v>
      </c>
      <c r="BA490" t="s">
        <v>284</v>
      </c>
      <c r="BB490" t="s">
        <v>284</v>
      </c>
      <c r="BC490" t="s">
        <v>284</v>
      </c>
      <c r="BE490" t="s">
        <v>284</v>
      </c>
      <c r="BJ490" t="s">
        <v>284</v>
      </c>
      <c r="BK490" t="s">
        <v>284</v>
      </c>
      <c r="BL490" t="s">
        <v>284</v>
      </c>
      <c r="BO490">
        <v>1</v>
      </c>
      <c r="BR490" t="s">
        <v>291</v>
      </c>
      <c r="BU490" t="s">
        <v>291</v>
      </c>
      <c r="BV490">
        <v>1</v>
      </c>
      <c r="BW490">
        <v>1</v>
      </c>
      <c r="BY490" t="s">
        <v>292</v>
      </c>
      <c r="BZ490" t="s">
        <v>293</v>
      </c>
      <c r="CA490">
        <v>20</v>
      </c>
      <c r="CB490">
        <v>10</v>
      </c>
      <c r="CC490" t="s">
        <v>293</v>
      </c>
      <c r="CD490" t="s">
        <v>294</v>
      </c>
      <c r="CE490" t="s">
        <v>178</v>
      </c>
    </row>
    <row r="491" spans="1:83">
      <c r="A491" t="s">
        <v>1255</v>
      </c>
      <c r="B491" t="s">
        <v>1255</v>
      </c>
      <c r="C491" t="s">
        <v>1255</v>
      </c>
      <c r="D491" t="s">
        <v>283</v>
      </c>
      <c r="E491" t="s">
        <v>283</v>
      </c>
      <c r="G491" t="s">
        <v>284</v>
      </c>
      <c r="J491" t="s">
        <v>1256</v>
      </c>
      <c r="R491" t="s">
        <v>187</v>
      </c>
      <c r="S491" t="s">
        <v>187</v>
      </c>
      <c r="T491">
        <v>-5</v>
      </c>
      <c r="V491" t="s">
        <v>286</v>
      </c>
      <c r="W491" t="s">
        <v>286</v>
      </c>
      <c r="X491" t="s">
        <v>284</v>
      </c>
      <c r="Y491" t="s">
        <v>284</v>
      </c>
      <c r="Z491" t="s">
        <v>284</v>
      </c>
      <c r="AA491" t="s">
        <v>284</v>
      </c>
      <c r="AC491" t="s">
        <v>287</v>
      </c>
      <c r="AD491" t="s">
        <v>288</v>
      </c>
      <c r="AE491" t="s">
        <v>289</v>
      </c>
      <c r="AF491" t="s">
        <v>288</v>
      </c>
      <c r="AT491" t="s">
        <v>290</v>
      </c>
      <c r="BA491" t="s">
        <v>284</v>
      </c>
      <c r="BB491" t="s">
        <v>284</v>
      </c>
      <c r="BC491" t="s">
        <v>284</v>
      </c>
      <c r="BE491" t="s">
        <v>284</v>
      </c>
      <c r="BJ491" t="s">
        <v>284</v>
      </c>
      <c r="BK491" t="s">
        <v>284</v>
      </c>
      <c r="BL491" t="s">
        <v>284</v>
      </c>
      <c r="BO491">
        <v>1</v>
      </c>
      <c r="BR491" t="s">
        <v>291</v>
      </c>
      <c r="BU491" t="s">
        <v>291</v>
      </c>
      <c r="BV491">
        <v>1</v>
      </c>
      <c r="BW491">
        <v>1</v>
      </c>
      <c r="BY491" t="s">
        <v>292</v>
      </c>
      <c r="BZ491" t="s">
        <v>293</v>
      </c>
      <c r="CA491">
        <v>20</v>
      </c>
      <c r="CB491">
        <v>10</v>
      </c>
      <c r="CC491" t="s">
        <v>293</v>
      </c>
      <c r="CD491" t="s">
        <v>294</v>
      </c>
      <c r="CE491" t="s">
        <v>178</v>
      </c>
    </row>
    <row r="492" spans="1:83">
      <c r="A492" t="s">
        <v>1257</v>
      </c>
      <c r="B492" t="s">
        <v>1257</v>
      </c>
      <c r="C492" t="s">
        <v>1257</v>
      </c>
      <c r="D492" t="s">
        <v>283</v>
      </c>
      <c r="E492" t="s">
        <v>283</v>
      </c>
      <c r="G492" t="s">
        <v>284</v>
      </c>
      <c r="J492" t="s">
        <v>1258</v>
      </c>
      <c r="R492" t="s">
        <v>187</v>
      </c>
      <c r="S492" t="s">
        <v>187</v>
      </c>
      <c r="T492">
        <v>-5</v>
      </c>
      <c r="V492" t="s">
        <v>286</v>
      </c>
      <c r="W492" t="s">
        <v>286</v>
      </c>
      <c r="X492" t="s">
        <v>284</v>
      </c>
      <c r="Y492" t="s">
        <v>284</v>
      </c>
      <c r="Z492" t="s">
        <v>284</v>
      </c>
      <c r="AA492" t="s">
        <v>284</v>
      </c>
      <c r="AC492" t="s">
        <v>287</v>
      </c>
      <c r="AD492" t="s">
        <v>288</v>
      </c>
      <c r="AE492" t="s">
        <v>289</v>
      </c>
      <c r="AF492" t="s">
        <v>288</v>
      </c>
      <c r="AT492" t="s">
        <v>290</v>
      </c>
      <c r="BA492" t="s">
        <v>284</v>
      </c>
      <c r="BB492" t="s">
        <v>284</v>
      </c>
      <c r="BC492" t="s">
        <v>284</v>
      </c>
      <c r="BE492" t="s">
        <v>284</v>
      </c>
      <c r="BJ492" t="s">
        <v>284</v>
      </c>
      <c r="BK492" t="s">
        <v>284</v>
      </c>
      <c r="BL492" t="s">
        <v>284</v>
      </c>
      <c r="BO492">
        <v>1</v>
      </c>
      <c r="BR492" t="s">
        <v>291</v>
      </c>
      <c r="BU492" t="s">
        <v>291</v>
      </c>
      <c r="BV492">
        <v>1</v>
      </c>
      <c r="BW492">
        <v>1</v>
      </c>
      <c r="BY492" t="s">
        <v>292</v>
      </c>
      <c r="BZ492" t="s">
        <v>293</v>
      </c>
      <c r="CA492">
        <v>20</v>
      </c>
      <c r="CB492">
        <v>10</v>
      </c>
      <c r="CC492" t="s">
        <v>293</v>
      </c>
      <c r="CD492" t="s">
        <v>294</v>
      </c>
      <c r="CE492" t="s">
        <v>178</v>
      </c>
    </row>
    <row r="493" spans="1:83">
      <c r="A493" t="s">
        <v>1259</v>
      </c>
      <c r="B493" t="s">
        <v>1259</v>
      </c>
      <c r="C493" t="s">
        <v>1259</v>
      </c>
      <c r="D493" t="s">
        <v>283</v>
      </c>
      <c r="E493" t="s">
        <v>283</v>
      </c>
      <c r="G493" t="s">
        <v>284</v>
      </c>
      <c r="J493" t="s">
        <v>1260</v>
      </c>
      <c r="R493" t="s">
        <v>187</v>
      </c>
      <c r="S493" t="s">
        <v>187</v>
      </c>
      <c r="T493">
        <v>-5</v>
      </c>
      <c r="V493" t="s">
        <v>286</v>
      </c>
      <c r="W493" t="s">
        <v>286</v>
      </c>
      <c r="X493" t="s">
        <v>284</v>
      </c>
      <c r="Y493" t="s">
        <v>284</v>
      </c>
      <c r="Z493" t="s">
        <v>284</v>
      </c>
      <c r="AA493" t="s">
        <v>284</v>
      </c>
      <c r="AC493" t="s">
        <v>287</v>
      </c>
      <c r="AD493" t="s">
        <v>288</v>
      </c>
      <c r="AE493" t="s">
        <v>289</v>
      </c>
      <c r="AF493" t="s">
        <v>288</v>
      </c>
      <c r="AT493" t="s">
        <v>290</v>
      </c>
      <c r="BA493" t="s">
        <v>284</v>
      </c>
      <c r="BB493" t="s">
        <v>284</v>
      </c>
      <c r="BC493" t="s">
        <v>284</v>
      </c>
      <c r="BE493" t="s">
        <v>284</v>
      </c>
      <c r="BJ493" t="s">
        <v>284</v>
      </c>
      <c r="BK493" t="s">
        <v>284</v>
      </c>
      <c r="BL493" t="s">
        <v>284</v>
      </c>
      <c r="BO493">
        <v>1</v>
      </c>
      <c r="BR493" t="s">
        <v>291</v>
      </c>
      <c r="BU493" t="s">
        <v>291</v>
      </c>
      <c r="BV493">
        <v>1</v>
      </c>
      <c r="BW493">
        <v>1</v>
      </c>
      <c r="BY493" t="s">
        <v>292</v>
      </c>
      <c r="BZ493" t="s">
        <v>293</v>
      </c>
      <c r="CA493">
        <v>20</v>
      </c>
      <c r="CB493">
        <v>10</v>
      </c>
      <c r="CC493" t="s">
        <v>293</v>
      </c>
      <c r="CD493" t="s">
        <v>294</v>
      </c>
      <c r="CE493" t="s">
        <v>178</v>
      </c>
    </row>
    <row r="494" spans="1:83">
      <c r="A494" t="s">
        <v>1261</v>
      </c>
      <c r="B494" t="s">
        <v>1261</v>
      </c>
      <c r="C494" t="s">
        <v>1261</v>
      </c>
      <c r="D494" t="s">
        <v>283</v>
      </c>
      <c r="E494" t="s">
        <v>283</v>
      </c>
      <c r="G494" t="s">
        <v>284</v>
      </c>
      <c r="J494" t="s">
        <v>1262</v>
      </c>
      <c r="R494" t="s">
        <v>187</v>
      </c>
      <c r="S494" t="s">
        <v>187</v>
      </c>
      <c r="T494">
        <v>-5</v>
      </c>
      <c r="V494" t="s">
        <v>286</v>
      </c>
      <c r="W494" t="s">
        <v>286</v>
      </c>
      <c r="X494" t="s">
        <v>284</v>
      </c>
      <c r="Y494" t="s">
        <v>284</v>
      </c>
      <c r="Z494" t="s">
        <v>284</v>
      </c>
      <c r="AA494" t="s">
        <v>284</v>
      </c>
      <c r="AC494" t="s">
        <v>287</v>
      </c>
      <c r="AD494" t="s">
        <v>288</v>
      </c>
      <c r="AE494" t="s">
        <v>289</v>
      </c>
      <c r="AF494" t="s">
        <v>288</v>
      </c>
      <c r="AT494" t="s">
        <v>290</v>
      </c>
      <c r="BA494" t="s">
        <v>284</v>
      </c>
      <c r="BB494" t="s">
        <v>284</v>
      </c>
      <c r="BC494" t="s">
        <v>284</v>
      </c>
      <c r="BE494" t="s">
        <v>284</v>
      </c>
      <c r="BJ494" t="s">
        <v>284</v>
      </c>
      <c r="BK494" t="s">
        <v>284</v>
      </c>
      <c r="BL494" t="s">
        <v>284</v>
      </c>
      <c r="BO494">
        <v>1</v>
      </c>
      <c r="BR494" t="s">
        <v>291</v>
      </c>
      <c r="BU494" t="s">
        <v>291</v>
      </c>
      <c r="BV494">
        <v>1</v>
      </c>
      <c r="BW494">
        <v>1</v>
      </c>
      <c r="BY494" t="s">
        <v>292</v>
      </c>
      <c r="BZ494" t="s">
        <v>293</v>
      </c>
      <c r="CA494">
        <v>20</v>
      </c>
      <c r="CB494">
        <v>10</v>
      </c>
      <c r="CC494" t="s">
        <v>293</v>
      </c>
      <c r="CD494" t="s">
        <v>294</v>
      </c>
      <c r="CE494" t="s">
        <v>178</v>
      </c>
    </row>
    <row r="495" spans="1:83">
      <c r="A495" t="s">
        <v>1263</v>
      </c>
      <c r="B495" t="s">
        <v>1263</v>
      </c>
      <c r="C495" t="s">
        <v>1263</v>
      </c>
      <c r="D495" t="s">
        <v>283</v>
      </c>
      <c r="E495" t="s">
        <v>283</v>
      </c>
      <c r="G495" t="s">
        <v>284</v>
      </c>
      <c r="J495" t="s">
        <v>1264</v>
      </c>
      <c r="R495" t="s">
        <v>187</v>
      </c>
      <c r="S495" t="s">
        <v>187</v>
      </c>
      <c r="T495">
        <v>-5</v>
      </c>
      <c r="V495" t="s">
        <v>286</v>
      </c>
      <c r="W495" t="s">
        <v>286</v>
      </c>
      <c r="X495" t="s">
        <v>284</v>
      </c>
      <c r="Y495" t="s">
        <v>284</v>
      </c>
      <c r="Z495" t="s">
        <v>284</v>
      </c>
      <c r="AA495" t="s">
        <v>284</v>
      </c>
      <c r="AC495" t="s">
        <v>287</v>
      </c>
      <c r="AD495" t="s">
        <v>288</v>
      </c>
      <c r="AE495" t="s">
        <v>289</v>
      </c>
      <c r="AF495" t="s">
        <v>288</v>
      </c>
      <c r="AT495" t="s">
        <v>290</v>
      </c>
      <c r="BA495" t="s">
        <v>284</v>
      </c>
      <c r="BB495" t="s">
        <v>284</v>
      </c>
      <c r="BC495" t="s">
        <v>284</v>
      </c>
      <c r="BE495" t="s">
        <v>284</v>
      </c>
      <c r="BJ495" t="s">
        <v>284</v>
      </c>
      <c r="BK495" t="s">
        <v>284</v>
      </c>
      <c r="BL495" t="s">
        <v>284</v>
      </c>
      <c r="BO495">
        <v>1</v>
      </c>
      <c r="BR495" t="s">
        <v>291</v>
      </c>
      <c r="BU495" t="s">
        <v>291</v>
      </c>
      <c r="BV495">
        <v>1</v>
      </c>
      <c r="BW495">
        <v>1</v>
      </c>
      <c r="BY495" t="s">
        <v>292</v>
      </c>
      <c r="BZ495" t="s">
        <v>293</v>
      </c>
      <c r="CA495">
        <v>20</v>
      </c>
      <c r="CB495">
        <v>10</v>
      </c>
      <c r="CC495" t="s">
        <v>293</v>
      </c>
      <c r="CD495" t="s">
        <v>294</v>
      </c>
      <c r="CE495" t="s">
        <v>178</v>
      </c>
    </row>
    <row r="496" spans="1:83">
      <c r="A496" t="s">
        <v>1265</v>
      </c>
      <c r="B496" t="s">
        <v>1265</v>
      </c>
      <c r="C496" t="s">
        <v>1265</v>
      </c>
      <c r="D496" t="s">
        <v>283</v>
      </c>
      <c r="E496" t="s">
        <v>283</v>
      </c>
      <c r="G496" t="s">
        <v>284</v>
      </c>
      <c r="J496" t="s">
        <v>1266</v>
      </c>
      <c r="R496" t="s">
        <v>187</v>
      </c>
      <c r="S496" t="s">
        <v>187</v>
      </c>
      <c r="T496">
        <v>-5</v>
      </c>
      <c r="V496" t="s">
        <v>286</v>
      </c>
      <c r="W496" t="s">
        <v>286</v>
      </c>
      <c r="X496" t="s">
        <v>284</v>
      </c>
      <c r="Y496" t="s">
        <v>284</v>
      </c>
      <c r="Z496" t="s">
        <v>284</v>
      </c>
      <c r="AA496" t="s">
        <v>284</v>
      </c>
      <c r="AC496" t="s">
        <v>287</v>
      </c>
      <c r="AD496" t="s">
        <v>288</v>
      </c>
      <c r="AE496" t="s">
        <v>289</v>
      </c>
      <c r="AF496" t="s">
        <v>288</v>
      </c>
      <c r="AT496" t="s">
        <v>290</v>
      </c>
      <c r="BA496" t="s">
        <v>284</v>
      </c>
      <c r="BB496" t="s">
        <v>284</v>
      </c>
      <c r="BC496" t="s">
        <v>284</v>
      </c>
      <c r="BE496" t="s">
        <v>284</v>
      </c>
      <c r="BJ496" t="s">
        <v>284</v>
      </c>
      <c r="BK496" t="s">
        <v>284</v>
      </c>
      <c r="BL496" t="s">
        <v>284</v>
      </c>
      <c r="BO496">
        <v>1</v>
      </c>
      <c r="BR496" t="s">
        <v>291</v>
      </c>
      <c r="BU496" t="s">
        <v>291</v>
      </c>
      <c r="BV496">
        <v>1</v>
      </c>
      <c r="BW496">
        <v>1</v>
      </c>
      <c r="BY496" t="s">
        <v>292</v>
      </c>
      <c r="BZ496" t="s">
        <v>293</v>
      </c>
      <c r="CA496">
        <v>20</v>
      </c>
      <c r="CB496">
        <v>10</v>
      </c>
      <c r="CC496" t="s">
        <v>293</v>
      </c>
      <c r="CD496" t="s">
        <v>294</v>
      </c>
      <c r="CE496" t="s">
        <v>178</v>
      </c>
    </row>
    <row r="497" spans="1:83">
      <c r="A497" t="s">
        <v>1267</v>
      </c>
      <c r="B497" t="s">
        <v>1267</v>
      </c>
      <c r="C497" t="s">
        <v>1267</v>
      </c>
      <c r="D497" t="s">
        <v>283</v>
      </c>
      <c r="E497" t="s">
        <v>283</v>
      </c>
      <c r="G497" t="s">
        <v>284</v>
      </c>
      <c r="J497" t="s">
        <v>1268</v>
      </c>
      <c r="R497" t="s">
        <v>187</v>
      </c>
      <c r="S497" t="s">
        <v>187</v>
      </c>
      <c r="T497">
        <v>-5</v>
      </c>
      <c r="V497" t="s">
        <v>286</v>
      </c>
      <c r="W497" t="s">
        <v>286</v>
      </c>
      <c r="X497" t="s">
        <v>284</v>
      </c>
      <c r="Y497" t="s">
        <v>284</v>
      </c>
      <c r="Z497" t="s">
        <v>284</v>
      </c>
      <c r="AA497" t="s">
        <v>284</v>
      </c>
      <c r="AC497" t="s">
        <v>287</v>
      </c>
      <c r="AD497" t="s">
        <v>288</v>
      </c>
      <c r="AE497" t="s">
        <v>289</v>
      </c>
      <c r="AF497" t="s">
        <v>288</v>
      </c>
      <c r="AT497" t="s">
        <v>290</v>
      </c>
      <c r="BA497" t="s">
        <v>284</v>
      </c>
      <c r="BB497" t="s">
        <v>284</v>
      </c>
      <c r="BC497" t="s">
        <v>284</v>
      </c>
      <c r="BE497" t="s">
        <v>284</v>
      </c>
      <c r="BJ497" t="s">
        <v>284</v>
      </c>
      <c r="BK497" t="s">
        <v>284</v>
      </c>
      <c r="BL497" t="s">
        <v>284</v>
      </c>
      <c r="BO497">
        <v>1</v>
      </c>
      <c r="BR497" t="s">
        <v>291</v>
      </c>
      <c r="BU497" t="s">
        <v>291</v>
      </c>
      <c r="BV497">
        <v>1</v>
      </c>
      <c r="BW497">
        <v>1</v>
      </c>
      <c r="BY497" t="s">
        <v>292</v>
      </c>
      <c r="BZ497" t="s">
        <v>293</v>
      </c>
      <c r="CA497">
        <v>20</v>
      </c>
      <c r="CB497">
        <v>10</v>
      </c>
      <c r="CC497" t="s">
        <v>293</v>
      </c>
      <c r="CD497" t="s">
        <v>294</v>
      </c>
      <c r="CE497" t="s">
        <v>178</v>
      </c>
    </row>
    <row r="498" spans="1:83">
      <c r="A498" t="s">
        <v>1269</v>
      </c>
      <c r="B498" t="s">
        <v>1269</v>
      </c>
      <c r="C498" t="s">
        <v>1269</v>
      </c>
      <c r="D498" t="s">
        <v>283</v>
      </c>
      <c r="E498" t="s">
        <v>283</v>
      </c>
      <c r="G498" t="s">
        <v>284</v>
      </c>
      <c r="J498" t="s">
        <v>1270</v>
      </c>
      <c r="R498" t="s">
        <v>187</v>
      </c>
      <c r="S498" t="s">
        <v>187</v>
      </c>
      <c r="T498">
        <v>-5</v>
      </c>
      <c r="V498" t="s">
        <v>286</v>
      </c>
      <c r="W498" t="s">
        <v>286</v>
      </c>
      <c r="X498" t="s">
        <v>284</v>
      </c>
      <c r="Y498" t="s">
        <v>284</v>
      </c>
      <c r="Z498" t="s">
        <v>284</v>
      </c>
      <c r="AA498" t="s">
        <v>284</v>
      </c>
      <c r="AC498" t="s">
        <v>287</v>
      </c>
      <c r="AD498" t="s">
        <v>288</v>
      </c>
      <c r="AE498" t="s">
        <v>289</v>
      </c>
      <c r="AF498" t="s">
        <v>288</v>
      </c>
      <c r="AT498" t="s">
        <v>290</v>
      </c>
      <c r="BA498" t="s">
        <v>284</v>
      </c>
      <c r="BB498" t="s">
        <v>284</v>
      </c>
      <c r="BC498" t="s">
        <v>284</v>
      </c>
      <c r="BE498" t="s">
        <v>284</v>
      </c>
      <c r="BJ498" t="s">
        <v>284</v>
      </c>
      <c r="BK498" t="s">
        <v>284</v>
      </c>
      <c r="BL498" t="s">
        <v>284</v>
      </c>
      <c r="BO498">
        <v>1</v>
      </c>
      <c r="BR498" t="s">
        <v>291</v>
      </c>
      <c r="BU498" t="s">
        <v>291</v>
      </c>
      <c r="BV498">
        <v>1</v>
      </c>
      <c r="BW498">
        <v>1</v>
      </c>
      <c r="BY498" t="s">
        <v>292</v>
      </c>
      <c r="BZ498" t="s">
        <v>293</v>
      </c>
      <c r="CA498">
        <v>20</v>
      </c>
      <c r="CB498">
        <v>10</v>
      </c>
      <c r="CC498" t="s">
        <v>293</v>
      </c>
      <c r="CD498" t="s">
        <v>294</v>
      </c>
      <c r="CE498" t="s">
        <v>178</v>
      </c>
    </row>
    <row r="499" spans="1:83">
      <c r="A499" t="s">
        <v>1271</v>
      </c>
      <c r="B499" t="s">
        <v>1271</v>
      </c>
      <c r="C499" t="s">
        <v>1271</v>
      </c>
      <c r="D499" t="s">
        <v>283</v>
      </c>
      <c r="E499" t="s">
        <v>283</v>
      </c>
      <c r="G499" t="s">
        <v>284</v>
      </c>
      <c r="J499" t="s">
        <v>1272</v>
      </c>
      <c r="R499" t="s">
        <v>187</v>
      </c>
      <c r="S499" t="s">
        <v>187</v>
      </c>
      <c r="T499">
        <v>-5</v>
      </c>
      <c r="V499" t="s">
        <v>286</v>
      </c>
      <c r="W499" t="s">
        <v>286</v>
      </c>
      <c r="X499" t="s">
        <v>284</v>
      </c>
      <c r="Y499" t="s">
        <v>284</v>
      </c>
      <c r="Z499" t="s">
        <v>284</v>
      </c>
      <c r="AA499" t="s">
        <v>284</v>
      </c>
      <c r="AC499" t="s">
        <v>287</v>
      </c>
      <c r="AD499" t="s">
        <v>288</v>
      </c>
      <c r="AE499" t="s">
        <v>289</v>
      </c>
      <c r="AF499" t="s">
        <v>288</v>
      </c>
      <c r="AT499" t="s">
        <v>290</v>
      </c>
      <c r="BA499" t="s">
        <v>284</v>
      </c>
      <c r="BB499" t="s">
        <v>284</v>
      </c>
      <c r="BC499" t="s">
        <v>284</v>
      </c>
      <c r="BE499" t="s">
        <v>284</v>
      </c>
      <c r="BJ499" t="s">
        <v>284</v>
      </c>
      <c r="BK499" t="s">
        <v>284</v>
      </c>
      <c r="BL499" t="s">
        <v>284</v>
      </c>
      <c r="BO499">
        <v>1</v>
      </c>
      <c r="BR499" t="s">
        <v>291</v>
      </c>
      <c r="BU499" t="s">
        <v>291</v>
      </c>
      <c r="BV499">
        <v>1</v>
      </c>
      <c r="BW499">
        <v>1</v>
      </c>
      <c r="BY499" t="s">
        <v>292</v>
      </c>
      <c r="BZ499" t="s">
        <v>293</v>
      </c>
      <c r="CA499">
        <v>20</v>
      </c>
      <c r="CB499">
        <v>10</v>
      </c>
      <c r="CC499" t="s">
        <v>293</v>
      </c>
      <c r="CD499" t="s">
        <v>294</v>
      </c>
      <c r="CE499" t="s">
        <v>178</v>
      </c>
    </row>
    <row r="500" spans="1:83">
      <c r="A500" t="s">
        <v>1273</v>
      </c>
      <c r="B500" t="s">
        <v>1273</v>
      </c>
      <c r="C500" t="s">
        <v>1273</v>
      </c>
      <c r="D500" t="s">
        <v>283</v>
      </c>
      <c r="E500" t="s">
        <v>283</v>
      </c>
      <c r="G500" t="s">
        <v>284</v>
      </c>
      <c r="J500" t="s">
        <v>1274</v>
      </c>
      <c r="R500" t="s">
        <v>187</v>
      </c>
      <c r="S500" t="s">
        <v>187</v>
      </c>
      <c r="T500">
        <v>-5</v>
      </c>
      <c r="V500" t="s">
        <v>286</v>
      </c>
      <c r="W500" t="s">
        <v>286</v>
      </c>
      <c r="X500" t="s">
        <v>284</v>
      </c>
      <c r="Y500" t="s">
        <v>284</v>
      </c>
      <c r="Z500" t="s">
        <v>284</v>
      </c>
      <c r="AA500" t="s">
        <v>284</v>
      </c>
      <c r="AC500" t="s">
        <v>287</v>
      </c>
      <c r="AD500" t="s">
        <v>288</v>
      </c>
      <c r="AE500" t="s">
        <v>289</v>
      </c>
      <c r="AF500" t="s">
        <v>288</v>
      </c>
      <c r="AT500" t="s">
        <v>290</v>
      </c>
      <c r="BA500" t="s">
        <v>284</v>
      </c>
      <c r="BB500" t="s">
        <v>284</v>
      </c>
      <c r="BC500" t="s">
        <v>284</v>
      </c>
      <c r="BE500" t="s">
        <v>284</v>
      </c>
      <c r="BJ500" t="s">
        <v>284</v>
      </c>
      <c r="BK500" t="s">
        <v>284</v>
      </c>
      <c r="BL500" t="s">
        <v>284</v>
      </c>
      <c r="BO500">
        <v>1</v>
      </c>
      <c r="BR500" t="s">
        <v>291</v>
      </c>
      <c r="BU500" t="s">
        <v>291</v>
      </c>
      <c r="BV500">
        <v>1</v>
      </c>
      <c r="BW500">
        <v>1</v>
      </c>
      <c r="BY500" t="s">
        <v>292</v>
      </c>
      <c r="BZ500" t="s">
        <v>293</v>
      </c>
      <c r="CA500">
        <v>20</v>
      </c>
      <c r="CB500">
        <v>10</v>
      </c>
      <c r="CC500" t="s">
        <v>293</v>
      </c>
      <c r="CD500" t="s">
        <v>294</v>
      </c>
      <c r="CE500" t="s">
        <v>178</v>
      </c>
    </row>
    <row r="501" spans="1:83">
      <c r="A501" t="s">
        <v>1275</v>
      </c>
      <c r="B501" t="s">
        <v>1275</v>
      </c>
      <c r="C501" t="s">
        <v>1275</v>
      </c>
      <c r="D501" t="s">
        <v>283</v>
      </c>
      <c r="E501" t="s">
        <v>283</v>
      </c>
      <c r="G501" t="s">
        <v>284</v>
      </c>
      <c r="J501" t="s">
        <v>1276</v>
      </c>
      <c r="R501" t="s">
        <v>187</v>
      </c>
      <c r="S501" t="s">
        <v>187</v>
      </c>
      <c r="T501">
        <v>-5</v>
      </c>
      <c r="V501" t="s">
        <v>286</v>
      </c>
      <c r="W501" t="s">
        <v>286</v>
      </c>
      <c r="X501" t="s">
        <v>284</v>
      </c>
      <c r="Y501" t="s">
        <v>284</v>
      </c>
      <c r="Z501" t="s">
        <v>284</v>
      </c>
      <c r="AA501" t="s">
        <v>284</v>
      </c>
      <c r="AC501" t="s">
        <v>287</v>
      </c>
      <c r="AD501" t="s">
        <v>288</v>
      </c>
      <c r="AE501" t="s">
        <v>289</v>
      </c>
      <c r="AF501" t="s">
        <v>288</v>
      </c>
      <c r="AT501" t="s">
        <v>290</v>
      </c>
      <c r="BA501" t="s">
        <v>284</v>
      </c>
      <c r="BB501" t="s">
        <v>284</v>
      </c>
      <c r="BC501" t="s">
        <v>284</v>
      </c>
      <c r="BE501" t="s">
        <v>284</v>
      </c>
      <c r="BJ501" t="s">
        <v>284</v>
      </c>
      <c r="BK501" t="s">
        <v>284</v>
      </c>
      <c r="BL501" t="s">
        <v>284</v>
      </c>
      <c r="BO501">
        <v>1</v>
      </c>
      <c r="BR501" t="s">
        <v>291</v>
      </c>
      <c r="BU501" t="s">
        <v>291</v>
      </c>
      <c r="BV501">
        <v>1</v>
      </c>
      <c r="BW501">
        <v>1</v>
      </c>
      <c r="BY501" t="s">
        <v>292</v>
      </c>
      <c r="BZ501" t="s">
        <v>293</v>
      </c>
      <c r="CA501">
        <v>20</v>
      </c>
      <c r="CB501">
        <v>10</v>
      </c>
      <c r="CC501" t="s">
        <v>293</v>
      </c>
      <c r="CD501" t="s">
        <v>294</v>
      </c>
      <c r="CE501" t="s">
        <v>178</v>
      </c>
    </row>
    <row r="502" spans="1:83">
      <c r="A502" t="s">
        <v>1277</v>
      </c>
      <c r="B502" t="s">
        <v>1277</v>
      </c>
      <c r="C502" t="s">
        <v>1277</v>
      </c>
      <c r="D502" t="s">
        <v>283</v>
      </c>
      <c r="E502" t="s">
        <v>283</v>
      </c>
      <c r="G502" t="s">
        <v>284</v>
      </c>
      <c r="J502" t="s">
        <v>1278</v>
      </c>
      <c r="R502" t="s">
        <v>187</v>
      </c>
      <c r="S502" t="s">
        <v>187</v>
      </c>
      <c r="T502">
        <v>-5</v>
      </c>
      <c r="V502" t="s">
        <v>286</v>
      </c>
      <c r="W502" t="s">
        <v>286</v>
      </c>
      <c r="X502" t="s">
        <v>284</v>
      </c>
      <c r="Y502" t="s">
        <v>284</v>
      </c>
      <c r="Z502" t="s">
        <v>284</v>
      </c>
      <c r="AA502" t="s">
        <v>284</v>
      </c>
      <c r="AC502" t="s">
        <v>287</v>
      </c>
      <c r="AD502" t="s">
        <v>288</v>
      </c>
      <c r="AE502" t="s">
        <v>289</v>
      </c>
      <c r="AF502" t="s">
        <v>288</v>
      </c>
      <c r="AT502" t="s">
        <v>290</v>
      </c>
      <c r="BA502" t="s">
        <v>284</v>
      </c>
      <c r="BB502" t="s">
        <v>284</v>
      </c>
      <c r="BC502" t="s">
        <v>284</v>
      </c>
      <c r="BE502" t="s">
        <v>284</v>
      </c>
      <c r="BJ502" t="s">
        <v>284</v>
      </c>
      <c r="BK502" t="s">
        <v>284</v>
      </c>
      <c r="BL502" t="s">
        <v>284</v>
      </c>
      <c r="BO502">
        <v>1</v>
      </c>
      <c r="BR502" t="s">
        <v>291</v>
      </c>
      <c r="BU502" t="s">
        <v>291</v>
      </c>
      <c r="BV502">
        <v>1</v>
      </c>
      <c r="BW502">
        <v>1</v>
      </c>
      <c r="BY502" t="s">
        <v>292</v>
      </c>
      <c r="BZ502" t="s">
        <v>293</v>
      </c>
      <c r="CA502">
        <v>20</v>
      </c>
      <c r="CB502">
        <v>10</v>
      </c>
      <c r="CC502" t="s">
        <v>293</v>
      </c>
      <c r="CD502" t="s">
        <v>294</v>
      </c>
      <c r="CE502" t="s">
        <v>178</v>
      </c>
    </row>
    <row r="503" spans="1:83">
      <c r="A503" t="s">
        <v>1279</v>
      </c>
      <c r="B503" t="s">
        <v>1279</v>
      </c>
      <c r="C503" t="s">
        <v>1279</v>
      </c>
      <c r="D503" t="s">
        <v>283</v>
      </c>
      <c r="E503" t="s">
        <v>283</v>
      </c>
      <c r="G503" t="s">
        <v>284</v>
      </c>
      <c r="J503" t="s">
        <v>1280</v>
      </c>
      <c r="R503" t="s">
        <v>187</v>
      </c>
      <c r="S503" t="s">
        <v>187</v>
      </c>
      <c r="T503">
        <v>-5</v>
      </c>
      <c r="V503" t="s">
        <v>286</v>
      </c>
      <c r="W503" t="s">
        <v>286</v>
      </c>
      <c r="X503" t="s">
        <v>284</v>
      </c>
      <c r="Y503" t="s">
        <v>284</v>
      </c>
      <c r="Z503" t="s">
        <v>284</v>
      </c>
      <c r="AA503" t="s">
        <v>284</v>
      </c>
      <c r="AC503" t="s">
        <v>287</v>
      </c>
      <c r="AD503" t="s">
        <v>288</v>
      </c>
      <c r="AE503" t="s">
        <v>289</v>
      </c>
      <c r="AF503" t="s">
        <v>288</v>
      </c>
      <c r="AT503" t="s">
        <v>290</v>
      </c>
      <c r="BA503" t="s">
        <v>284</v>
      </c>
      <c r="BB503" t="s">
        <v>284</v>
      </c>
      <c r="BC503" t="s">
        <v>284</v>
      </c>
      <c r="BE503" t="s">
        <v>284</v>
      </c>
      <c r="BJ503" t="s">
        <v>284</v>
      </c>
      <c r="BK503" t="s">
        <v>284</v>
      </c>
      <c r="BL503" t="s">
        <v>284</v>
      </c>
      <c r="BO503">
        <v>1</v>
      </c>
      <c r="BR503" t="s">
        <v>291</v>
      </c>
      <c r="BU503" t="s">
        <v>291</v>
      </c>
      <c r="BV503">
        <v>1</v>
      </c>
      <c r="BW503">
        <v>1</v>
      </c>
      <c r="BY503" t="s">
        <v>292</v>
      </c>
      <c r="BZ503" t="s">
        <v>293</v>
      </c>
      <c r="CA503">
        <v>20</v>
      </c>
      <c r="CB503">
        <v>10</v>
      </c>
      <c r="CC503" t="s">
        <v>293</v>
      </c>
      <c r="CD503" t="s">
        <v>294</v>
      </c>
      <c r="CE503" t="s">
        <v>178</v>
      </c>
    </row>
    <row r="504" spans="1:83">
      <c r="A504" t="s">
        <v>1281</v>
      </c>
      <c r="B504" t="s">
        <v>1281</v>
      </c>
      <c r="C504" t="s">
        <v>1281</v>
      </c>
      <c r="D504" t="s">
        <v>283</v>
      </c>
      <c r="E504" t="s">
        <v>283</v>
      </c>
      <c r="G504" t="s">
        <v>284</v>
      </c>
      <c r="J504" t="s">
        <v>1282</v>
      </c>
      <c r="R504" t="s">
        <v>187</v>
      </c>
      <c r="S504" t="s">
        <v>187</v>
      </c>
      <c r="T504">
        <v>-5</v>
      </c>
      <c r="V504" t="s">
        <v>286</v>
      </c>
      <c r="W504" t="s">
        <v>286</v>
      </c>
      <c r="X504" t="s">
        <v>284</v>
      </c>
      <c r="Y504" t="s">
        <v>284</v>
      </c>
      <c r="Z504" t="s">
        <v>284</v>
      </c>
      <c r="AA504" t="s">
        <v>284</v>
      </c>
      <c r="AC504" t="s">
        <v>287</v>
      </c>
      <c r="AD504" t="s">
        <v>288</v>
      </c>
      <c r="AE504" t="s">
        <v>289</v>
      </c>
      <c r="AF504" t="s">
        <v>288</v>
      </c>
      <c r="AT504" t="s">
        <v>290</v>
      </c>
      <c r="BA504" t="s">
        <v>284</v>
      </c>
      <c r="BB504" t="s">
        <v>284</v>
      </c>
      <c r="BC504" t="s">
        <v>284</v>
      </c>
      <c r="BE504" t="s">
        <v>284</v>
      </c>
      <c r="BJ504" t="s">
        <v>284</v>
      </c>
      <c r="BK504" t="s">
        <v>284</v>
      </c>
      <c r="BL504" t="s">
        <v>284</v>
      </c>
      <c r="BO504">
        <v>1</v>
      </c>
      <c r="BR504" t="s">
        <v>291</v>
      </c>
      <c r="BU504" t="s">
        <v>291</v>
      </c>
      <c r="BV504">
        <v>1</v>
      </c>
      <c r="BW504">
        <v>1</v>
      </c>
      <c r="BY504" t="s">
        <v>292</v>
      </c>
      <c r="BZ504" t="s">
        <v>293</v>
      </c>
      <c r="CA504">
        <v>20</v>
      </c>
      <c r="CB504">
        <v>10</v>
      </c>
      <c r="CC504" t="s">
        <v>293</v>
      </c>
      <c r="CD504" t="s">
        <v>294</v>
      </c>
      <c r="CE504" t="s">
        <v>178</v>
      </c>
    </row>
    <row r="505" spans="1:83">
      <c r="A505" t="s">
        <v>1283</v>
      </c>
      <c r="B505" t="s">
        <v>1283</v>
      </c>
      <c r="C505" t="s">
        <v>1283</v>
      </c>
      <c r="D505" t="s">
        <v>283</v>
      </c>
      <c r="E505" t="s">
        <v>283</v>
      </c>
      <c r="G505" t="s">
        <v>284</v>
      </c>
      <c r="J505" t="s">
        <v>1284</v>
      </c>
      <c r="R505" t="s">
        <v>187</v>
      </c>
      <c r="S505" t="s">
        <v>187</v>
      </c>
      <c r="T505">
        <v>-5</v>
      </c>
      <c r="V505" t="s">
        <v>286</v>
      </c>
      <c r="W505" t="s">
        <v>286</v>
      </c>
      <c r="X505" t="s">
        <v>284</v>
      </c>
      <c r="Y505" t="s">
        <v>284</v>
      </c>
      <c r="Z505" t="s">
        <v>284</v>
      </c>
      <c r="AA505" t="s">
        <v>284</v>
      </c>
      <c r="AC505" t="s">
        <v>287</v>
      </c>
      <c r="AD505" t="s">
        <v>288</v>
      </c>
      <c r="AE505" t="s">
        <v>289</v>
      </c>
      <c r="AF505" t="s">
        <v>288</v>
      </c>
      <c r="AT505" t="s">
        <v>290</v>
      </c>
      <c r="BA505" t="s">
        <v>284</v>
      </c>
      <c r="BB505" t="s">
        <v>284</v>
      </c>
      <c r="BC505" t="s">
        <v>284</v>
      </c>
      <c r="BE505" t="s">
        <v>284</v>
      </c>
      <c r="BJ505" t="s">
        <v>284</v>
      </c>
      <c r="BK505" t="s">
        <v>284</v>
      </c>
      <c r="BL505" t="s">
        <v>284</v>
      </c>
      <c r="BO505">
        <v>1</v>
      </c>
      <c r="BR505" t="s">
        <v>291</v>
      </c>
      <c r="BU505" t="s">
        <v>291</v>
      </c>
      <c r="BV505">
        <v>1</v>
      </c>
      <c r="BW505">
        <v>1</v>
      </c>
      <c r="BY505" t="s">
        <v>292</v>
      </c>
      <c r="BZ505" t="s">
        <v>293</v>
      </c>
      <c r="CA505">
        <v>20</v>
      </c>
      <c r="CB505">
        <v>10</v>
      </c>
      <c r="CC505" t="s">
        <v>293</v>
      </c>
      <c r="CD505" t="s">
        <v>294</v>
      </c>
      <c r="CE505" t="s">
        <v>178</v>
      </c>
    </row>
    <row r="506" spans="1:83">
      <c r="A506" t="s">
        <v>1285</v>
      </c>
      <c r="B506" t="s">
        <v>1285</v>
      </c>
      <c r="C506" t="s">
        <v>1285</v>
      </c>
      <c r="D506" t="s">
        <v>283</v>
      </c>
      <c r="E506" t="s">
        <v>283</v>
      </c>
      <c r="G506" t="s">
        <v>284</v>
      </c>
      <c r="J506" t="s">
        <v>1286</v>
      </c>
      <c r="R506" t="s">
        <v>187</v>
      </c>
      <c r="S506" t="s">
        <v>187</v>
      </c>
      <c r="T506">
        <v>-5</v>
      </c>
      <c r="V506" t="s">
        <v>286</v>
      </c>
      <c r="W506" t="s">
        <v>286</v>
      </c>
      <c r="X506" t="s">
        <v>284</v>
      </c>
      <c r="Y506" t="s">
        <v>284</v>
      </c>
      <c r="Z506" t="s">
        <v>284</v>
      </c>
      <c r="AA506" t="s">
        <v>284</v>
      </c>
      <c r="AC506" t="s">
        <v>287</v>
      </c>
      <c r="AD506" t="s">
        <v>288</v>
      </c>
      <c r="AE506" t="s">
        <v>289</v>
      </c>
      <c r="AF506" t="s">
        <v>288</v>
      </c>
      <c r="AT506" t="s">
        <v>290</v>
      </c>
      <c r="BA506" t="s">
        <v>284</v>
      </c>
      <c r="BB506" t="s">
        <v>284</v>
      </c>
      <c r="BC506" t="s">
        <v>284</v>
      </c>
      <c r="BE506" t="s">
        <v>284</v>
      </c>
      <c r="BJ506" t="s">
        <v>284</v>
      </c>
      <c r="BK506" t="s">
        <v>284</v>
      </c>
      <c r="BL506" t="s">
        <v>284</v>
      </c>
      <c r="BO506">
        <v>1</v>
      </c>
      <c r="BR506" t="s">
        <v>291</v>
      </c>
      <c r="BU506" t="s">
        <v>291</v>
      </c>
      <c r="BV506">
        <v>1</v>
      </c>
      <c r="BW506">
        <v>1</v>
      </c>
      <c r="BY506" t="s">
        <v>292</v>
      </c>
      <c r="BZ506" t="s">
        <v>293</v>
      </c>
      <c r="CA506">
        <v>20</v>
      </c>
      <c r="CB506">
        <v>10</v>
      </c>
      <c r="CC506" t="s">
        <v>293</v>
      </c>
      <c r="CD506" t="s">
        <v>294</v>
      </c>
      <c r="CE506" t="s">
        <v>178</v>
      </c>
    </row>
    <row r="507" spans="1:83">
      <c r="A507" t="s">
        <v>1287</v>
      </c>
      <c r="B507" t="s">
        <v>1287</v>
      </c>
      <c r="C507" t="s">
        <v>1287</v>
      </c>
      <c r="D507" t="s">
        <v>283</v>
      </c>
      <c r="E507" t="s">
        <v>283</v>
      </c>
      <c r="G507" t="s">
        <v>284</v>
      </c>
      <c r="J507" t="s">
        <v>1288</v>
      </c>
      <c r="R507" t="s">
        <v>187</v>
      </c>
      <c r="S507" t="s">
        <v>187</v>
      </c>
      <c r="T507">
        <v>-5</v>
      </c>
      <c r="V507" t="s">
        <v>286</v>
      </c>
      <c r="W507" t="s">
        <v>286</v>
      </c>
      <c r="X507" t="s">
        <v>284</v>
      </c>
      <c r="Y507" t="s">
        <v>284</v>
      </c>
      <c r="Z507" t="s">
        <v>284</v>
      </c>
      <c r="AA507" t="s">
        <v>284</v>
      </c>
      <c r="AC507" t="s">
        <v>287</v>
      </c>
      <c r="AD507" t="s">
        <v>288</v>
      </c>
      <c r="AE507" t="s">
        <v>289</v>
      </c>
      <c r="AF507" t="s">
        <v>288</v>
      </c>
      <c r="AT507" t="s">
        <v>290</v>
      </c>
      <c r="BA507" t="s">
        <v>284</v>
      </c>
      <c r="BB507" t="s">
        <v>284</v>
      </c>
      <c r="BC507" t="s">
        <v>284</v>
      </c>
      <c r="BE507" t="s">
        <v>284</v>
      </c>
      <c r="BJ507" t="s">
        <v>284</v>
      </c>
      <c r="BK507" t="s">
        <v>284</v>
      </c>
      <c r="BL507" t="s">
        <v>284</v>
      </c>
      <c r="BO507">
        <v>1</v>
      </c>
      <c r="BR507" t="s">
        <v>291</v>
      </c>
      <c r="BU507" t="s">
        <v>291</v>
      </c>
      <c r="BV507">
        <v>1</v>
      </c>
      <c r="BW507">
        <v>1</v>
      </c>
      <c r="BY507" t="s">
        <v>292</v>
      </c>
      <c r="BZ507" t="s">
        <v>293</v>
      </c>
      <c r="CA507">
        <v>20</v>
      </c>
      <c r="CB507">
        <v>10</v>
      </c>
      <c r="CC507" t="s">
        <v>293</v>
      </c>
      <c r="CD507" t="s">
        <v>294</v>
      </c>
      <c r="CE507" t="s">
        <v>178</v>
      </c>
    </row>
    <row r="508" spans="1:83">
      <c r="A508" t="s">
        <v>1289</v>
      </c>
      <c r="B508" t="s">
        <v>1289</v>
      </c>
      <c r="C508" t="s">
        <v>1289</v>
      </c>
      <c r="D508" t="s">
        <v>283</v>
      </c>
      <c r="E508" t="s">
        <v>283</v>
      </c>
      <c r="G508" t="s">
        <v>284</v>
      </c>
      <c r="J508" t="s">
        <v>1290</v>
      </c>
      <c r="R508" t="s">
        <v>187</v>
      </c>
      <c r="S508" t="s">
        <v>187</v>
      </c>
      <c r="T508">
        <v>-5</v>
      </c>
      <c r="V508" t="s">
        <v>286</v>
      </c>
      <c r="W508" t="s">
        <v>286</v>
      </c>
      <c r="X508" t="s">
        <v>284</v>
      </c>
      <c r="Y508" t="s">
        <v>284</v>
      </c>
      <c r="Z508" t="s">
        <v>284</v>
      </c>
      <c r="AA508" t="s">
        <v>284</v>
      </c>
      <c r="AC508" t="s">
        <v>287</v>
      </c>
      <c r="AD508" t="s">
        <v>288</v>
      </c>
      <c r="AE508" t="s">
        <v>289</v>
      </c>
      <c r="AF508" t="s">
        <v>288</v>
      </c>
      <c r="AT508" t="s">
        <v>290</v>
      </c>
      <c r="BA508" t="s">
        <v>284</v>
      </c>
      <c r="BB508" t="s">
        <v>284</v>
      </c>
      <c r="BC508" t="s">
        <v>284</v>
      </c>
      <c r="BE508" t="s">
        <v>284</v>
      </c>
      <c r="BJ508" t="s">
        <v>284</v>
      </c>
      <c r="BK508" t="s">
        <v>284</v>
      </c>
      <c r="BL508" t="s">
        <v>284</v>
      </c>
      <c r="BO508">
        <v>1</v>
      </c>
      <c r="BR508" t="s">
        <v>291</v>
      </c>
      <c r="BU508" t="s">
        <v>291</v>
      </c>
      <c r="BV508">
        <v>1</v>
      </c>
      <c r="BW508">
        <v>1</v>
      </c>
      <c r="BY508" t="s">
        <v>292</v>
      </c>
      <c r="BZ508" t="s">
        <v>293</v>
      </c>
      <c r="CA508">
        <v>20</v>
      </c>
      <c r="CB508">
        <v>10</v>
      </c>
      <c r="CC508" t="s">
        <v>293</v>
      </c>
      <c r="CD508" t="s">
        <v>294</v>
      </c>
      <c r="CE508" t="s">
        <v>178</v>
      </c>
    </row>
    <row r="509" spans="1:83">
      <c r="A509" t="s">
        <v>1291</v>
      </c>
      <c r="B509" t="s">
        <v>1291</v>
      </c>
      <c r="C509" t="s">
        <v>1291</v>
      </c>
      <c r="D509" t="s">
        <v>283</v>
      </c>
      <c r="E509" t="s">
        <v>283</v>
      </c>
      <c r="G509" t="s">
        <v>284</v>
      </c>
      <c r="J509" t="s">
        <v>1292</v>
      </c>
      <c r="R509" t="s">
        <v>187</v>
      </c>
      <c r="S509" t="s">
        <v>187</v>
      </c>
      <c r="T509">
        <v>-5</v>
      </c>
      <c r="V509" t="s">
        <v>286</v>
      </c>
      <c r="W509" t="s">
        <v>286</v>
      </c>
      <c r="X509" t="s">
        <v>284</v>
      </c>
      <c r="Y509" t="s">
        <v>284</v>
      </c>
      <c r="Z509" t="s">
        <v>284</v>
      </c>
      <c r="AA509" t="s">
        <v>284</v>
      </c>
      <c r="AC509" t="s">
        <v>287</v>
      </c>
      <c r="AD509" t="s">
        <v>288</v>
      </c>
      <c r="AE509" t="s">
        <v>289</v>
      </c>
      <c r="AF509" t="s">
        <v>288</v>
      </c>
      <c r="AT509" t="s">
        <v>290</v>
      </c>
      <c r="BA509" t="s">
        <v>284</v>
      </c>
      <c r="BB509" t="s">
        <v>284</v>
      </c>
      <c r="BC509" t="s">
        <v>284</v>
      </c>
      <c r="BE509" t="s">
        <v>284</v>
      </c>
      <c r="BJ509" t="s">
        <v>284</v>
      </c>
      <c r="BK509" t="s">
        <v>284</v>
      </c>
      <c r="BL509" t="s">
        <v>284</v>
      </c>
      <c r="BO509">
        <v>1</v>
      </c>
      <c r="BR509" t="s">
        <v>291</v>
      </c>
      <c r="BU509" t="s">
        <v>291</v>
      </c>
      <c r="BV509">
        <v>1</v>
      </c>
      <c r="BW509">
        <v>1</v>
      </c>
      <c r="BY509" t="s">
        <v>292</v>
      </c>
      <c r="BZ509" t="s">
        <v>293</v>
      </c>
      <c r="CA509">
        <v>20</v>
      </c>
      <c r="CB509">
        <v>10</v>
      </c>
      <c r="CC509" t="s">
        <v>293</v>
      </c>
      <c r="CD509" t="s">
        <v>294</v>
      </c>
      <c r="CE509" t="s">
        <v>178</v>
      </c>
    </row>
    <row r="510" spans="1:83">
      <c r="A510" t="s">
        <v>6</v>
      </c>
      <c r="B510" t="s">
        <v>6</v>
      </c>
      <c r="C510" t="s">
        <v>6</v>
      </c>
      <c r="D510" t="s">
        <v>283</v>
      </c>
      <c r="E510" t="s">
        <v>283</v>
      </c>
      <c r="G510" t="s">
        <v>284</v>
      </c>
      <c r="J510" t="s">
        <v>1293</v>
      </c>
      <c r="R510" t="s">
        <v>187</v>
      </c>
      <c r="S510" t="s">
        <v>187</v>
      </c>
      <c r="T510">
        <v>-5</v>
      </c>
      <c r="V510" t="s">
        <v>286</v>
      </c>
      <c r="W510" t="s">
        <v>286</v>
      </c>
      <c r="X510" t="s">
        <v>284</v>
      </c>
      <c r="Y510" t="s">
        <v>284</v>
      </c>
      <c r="Z510" t="s">
        <v>284</v>
      </c>
      <c r="AA510" t="s">
        <v>284</v>
      </c>
      <c r="AC510" t="s">
        <v>287</v>
      </c>
      <c r="AD510" t="s">
        <v>288</v>
      </c>
      <c r="AE510" t="s">
        <v>289</v>
      </c>
      <c r="AF510" t="s">
        <v>288</v>
      </c>
      <c r="AT510" t="s">
        <v>1294</v>
      </c>
      <c r="BA510" t="s">
        <v>284</v>
      </c>
      <c r="BB510" t="s">
        <v>284</v>
      </c>
      <c r="BC510" t="s">
        <v>284</v>
      </c>
      <c r="BE510" t="s">
        <v>284</v>
      </c>
      <c r="BJ510" t="s">
        <v>284</v>
      </c>
      <c r="BK510" t="s">
        <v>284</v>
      </c>
      <c r="BL510" t="s">
        <v>284</v>
      </c>
      <c r="BO510">
        <v>1</v>
      </c>
      <c r="BR510" t="s">
        <v>291</v>
      </c>
      <c r="BU510" t="s">
        <v>291</v>
      </c>
      <c r="BV510">
        <v>1</v>
      </c>
      <c r="BW510">
        <v>1</v>
      </c>
      <c r="BY510" t="s">
        <v>292</v>
      </c>
      <c r="BZ510" t="s">
        <v>293</v>
      </c>
      <c r="CA510">
        <v>20</v>
      </c>
      <c r="CB510">
        <v>10</v>
      </c>
      <c r="CC510" t="s">
        <v>293</v>
      </c>
      <c r="CD510" t="s">
        <v>294</v>
      </c>
      <c r="CE510" t="s">
        <v>178</v>
      </c>
    </row>
    <row r="511" spans="1:83">
      <c r="A511" t="s">
        <v>5</v>
      </c>
      <c r="B511" t="s">
        <v>5</v>
      </c>
      <c r="C511" t="s">
        <v>5</v>
      </c>
      <c r="D511" t="s">
        <v>283</v>
      </c>
      <c r="E511" t="s">
        <v>283</v>
      </c>
      <c r="G511" t="s">
        <v>284</v>
      </c>
      <c r="J511" t="s">
        <v>1295</v>
      </c>
      <c r="R511" t="s">
        <v>187</v>
      </c>
      <c r="S511" t="s">
        <v>187</v>
      </c>
      <c r="T511">
        <v>-5</v>
      </c>
      <c r="V511" t="s">
        <v>286</v>
      </c>
      <c r="W511" t="s">
        <v>286</v>
      </c>
      <c r="X511" t="s">
        <v>284</v>
      </c>
      <c r="Y511" t="s">
        <v>284</v>
      </c>
      <c r="Z511" t="s">
        <v>284</v>
      </c>
      <c r="AA511" t="s">
        <v>284</v>
      </c>
      <c r="AC511" t="s">
        <v>287</v>
      </c>
      <c r="AD511" t="s">
        <v>288</v>
      </c>
      <c r="AE511" t="s">
        <v>289</v>
      </c>
      <c r="AF511" t="s">
        <v>288</v>
      </c>
      <c r="AT511" t="s">
        <v>1294</v>
      </c>
      <c r="BA511" t="s">
        <v>284</v>
      </c>
      <c r="BB511" t="s">
        <v>284</v>
      </c>
      <c r="BC511" t="s">
        <v>284</v>
      </c>
      <c r="BE511" t="s">
        <v>284</v>
      </c>
      <c r="BJ511" t="s">
        <v>284</v>
      </c>
      <c r="BK511" t="s">
        <v>284</v>
      </c>
      <c r="BL511" t="s">
        <v>284</v>
      </c>
      <c r="BO511">
        <v>1</v>
      </c>
      <c r="BR511" t="s">
        <v>291</v>
      </c>
      <c r="BU511" t="s">
        <v>291</v>
      </c>
      <c r="BV511">
        <v>1</v>
      </c>
      <c r="BW511">
        <v>1</v>
      </c>
      <c r="BY511" t="s">
        <v>292</v>
      </c>
      <c r="BZ511" t="s">
        <v>293</v>
      </c>
      <c r="CA511">
        <v>20</v>
      </c>
      <c r="CB511">
        <v>10</v>
      </c>
      <c r="CC511" t="s">
        <v>293</v>
      </c>
      <c r="CD511" t="s">
        <v>294</v>
      </c>
      <c r="CE511" t="s">
        <v>178</v>
      </c>
    </row>
    <row r="512" spans="1:83">
      <c r="A512" t="s">
        <v>3</v>
      </c>
      <c r="B512" t="s">
        <v>3</v>
      </c>
      <c r="C512" t="s">
        <v>3</v>
      </c>
      <c r="D512" t="s">
        <v>283</v>
      </c>
      <c r="E512" t="s">
        <v>283</v>
      </c>
      <c r="G512" t="s">
        <v>284</v>
      </c>
      <c r="J512" t="s">
        <v>1296</v>
      </c>
      <c r="R512" t="s">
        <v>187</v>
      </c>
      <c r="S512" t="s">
        <v>187</v>
      </c>
      <c r="T512">
        <v>-5</v>
      </c>
      <c r="V512" t="s">
        <v>286</v>
      </c>
      <c r="W512" t="s">
        <v>286</v>
      </c>
      <c r="X512" t="s">
        <v>284</v>
      </c>
      <c r="Y512" t="s">
        <v>284</v>
      </c>
      <c r="Z512" t="s">
        <v>284</v>
      </c>
      <c r="AA512" t="s">
        <v>284</v>
      </c>
      <c r="AC512" t="s">
        <v>287</v>
      </c>
      <c r="AD512" t="s">
        <v>288</v>
      </c>
      <c r="AE512" t="s">
        <v>289</v>
      </c>
      <c r="AF512" t="s">
        <v>288</v>
      </c>
      <c r="AT512" t="s">
        <v>1294</v>
      </c>
      <c r="BA512" t="s">
        <v>284</v>
      </c>
      <c r="BB512" t="s">
        <v>284</v>
      </c>
      <c r="BC512" t="s">
        <v>284</v>
      </c>
      <c r="BE512" t="s">
        <v>284</v>
      </c>
      <c r="BJ512" t="s">
        <v>284</v>
      </c>
      <c r="BK512" t="s">
        <v>284</v>
      </c>
      <c r="BL512" t="s">
        <v>284</v>
      </c>
      <c r="BO512">
        <v>1</v>
      </c>
      <c r="BR512" t="s">
        <v>291</v>
      </c>
      <c r="BU512" t="s">
        <v>291</v>
      </c>
      <c r="BV512">
        <v>1</v>
      </c>
      <c r="BW512">
        <v>1</v>
      </c>
      <c r="BY512" t="s">
        <v>292</v>
      </c>
      <c r="BZ512" t="s">
        <v>293</v>
      </c>
      <c r="CA512">
        <v>20</v>
      </c>
      <c r="CB512">
        <v>10</v>
      </c>
      <c r="CC512" t="s">
        <v>293</v>
      </c>
      <c r="CD512" t="s">
        <v>294</v>
      </c>
      <c r="CE512" t="s">
        <v>178</v>
      </c>
    </row>
    <row r="513" spans="1:83">
      <c r="A513" t="s">
        <v>2</v>
      </c>
      <c r="B513" t="s">
        <v>2</v>
      </c>
      <c r="C513" t="s">
        <v>2</v>
      </c>
      <c r="D513" t="s">
        <v>283</v>
      </c>
      <c r="E513" t="s">
        <v>283</v>
      </c>
      <c r="G513" t="s">
        <v>284</v>
      </c>
      <c r="J513" t="s">
        <v>1297</v>
      </c>
      <c r="R513" t="s">
        <v>187</v>
      </c>
      <c r="S513" t="s">
        <v>187</v>
      </c>
      <c r="T513">
        <v>-5</v>
      </c>
      <c r="V513" t="s">
        <v>286</v>
      </c>
      <c r="W513" t="s">
        <v>286</v>
      </c>
      <c r="X513" t="s">
        <v>284</v>
      </c>
      <c r="Y513" t="s">
        <v>284</v>
      </c>
      <c r="Z513" t="s">
        <v>284</v>
      </c>
      <c r="AA513" t="s">
        <v>284</v>
      </c>
      <c r="AC513" t="s">
        <v>287</v>
      </c>
      <c r="AD513" t="s">
        <v>288</v>
      </c>
      <c r="AE513" t="s">
        <v>289</v>
      </c>
      <c r="AF513" t="s">
        <v>288</v>
      </c>
      <c r="AT513" t="s">
        <v>1294</v>
      </c>
      <c r="BA513" t="s">
        <v>284</v>
      </c>
      <c r="BB513" t="s">
        <v>284</v>
      </c>
      <c r="BC513" t="s">
        <v>284</v>
      </c>
      <c r="BE513" t="s">
        <v>284</v>
      </c>
      <c r="BJ513" t="s">
        <v>284</v>
      </c>
      <c r="BK513" t="s">
        <v>284</v>
      </c>
      <c r="BL513" t="s">
        <v>284</v>
      </c>
      <c r="BO513">
        <v>1</v>
      </c>
      <c r="BR513" t="s">
        <v>291</v>
      </c>
      <c r="BU513" t="s">
        <v>291</v>
      </c>
      <c r="BV513">
        <v>1</v>
      </c>
      <c r="BW513">
        <v>1</v>
      </c>
      <c r="BY513" t="s">
        <v>292</v>
      </c>
      <c r="BZ513" t="s">
        <v>293</v>
      </c>
      <c r="CA513">
        <v>20</v>
      </c>
      <c r="CB513">
        <v>10</v>
      </c>
      <c r="CC513" t="s">
        <v>293</v>
      </c>
      <c r="CD513" t="s">
        <v>294</v>
      </c>
      <c r="CE513" t="s">
        <v>178</v>
      </c>
    </row>
    <row r="514" spans="1:83">
      <c r="A514" t="s">
        <v>4</v>
      </c>
      <c r="B514" t="s">
        <v>4</v>
      </c>
      <c r="C514" t="s">
        <v>4</v>
      </c>
      <c r="D514" t="s">
        <v>283</v>
      </c>
      <c r="E514" t="s">
        <v>283</v>
      </c>
      <c r="G514" t="s">
        <v>284</v>
      </c>
      <c r="J514" t="s">
        <v>1298</v>
      </c>
      <c r="R514" t="s">
        <v>187</v>
      </c>
      <c r="S514" t="s">
        <v>187</v>
      </c>
      <c r="T514">
        <v>-5</v>
      </c>
      <c r="V514" t="s">
        <v>286</v>
      </c>
      <c r="W514" t="s">
        <v>286</v>
      </c>
      <c r="X514" t="s">
        <v>284</v>
      </c>
      <c r="Y514" t="s">
        <v>284</v>
      </c>
      <c r="Z514" t="s">
        <v>284</v>
      </c>
      <c r="AA514" t="s">
        <v>284</v>
      </c>
      <c r="AC514" t="s">
        <v>287</v>
      </c>
      <c r="AD514" t="s">
        <v>288</v>
      </c>
      <c r="AE514" t="s">
        <v>289</v>
      </c>
      <c r="AF514" t="s">
        <v>288</v>
      </c>
      <c r="AT514" t="s">
        <v>1294</v>
      </c>
      <c r="BA514" t="s">
        <v>284</v>
      </c>
      <c r="BB514" t="s">
        <v>284</v>
      </c>
      <c r="BC514" t="s">
        <v>284</v>
      </c>
      <c r="BE514" t="s">
        <v>284</v>
      </c>
      <c r="BJ514" t="s">
        <v>284</v>
      </c>
      <c r="BK514" t="s">
        <v>284</v>
      </c>
      <c r="BL514" t="s">
        <v>284</v>
      </c>
      <c r="BO514">
        <v>1</v>
      </c>
      <c r="BR514" t="s">
        <v>291</v>
      </c>
      <c r="BU514" t="s">
        <v>291</v>
      </c>
      <c r="BV514">
        <v>1</v>
      </c>
      <c r="BW514">
        <v>1</v>
      </c>
      <c r="BY514" t="s">
        <v>292</v>
      </c>
      <c r="BZ514" t="s">
        <v>293</v>
      </c>
      <c r="CA514">
        <v>20</v>
      </c>
      <c r="CB514">
        <v>10</v>
      </c>
      <c r="CC514" t="s">
        <v>293</v>
      </c>
      <c r="CD514" t="s">
        <v>294</v>
      </c>
      <c r="CE514" t="s">
        <v>178</v>
      </c>
    </row>
    <row r="515" spans="1:83">
      <c r="A515" t="s">
        <v>7</v>
      </c>
      <c r="B515" t="s">
        <v>7</v>
      </c>
      <c r="C515" t="s">
        <v>7</v>
      </c>
      <c r="D515" t="s">
        <v>283</v>
      </c>
      <c r="E515" t="s">
        <v>283</v>
      </c>
      <c r="G515" t="s">
        <v>284</v>
      </c>
      <c r="J515" t="s">
        <v>1299</v>
      </c>
      <c r="R515" t="s">
        <v>187</v>
      </c>
      <c r="S515" t="s">
        <v>187</v>
      </c>
      <c r="T515">
        <v>-5</v>
      </c>
      <c r="V515" t="s">
        <v>286</v>
      </c>
      <c r="W515" t="s">
        <v>286</v>
      </c>
      <c r="X515" t="s">
        <v>284</v>
      </c>
      <c r="Y515" t="s">
        <v>284</v>
      </c>
      <c r="Z515" t="s">
        <v>284</v>
      </c>
      <c r="AA515" t="s">
        <v>284</v>
      </c>
      <c r="AC515" t="s">
        <v>287</v>
      </c>
      <c r="AD515" t="s">
        <v>288</v>
      </c>
      <c r="AE515" t="s">
        <v>289</v>
      </c>
      <c r="AF515" t="s">
        <v>288</v>
      </c>
      <c r="AT515" t="s">
        <v>1294</v>
      </c>
      <c r="BA515" t="s">
        <v>284</v>
      </c>
      <c r="BB515" t="s">
        <v>284</v>
      </c>
      <c r="BC515" t="s">
        <v>284</v>
      </c>
      <c r="BE515" t="s">
        <v>284</v>
      </c>
      <c r="BJ515" t="s">
        <v>284</v>
      </c>
      <c r="BK515" t="s">
        <v>284</v>
      </c>
      <c r="BL515" t="s">
        <v>284</v>
      </c>
      <c r="BO515">
        <v>1</v>
      </c>
      <c r="BR515" t="s">
        <v>291</v>
      </c>
      <c r="BU515" t="s">
        <v>291</v>
      </c>
      <c r="BV515">
        <v>1</v>
      </c>
      <c r="BW515">
        <v>1</v>
      </c>
      <c r="BY515" t="s">
        <v>292</v>
      </c>
      <c r="BZ515" t="s">
        <v>293</v>
      </c>
      <c r="CA515">
        <v>20</v>
      </c>
      <c r="CB515">
        <v>10</v>
      </c>
      <c r="CC515" t="s">
        <v>293</v>
      </c>
      <c r="CD515" t="s">
        <v>294</v>
      </c>
      <c r="CE515" t="s">
        <v>178</v>
      </c>
    </row>
    <row r="516" spans="1:83">
      <c r="A516" t="s">
        <v>1</v>
      </c>
      <c r="B516" t="s">
        <v>1</v>
      </c>
      <c r="C516" t="s">
        <v>1</v>
      </c>
      <c r="D516" t="s">
        <v>283</v>
      </c>
      <c r="E516" t="s">
        <v>283</v>
      </c>
      <c r="G516" t="s">
        <v>284</v>
      </c>
      <c r="J516" t="s">
        <v>1300</v>
      </c>
      <c r="R516" t="s">
        <v>187</v>
      </c>
      <c r="S516" t="s">
        <v>187</v>
      </c>
      <c r="T516">
        <v>-5</v>
      </c>
      <c r="V516" t="s">
        <v>286</v>
      </c>
      <c r="W516" t="s">
        <v>286</v>
      </c>
      <c r="X516" t="s">
        <v>284</v>
      </c>
      <c r="Y516" t="s">
        <v>284</v>
      </c>
      <c r="Z516" t="s">
        <v>284</v>
      </c>
      <c r="AA516" t="s">
        <v>284</v>
      </c>
      <c r="AC516" t="s">
        <v>287</v>
      </c>
      <c r="AD516" t="s">
        <v>288</v>
      </c>
      <c r="AE516" t="s">
        <v>289</v>
      </c>
      <c r="AF516" t="s">
        <v>288</v>
      </c>
      <c r="AT516" t="s">
        <v>1294</v>
      </c>
      <c r="BA516" t="s">
        <v>284</v>
      </c>
      <c r="BB516" t="s">
        <v>284</v>
      </c>
      <c r="BC516" t="s">
        <v>284</v>
      </c>
      <c r="BE516" t="s">
        <v>284</v>
      </c>
      <c r="BJ516" t="s">
        <v>284</v>
      </c>
      <c r="BK516" t="s">
        <v>284</v>
      </c>
      <c r="BL516" t="s">
        <v>284</v>
      </c>
      <c r="BO516">
        <v>1</v>
      </c>
      <c r="BR516" t="s">
        <v>291</v>
      </c>
      <c r="BU516" t="s">
        <v>291</v>
      </c>
      <c r="BV516">
        <v>1</v>
      </c>
      <c r="BW516">
        <v>1</v>
      </c>
      <c r="BY516" t="s">
        <v>292</v>
      </c>
      <c r="BZ516" t="s">
        <v>293</v>
      </c>
      <c r="CA516">
        <v>20</v>
      </c>
      <c r="CB516">
        <v>10</v>
      </c>
      <c r="CC516" t="s">
        <v>293</v>
      </c>
      <c r="CD516" t="s">
        <v>294</v>
      </c>
      <c r="CE516" t="s">
        <v>178</v>
      </c>
    </row>
    <row r="517" spans="1:83">
      <c r="A517" t="s">
        <v>1301</v>
      </c>
      <c r="B517" t="s">
        <v>1301</v>
      </c>
      <c r="C517" t="s">
        <v>1301</v>
      </c>
      <c r="D517" t="s">
        <v>283</v>
      </c>
      <c r="E517" t="s">
        <v>283</v>
      </c>
      <c r="G517" t="s">
        <v>284</v>
      </c>
      <c r="J517" t="s">
        <v>1302</v>
      </c>
      <c r="R517" t="s">
        <v>187</v>
      </c>
      <c r="S517" t="s">
        <v>187</v>
      </c>
      <c r="T517">
        <v>-5</v>
      </c>
      <c r="V517" t="s">
        <v>286</v>
      </c>
      <c r="W517" t="s">
        <v>286</v>
      </c>
      <c r="X517" t="s">
        <v>284</v>
      </c>
      <c r="Y517" t="s">
        <v>284</v>
      </c>
      <c r="Z517" t="s">
        <v>284</v>
      </c>
      <c r="AA517" t="s">
        <v>284</v>
      </c>
      <c r="AC517" t="s">
        <v>287</v>
      </c>
      <c r="AD517" t="s">
        <v>288</v>
      </c>
      <c r="AE517" t="s">
        <v>289</v>
      </c>
      <c r="AF517" t="s">
        <v>288</v>
      </c>
      <c r="AT517" t="s">
        <v>290</v>
      </c>
      <c r="BA517" t="s">
        <v>284</v>
      </c>
      <c r="BB517" t="s">
        <v>284</v>
      </c>
      <c r="BC517" t="s">
        <v>284</v>
      </c>
      <c r="BE517" t="s">
        <v>284</v>
      </c>
      <c r="BJ517" t="s">
        <v>284</v>
      </c>
      <c r="BK517" t="s">
        <v>284</v>
      </c>
      <c r="BL517" t="s">
        <v>284</v>
      </c>
      <c r="BO517">
        <v>1</v>
      </c>
      <c r="BR517" t="s">
        <v>291</v>
      </c>
      <c r="BU517" t="s">
        <v>291</v>
      </c>
      <c r="BV517">
        <v>1</v>
      </c>
      <c r="BW517">
        <v>1</v>
      </c>
      <c r="BY517" t="s">
        <v>292</v>
      </c>
      <c r="BZ517" t="s">
        <v>293</v>
      </c>
      <c r="CA517">
        <v>20</v>
      </c>
      <c r="CB517">
        <v>10</v>
      </c>
      <c r="CC517" t="s">
        <v>293</v>
      </c>
      <c r="CD517" t="s">
        <v>294</v>
      </c>
      <c r="CE517" t="s">
        <v>178</v>
      </c>
    </row>
    <row r="518" spans="1:83">
      <c r="A518" t="s">
        <v>1303</v>
      </c>
      <c r="B518" t="s">
        <v>1303</v>
      </c>
      <c r="C518" t="s">
        <v>1303</v>
      </c>
      <c r="D518" t="s">
        <v>283</v>
      </c>
      <c r="E518" t="s">
        <v>283</v>
      </c>
      <c r="G518" t="s">
        <v>284</v>
      </c>
      <c r="J518" t="s">
        <v>1304</v>
      </c>
      <c r="R518" t="s">
        <v>187</v>
      </c>
      <c r="S518" t="s">
        <v>187</v>
      </c>
      <c r="T518">
        <v>-5</v>
      </c>
      <c r="V518" t="s">
        <v>286</v>
      </c>
      <c r="W518" t="s">
        <v>286</v>
      </c>
      <c r="X518" t="s">
        <v>284</v>
      </c>
      <c r="Y518" t="s">
        <v>284</v>
      </c>
      <c r="Z518" t="s">
        <v>284</v>
      </c>
      <c r="AA518" t="s">
        <v>284</v>
      </c>
      <c r="AC518" t="s">
        <v>287</v>
      </c>
      <c r="AD518" t="s">
        <v>288</v>
      </c>
      <c r="AE518" t="s">
        <v>289</v>
      </c>
      <c r="AF518" t="s">
        <v>288</v>
      </c>
      <c r="AT518" t="s">
        <v>290</v>
      </c>
      <c r="BA518" t="s">
        <v>284</v>
      </c>
      <c r="BB518" t="s">
        <v>284</v>
      </c>
      <c r="BC518" t="s">
        <v>284</v>
      </c>
      <c r="BE518" t="s">
        <v>284</v>
      </c>
      <c r="BJ518" t="s">
        <v>284</v>
      </c>
      <c r="BK518" t="s">
        <v>284</v>
      </c>
      <c r="BL518" t="s">
        <v>284</v>
      </c>
      <c r="BO518">
        <v>1</v>
      </c>
      <c r="BR518" t="s">
        <v>291</v>
      </c>
      <c r="BU518" t="s">
        <v>291</v>
      </c>
      <c r="BV518">
        <v>1</v>
      </c>
      <c r="BW518">
        <v>1</v>
      </c>
      <c r="BY518" t="s">
        <v>292</v>
      </c>
      <c r="BZ518" t="s">
        <v>293</v>
      </c>
      <c r="CA518">
        <v>20</v>
      </c>
      <c r="CB518">
        <v>10</v>
      </c>
      <c r="CC518" t="s">
        <v>293</v>
      </c>
      <c r="CD518" t="s">
        <v>294</v>
      </c>
      <c r="CE518" t="s">
        <v>178</v>
      </c>
    </row>
    <row r="519" spans="1:83">
      <c r="A519" t="s">
        <v>1305</v>
      </c>
      <c r="B519" t="s">
        <v>1305</v>
      </c>
      <c r="C519" t="s">
        <v>1305</v>
      </c>
      <c r="D519" t="s">
        <v>283</v>
      </c>
      <c r="E519" t="s">
        <v>283</v>
      </c>
      <c r="G519" t="s">
        <v>284</v>
      </c>
      <c r="J519" t="s">
        <v>1306</v>
      </c>
      <c r="R519" t="s">
        <v>187</v>
      </c>
      <c r="S519" t="s">
        <v>187</v>
      </c>
      <c r="T519">
        <v>-5</v>
      </c>
      <c r="V519" t="s">
        <v>286</v>
      </c>
      <c r="W519" t="s">
        <v>286</v>
      </c>
      <c r="X519" t="s">
        <v>284</v>
      </c>
      <c r="Y519" t="s">
        <v>284</v>
      </c>
      <c r="Z519" t="s">
        <v>284</v>
      </c>
      <c r="AA519" t="s">
        <v>284</v>
      </c>
      <c r="AC519" t="s">
        <v>287</v>
      </c>
      <c r="AD519" t="s">
        <v>288</v>
      </c>
      <c r="AE519" t="s">
        <v>289</v>
      </c>
      <c r="AF519" t="s">
        <v>288</v>
      </c>
      <c r="AT519" t="s">
        <v>290</v>
      </c>
      <c r="BA519" t="s">
        <v>284</v>
      </c>
      <c r="BB519" t="s">
        <v>284</v>
      </c>
      <c r="BC519" t="s">
        <v>284</v>
      </c>
      <c r="BE519" t="s">
        <v>284</v>
      </c>
      <c r="BJ519" t="s">
        <v>284</v>
      </c>
      <c r="BK519" t="s">
        <v>284</v>
      </c>
      <c r="BL519" t="s">
        <v>284</v>
      </c>
      <c r="BO519">
        <v>1</v>
      </c>
      <c r="BR519" t="s">
        <v>291</v>
      </c>
      <c r="BU519" t="s">
        <v>291</v>
      </c>
      <c r="BV519">
        <v>1</v>
      </c>
      <c r="BW519">
        <v>1</v>
      </c>
      <c r="BY519" t="s">
        <v>292</v>
      </c>
      <c r="BZ519" t="s">
        <v>293</v>
      </c>
      <c r="CA519">
        <v>20</v>
      </c>
      <c r="CB519">
        <v>10</v>
      </c>
      <c r="CC519" t="s">
        <v>293</v>
      </c>
      <c r="CD519" t="s">
        <v>294</v>
      </c>
      <c r="CE519" t="s">
        <v>178</v>
      </c>
    </row>
    <row r="520" spans="1:83">
      <c r="A520" t="s">
        <v>1307</v>
      </c>
      <c r="B520" t="s">
        <v>1307</v>
      </c>
      <c r="C520" t="s">
        <v>1307</v>
      </c>
      <c r="D520" t="s">
        <v>283</v>
      </c>
      <c r="E520" t="s">
        <v>283</v>
      </c>
      <c r="G520" t="s">
        <v>284</v>
      </c>
      <c r="J520" t="s">
        <v>1308</v>
      </c>
      <c r="R520" t="s">
        <v>187</v>
      </c>
      <c r="S520" t="s">
        <v>187</v>
      </c>
      <c r="T520">
        <v>-5</v>
      </c>
      <c r="V520" t="s">
        <v>286</v>
      </c>
      <c r="W520" t="s">
        <v>286</v>
      </c>
      <c r="X520" t="s">
        <v>284</v>
      </c>
      <c r="Y520" t="s">
        <v>284</v>
      </c>
      <c r="Z520" t="s">
        <v>284</v>
      </c>
      <c r="AA520" t="s">
        <v>284</v>
      </c>
      <c r="AC520" t="s">
        <v>287</v>
      </c>
      <c r="AD520" t="s">
        <v>288</v>
      </c>
      <c r="AE520" t="s">
        <v>289</v>
      </c>
      <c r="AF520" t="s">
        <v>288</v>
      </c>
      <c r="AT520" t="s">
        <v>290</v>
      </c>
      <c r="BA520" t="s">
        <v>284</v>
      </c>
      <c r="BB520" t="s">
        <v>284</v>
      </c>
      <c r="BC520" t="s">
        <v>284</v>
      </c>
      <c r="BE520" t="s">
        <v>284</v>
      </c>
      <c r="BJ520" t="s">
        <v>284</v>
      </c>
      <c r="BK520" t="s">
        <v>284</v>
      </c>
      <c r="BL520" t="s">
        <v>284</v>
      </c>
      <c r="BO520">
        <v>1</v>
      </c>
      <c r="BR520" t="s">
        <v>291</v>
      </c>
      <c r="BU520" t="s">
        <v>291</v>
      </c>
      <c r="BV520">
        <v>1</v>
      </c>
      <c r="BW520">
        <v>1</v>
      </c>
      <c r="BY520" t="s">
        <v>292</v>
      </c>
      <c r="BZ520" t="s">
        <v>293</v>
      </c>
      <c r="CA520">
        <v>20</v>
      </c>
      <c r="CB520">
        <v>10</v>
      </c>
      <c r="CC520" t="s">
        <v>293</v>
      </c>
      <c r="CD520" t="s">
        <v>294</v>
      </c>
      <c r="CE520" t="s">
        <v>178</v>
      </c>
    </row>
    <row r="521" spans="1:83">
      <c r="A521" t="s">
        <v>1309</v>
      </c>
      <c r="B521" t="s">
        <v>1309</v>
      </c>
      <c r="C521" t="s">
        <v>1309</v>
      </c>
      <c r="D521" t="s">
        <v>283</v>
      </c>
      <c r="E521" t="s">
        <v>283</v>
      </c>
      <c r="G521" t="s">
        <v>284</v>
      </c>
      <c r="J521" t="s">
        <v>1310</v>
      </c>
      <c r="R521" t="s">
        <v>187</v>
      </c>
      <c r="S521" t="s">
        <v>187</v>
      </c>
      <c r="T521">
        <v>-5</v>
      </c>
      <c r="V521" t="s">
        <v>286</v>
      </c>
      <c r="W521" t="s">
        <v>286</v>
      </c>
      <c r="X521" t="s">
        <v>284</v>
      </c>
      <c r="Y521" t="s">
        <v>284</v>
      </c>
      <c r="Z521" t="s">
        <v>284</v>
      </c>
      <c r="AA521" t="s">
        <v>284</v>
      </c>
      <c r="AC521" t="s">
        <v>287</v>
      </c>
      <c r="AD521" t="s">
        <v>288</v>
      </c>
      <c r="AE521" t="s">
        <v>289</v>
      </c>
      <c r="AF521" t="s">
        <v>288</v>
      </c>
      <c r="AT521" t="s">
        <v>290</v>
      </c>
      <c r="BA521" t="s">
        <v>284</v>
      </c>
      <c r="BB521" t="s">
        <v>284</v>
      </c>
      <c r="BC521" t="s">
        <v>284</v>
      </c>
      <c r="BE521" t="s">
        <v>284</v>
      </c>
      <c r="BJ521" t="s">
        <v>284</v>
      </c>
      <c r="BK521" t="s">
        <v>284</v>
      </c>
      <c r="BL521" t="s">
        <v>284</v>
      </c>
      <c r="BO521">
        <v>1</v>
      </c>
      <c r="BR521" t="s">
        <v>291</v>
      </c>
      <c r="BU521" t="s">
        <v>291</v>
      </c>
      <c r="BV521">
        <v>1</v>
      </c>
      <c r="BW521">
        <v>1</v>
      </c>
      <c r="BY521" t="s">
        <v>292</v>
      </c>
      <c r="BZ521" t="s">
        <v>293</v>
      </c>
      <c r="CA521">
        <v>20</v>
      </c>
      <c r="CB521">
        <v>10</v>
      </c>
      <c r="CC521" t="s">
        <v>293</v>
      </c>
      <c r="CD521" t="s">
        <v>294</v>
      </c>
      <c r="CE521" t="s">
        <v>178</v>
      </c>
    </row>
    <row r="522" spans="1:83">
      <c r="A522" t="s">
        <v>1311</v>
      </c>
      <c r="B522" t="s">
        <v>1311</v>
      </c>
      <c r="C522" t="s">
        <v>1311</v>
      </c>
      <c r="D522" t="s">
        <v>283</v>
      </c>
      <c r="E522" t="s">
        <v>283</v>
      </c>
      <c r="G522" t="s">
        <v>284</v>
      </c>
      <c r="J522" t="s">
        <v>1312</v>
      </c>
      <c r="R522" t="s">
        <v>187</v>
      </c>
      <c r="S522" t="s">
        <v>187</v>
      </c>
      <c r="T522">
        <v>-5</v>
      </c>
      <c r="V522" t="s">
        <v>286</v>
      </c>
      <c r="W522" t="s">
        <v>286</v>
      </c>
      <c r="X522" t="s">
        <v>284</v>
      </c>
      <c r="Y522" t="s">
        <v>284</v>
      </c>
      <c r="Z522" t="s">
        <v>284</v>
      </c>
      <c r="AA522" t="s">
        <v>284</v>
      </c>
      <c r="AC522" t="s">
        <v>287</v>
      </c>
      <c r="AD522" t="s">
        <v>288</v>
      </c>
      <c r="AE522" t="s">
        <v>289</v>
      </c>
      <c r="AF522" t="s">
        <v>288</v>
      </c>
      <c r="AT522" t="s">
        <v>290</v>
      </c>
      <c r="BA522" t="s">
        <v>284</v>
      </c>
      <c r="BB522" t="s">
        <v>284</v>
      </c>
      <c r="BC522" t="s">
        <v>284</v>
      </c>
      <c r="BE522" t="s">
        <v>284</v>
      </c>
      <c r="BJ522" t="s">
        <v>284</v>
      </c>
      <c r="BK522" t="s">
        <v>284</v>
      </c>
      <c r="BL522" t="s">
        <v>284</v>
      </c>
      <c r="BO522">
        <v>1</v>
      </c>
      <c r="BR522" t="s">
        <v>291</v>
      </c>
      <c r="BU522" t="s">
        <v>291</v>
      </c>
      <c r="BV522">
        <v>1</v>
      </c>
      <c r="BW522">
        <v>1</v>
      </c>
      <c r="BY522" t="s">
        <v>292</v>
      </c>
      <c r="BZ522" t="s">
        <v>293</v>
      </c>
      <c r="CA522">
        <v>20</v>
      </c>
      <c r="CB522">
        <v>10</v>
      </c>
      <c r="CC522" t="s">
        <v>293</v>
      </c>
      <c r="CD522" t="s">
        <v>294</v>
      </c>
      <c r="CE522" t="s">
        <v>178</v>
      </c>
    </row>
    <row r="523" spans="1:83">
      <c r="A523" t="s">
        <v>1313</v>
      </c>
      <c r="B523" t="s">
        <v>1313</v>
      </c>
      <c r="C523" t="s">
        <v>1313</v>
      </c>
      <c r="D523" t="s">
        <v>283</v>
      </c>
      <c r="E523" t="s">
        <v>283</v>
      </c>
      <c r="G523" t="s">
        <v>284</v>
      </c>
      <c r="J523" t="s">
        <v>1314</v>
      </c>
      <c r="R523" t="s">
        <v>187</v>
      </c>
      <c r="S523" t="s">
        <v>187</v>
      </c>
      <c r="T523">
        <v>-5</v>
      </c>
      <c r="V523" t="s">
        <v>286</v>
      </c>
      <c r="W523" t="s">
        <v>286</v>
      </c>
      <c r="X523" t="s">
        <v>284</v>
      </c>
      <c r="Y523" t="s">
        <v>284</v>
      </c>
      <c r="Z523" t="s">
        <v>284</v>
      </c>
      <c r="AA523" t="s">
        <v>284</v>
      </c>
      <c r="AC523" t="s">
        <v>287</v>
      </c>
      <c r="AD523" t="s">
        <v>288</v>
      </c>
      <c r="AE523" t="s">
        <v>289</v>
      </c>
      <c r="AF523" t="s">
        <v>288</v>
      </c>
      <c r="AT523" t="s">
        <v>290</v>
      </c>
      <c r="BA523" t="s">
        <v>284</v>
      </c>
      <c r="BB523" t="s">
        <v>284</v>
      </c>
      <c r="BC523" t="s">
        <v>284</v>
      </c>
      <c r="BE523" t="s">
        <v>284</v>
      </c>
      <c r="BJ523" t="s">
        <v>284</v>
      </c>
      <c r="BK523" t="s">
        <v>284</v>
      </c>
      <c r="BL523" t="s">
        <v>284</v>
      </c>
      <c r="BO523">
        <v>1</v>
      </c>
      <c r="BR523" t="s">
        <v>291</v>
      </c>
      <c r="BU523" t="s">
        <v>291</v>
      </c>
      <c r="BV523">
        <v>1</v>
      </c>
      <c r="BW523">
        <v>1</v>
      </c>
      <c r="BY523" t="s">
        <v>292</v>
      </c>
      <c r="BZ523" t="s">
        <v>293</v>
      </c>
      <c r="CA523">
        <v>20</v>
      </c>
      <c r="CB523">
        <v>10</v>
      </c>
      <c r="CC523" t="s">
        <v>293</v>
      </c>
      <c r="CD523" t="s">
        <v>294</v>
      </c>
      <c r="CE523" t="s">
        <v>178</v>
      </c>
    </row>
    <row r="524" spans="1:83">
      <c r="A524" t="s">
        <v>1315</v>
      </c>
      <c r="B524" t="s">
        <v>1315</v>
      </c>
      <c r="C524" t="s">
        <v>1315</v>
      </c>
      <c r="D524" t="s">
        <v>283</v>
      </c>
      <c r="E524" t="s">
        <v>283</v>
      </c>
      <c r="G524" t="s">
        <v>284</v>
      </c>
      <c r="J524" t="s">
        <v>1316</v>
      </c>
      <c r="R524" t="s">
        <v>187</v>
      </c>
      <c r="S524" t="s">
        <v>187</v>
      </c>
      <c r="T524">
        <v>-5</v>
      </c>
      <c r="V524" t="s">
        <v>286</v>
      </c>
      <c r="W524" t="s">
        <v>286</v>
      </c>
      <c r="X524" t="s">
        <v>284</v>
      </c>
      <c r="Y524" t="s">
        <v>284</v>
      </c>
      <c r="Z524" t="s">
        <v>284</v>
      </c>
      <c r="AA524" t="s">
        <v>284</v>
      </c>
      <c r="AC524" t="s">
        <v>287</v>
      </c>
      <c r="AD524" t="s">
        <v>288</v>
      </c>
      <c r="AE524" t="s">
        <v>289</v>
      </c>
      <c r="AF524" t="s">
        <v>288</v>
      </c>
      <c r="AT524" t="s">
        <v>290</v>
      </c>
      <c r="BA524" t="s">
        <v>284</v>
      </c>
      <c r="BB524" t="s">
        <v>284</v>
      </c>
      <c r="BC524" t="s">
        <v>284</v>
      </c>
      <c r="BE524" t="s">
        <v>284</v>
      </c>
      <c r="BJ524" t="s">
        <v>284</v>
      </c>
      <c r="BK524" t="s">
        <v>284</v>
      </c>
      <c r="BL524" t="s">
        <v>284</v>
      </c>
      <c r="BO524">
        <v>1</v>
      </c>
      <c r="BR524" t="s">
        <v>291</v>
      </c>
      <c r="BU524" t="s">
        <v>291</v>
      </c>
      <c r="BV524">
        <v>1</v>
      </c>
      <c r="BW524">
        <v>1</v>
      </c>
      <c r="BY524" t="s">
        <v>292</v>
      </c>
      <c r="BZ524" t="s">
        <v>293</v>
      </c>
      <c r="CA524">
        <v>20</v>
      </c>
      <c r="CB524">
        <v>10</v>
      </c>
      <c r="CC524" t="s">
        <v>293</v>
      </c>
      <c r="CD524" t="s">
        <v>294</v>
      </c>
      <c r="CE524" t="s">
        <v>178</v>
      </c>
    </row>
    <row r="525" spans="1:83">
      <c r="A525" t="s">
        <v>1317</v>
      </c>
      <c r="B525" t="s">
        <v>1317</v>
      </c>
      <c r="C525" t="s">
        <v>1317</v>
      </c>
      <c r="D525" t="s">
        <v>283</v>
      </c>
      <c r="E525" t="s">
        <v>283</v>
      </c>
      <c r="G525" t="s">
        <v>284</v>
      </c>
      <c r="J525" t="s">
        <v>1318</v>
      </c>
      <c r="R525" t="s">
        <v>187</v>
      </c>
      <c r="S525" t="s">
        <v>187</v>
      </c>
      <c r="T525">
        <v>-5</v>
      </c>
      <c r="V525" t="s">
        <v>286</v>
      </c>
      <c r="W525" t="s">
        <v>286</v>
      </c>
      <c r="X525" t="s">
        <v>284</v>
      </c>
      <c r="Y525" t="s">
        <v>284</v>
      </c>
      <c r="Z525" t="s">
        <v>284</v>
      </c>
      <c r="AA525" t="s">
        <v>284</v>
      </c>
      <c r="AC525" t="s">
        <v>287</v>
      </c>
      <c r="AD525" t="s">
        <v>288</v>
      </c>
      <c r="AE525" t="s">
        <v>289</v>
      </c>
      <c r="AF525" t="s">
        <v>288</v>
      </c>
      <c r="AT525" t="s">
        <v>290</v>
      </c>
      <c r="BA525" t="s">
        <v>284</v>
      </c>
      <c r="BB525" t="s">
        <v>284</v>
      </c>
      <c r="BC525" t="s">
        <v>284</v>
      </c>
      <c r="BE525" t="s">
        <v>284</v>
      </c>
      <c r="BJ525" t="s">
        <v>284</v>
      </c>
      <c r="BK525" t="s">
        <v>284</v>
      </c>
      <c r="BL525" t="s">
        <v>284</v>
      </c>
      <c r="BO525">
        <v>1</v>
      </c>
      <c r="BR525" t="s">
        <v>291</v>
      </c>
      <c r="BU525" t="s">
        <v>291</v>
      </c>
      <c r="BV525">
        <v>1</v>
      </c>
      <c r="BW525">
        <v>1</v>
      </c>
      <c r="BY525" t="s">
        <v>292</v>
      </c>
      <c r="BZ525" t="s">
        <v>293</v>
      </c>
      <c r="CA525">
        <v>20</v>
      </c>
      <c r="CB525">
        <v>10</v>
      </c>
      <c r="CC525" t="s">
        <v>293</v>
      </c>
      <c r="CD525" t="s">
        <v>294</v>
      </c>
      <c r="CE525" t="s">
        <v>178</v>
      </c>
    </row>
    <row r="526" spans="1:83">
      <c r="A526" t="s">
        <v>1319</v>
      </c>
      <c r="B526" t="s">
        <v>1319</v>
      </c>
      <c r="C526" t="s">
        <v>1319</v>
      </c>
      <c r="D526" t="s">
        <v>283</v>
      </c>
      <c r="E526" t="s">
        <v>283</v>
      </c>
      <c r="G526" t="s">
        <v>284</v>
      </c>
      <c r="J526" t="s">
        <v>1320</v>
      </c>
      <c r="R526" t="s">
        <v>187</v>
      </c>
      <c r="S526" t="s">
        <v>187</v>
      </c>
      <c r="T526">
        <v>-5</v>
      </c>
      <c r="V526" t="s">
        <v>286</v>
      </c>
      <c r="W526" t="s">
        <v>286</v>
      </c>
      <c r="X526" t="s">
        <v>284</v>
      </c>
      <c r="Y526" t="s">
        <v>284</v>
      </c>
      <c r="Z526" t="s">
        <v>284</v>
      </c>
      <c r="AA526" t="s">
        <v>284</v>
      </c>
      <c r="AC526" t="s">
        <v>287</v>
      </c>
      <c r="AD526" t="s">
        <v>288</v>
      </c>
      <c r="AE526" t="s">
        <v>289</v>
      </c>
      <c r="AF526" t="s">
        <v>288</v>
      </c>
      <c r="AT526" t="s">
        <v>290</v>
      </c>
      <c r="BA526" t="s">
        <v>284</v>
      </c>
      <c r="BB526" t="s">
        <v>284</v>
      </c>
      <c r="BC526" t="s">
        <v>284</v>
      </c>
      <c r="BE526" t="s">
        <v>284</v>
      </c>
      <c r="BJ526" t="s">
        <v>284</v>
      </c>
      <c r="BK526" t="s">
        <v>284</v>
      </c>
      <c r="BL526" t="s">
        <v>284</v>
      </c>
      <c r="BO526">
        <v>1</v>
      </c>
      <c r="BR526" t="s">
        <v>291</v>
      </c>
      <c r="BU526" t="s">
        <v>291</v>
      </c>
      <c r="BV526">
        <v>1</v>
      </c>
      <c r="BW526">
        <v>1</v>
      </c>
      <c r="BY526" t="s">
        <v>292</v>
      </c>
      <c r="BZ526" t="s">
        <v>293</v>
      </c>
      <c r="CA526">
        <v>20</v>
      </c>
      <c r="CB526">
        <v>10</v>
      </c>
      <c r="CC526" t="s">
        <v>293</v>
      </c>
      <c r="CD526" t="s">
        <v>294</v>
      </c>
      <c r="CE526" t="s">
        <v>178</v>
      </c>
    </row>
    <row r="527" spans="1:83">
      <c r="A527" t="s">
        <v>1321</v>
      </c>
      <c r="B527" t="s">
        <v>1321</v>
      </c>
      <c r="C527" t="s">
        <v>1321</v>
      </c>
      <c r="D527" t="s">
        <v>283</v>
      </c>
      <c r="E527" t="s">
        <v>283</v>
      </c>
      <c r="G527" t="s">
        <v>284</v>
      </c>
      <c r="J527" t="s">
        <v>1322</v>
      </c>
      <c r="R527" t="s">
        <v>187</v>
      </c>
      <c r="S527" t="s">
        <v>187</v>
      </c>
      <c r="T527">
        <v>-5</v>
      </c>
      <c r="V527" t="s">
        <v>286</v>
      </c>
      <c r="W527" t="s">
        <v>286</v>
      </c>
      <c r="X527" t="s">
        <v>284</v>
      </c>
      <c r="Y527" t="s">
        <v>284</v>
      </c>
      <c r="Z527" t="s">
        <v>284</v>
      </c>
      <c r="AA527" t="s">
        <v>284</v>
      </c>
      <c r="AC527" t="s">
        <v>287</v>
      </c>
      <c r="AD527" t="s">
        <v>288</v>
      </c>
      <c r="AE527" t="s">
        <v>289</v>
      </c>
      <c r="AF527" t="s">
        <v>288</v>
      </c>
      <c r="AT527" t="s">
        <v>290</v>
      </c>
      <c r="BA527" t="s">
        <v>284</v>
      </c>
      <c r="BB527" t="s">
        <v>284</v>
      </c>
      <c r="BC527" t="s">
        <v>284</v>
      </c>
      <c r="BE527" t="s">
        <v>284</v>
      </c>
      <c r="BJ527" t="s">
        <v>284</v>
      </c>
      <c r="BK527" t="s">
        <v>284</v>
      </c>
      <c r="BL527" t="s">
        <v>284</v>
      </c>
      <c r="BO527">
        <v>1</v>
      </c>
      <c r="BR527" t="s">
        <v>291</v>
      </c>
      <c r="BU527" t="s">
        <v>291</v>
      </c>
      <c r="BV527">
        <v>1</v>
      </c>
      <c r="BW527">
        <v>1</v>
      </c>
      <c r="BY527" t="s">
        <v>292</v>
      </c>
      <c r="BZ527" t="s">
        <v>293</v>
      </c>
      <c r="CA527">
        <v>20</v>
      </c>
      <c r="CB527">
        <v>10</v>
      </c>
      <c r="CC527" t="s">
        <v>293</v>
      </c>
      <c r="CD527" t="s">
        <v>294</v>
      </c>
      <c r="CE527" t="s">
        <v>178</v>
      </c>
    </row>
    <row r="528" spans="1:83">
      <c r="A528" t="s">
        <v>1323</v>
      </c>
      <c r="B528" t="s">
        <v>1323</v>
      </c>
      <c r="C528" t="s">
        <v>1323</v>
      </c>
      <c r="D528" t="s">
        <v>283</v>
      </c>
      <c r="E528" t="s">
        <v>283</v>
      </c>
      <c r="G528" t="s">
        <v>284</v>
      </c>
      <c r="J528" t="s">
        <v>1324</v>
      </c>
      <c r="R528" t="s">
        <v>187</v>
      </c>
      <c r="S528" t="s">
        <v>187</v>
      </c>
      <c r="T528">
        <v>-5</v>
      </c>
      <c r="V528" t="s">
        <v>286</v>
      </c>
      <c r="W528" t="s">
        <v>286</v>
      </c>
      <c r="X528" t="s">
        <v>284</v>
      </c>
      <c r="Y528" t="s">
        <v>284</v>
      </c>
      <c r="Z528" t="s">
        <v>284</v>
      </c>
      <c r="AA528" t="s">
        <v>284</v>
      </c>
      <c r="AC528" t="s">
        <v>287</v>
      </c>
      <c r="AD528" t="s">
        <v>288</v>
      </c>
      <c r="AE528" t="s">
        <v>289</v>
      </c>
      <c r="AF528" t="s">
        <v>288</v>
      </c>
      <c r="AT528" t="s">
        <v>290</v>
      </c>
      <c r="BA528" t="s">
        <v>284</v>
      </c>
      <c r="BB528" t="s">
        <v>284</v>
      </c>
      <c r="BC528" t="s">
        <v>284</v>
      </c>
      <c r="BE528" t="s">
        <v>284</v>
      </c>
      <c r="BJ528" t="s">
        <v>284</v>
      </c>
      <c r="BK528" t="s">
        <v>284</v>
      </c>
      <c r="BL528" t="s">
        <v>284</v>
      </c>
      <c r="BO528">
        <v>1</v>
      </c>
      <c r="BR528" t="s">
        <v>291</v>
      </c>
      <c r="BU528" t="s">
        <v>291</v>
      </c>
      <c r="BV528">
        <v>1</v>
      </c>
      <c r="BW528">
        <v>1</v>
      </c>
      <c r="BY528" t="s">
        <v>292</v>
      </c>
      <c r="BZ528" t="s">
        <v>293</v>
      </c>
      <c r="CA528">
        <v>20</v>
      </c>
      <c r="CB528">
        <v>10</v>
      </c>
      <c r="CC528" t="s">
        <v>293</v>
      </c>
      <c r="CD528" t="s">
        <v>294</v>
      </c>
      <c r="CE528" t="s">
        <v>178</v>
      </c>
    </row>
    <row r="529" spans="1:83">
      <c r="A529" t="s">
        <v>1325</v>
      </c>
      <c r="B529" t="s">
        <v>1325</v>
      </c>
      <c r="C529" t="s">
        <v>1325</v>
      </c>
      <c r="D529" t="s">
        <v>283</v>
      </c>
      <c r="E529" t="s">
        <v>283</v>
      </c>
      <c r="G529" t="s">
        <v>284</v>
      </c>
      <c r="J529" t="s">
        <v>1326</v>
      </c>
      <c r="R529" t="s">
        <v>187</v>
      </c>
      <c r="S529" t="s">
        <v>187</v>
      </c>
      <c r="T529">
        <v>-5</v>
      </c>
      <c r="V529" t="s">
        <v>286</v>
      </c>
      <c r="W529" t="s">
        <v>286</v>
      </c>
      <c r="X529" t="s">
        <v>284</v>
      </c>
      <c r="Y529" t="s">
        <v>284</v>
      </c>
      <c r="Z529" t="s">
        <v>284</v>
      </c>
      <c r="AA529" t="s">
        <v>284</v>
      </c>
      <c r="AC529" t="s">
        <v>287</v>
      </c>
      <c r="AD529" t="s">
        <v>288</v>
      </c>
      <c r="AE529" t="s">
        <v>289</v>
      </c>
      <c r="AF529" t="s">
        <v>288</v>
      </c>
      <c r="AT529" t="s">
        <v>290</v>
      </c>
      <c r="BA529" t="s">
        <v>284</v>
      </c>
      <c r="BB529" t="s">
        <v>284</v>
      </c>
      <c r="BC529" t="s">
        <v>284</v>
      </c>
      <c r="BE529" t="s">
        <v>284</v>
      </c>
      <c r="BJ529" t="s">
        <v>284</v>
      </c>
      <c r="BK529" t="s">
        <v>284</v>
      </c>
      <c r="BL529" t="s">
        <v>284</v>
      </c>
      <c r="BO529">
        <v>1</v>
      </c>
      <c r="BR529" t="s">
        <v>291</v>
      </c>
      <c r="BU529" t="s">
        <v>291</v>
      </c>
      <c r="BV529">
        <v>1</v>
      </c>
      <c r="BW529">
        <v>1</v>
      </c>
      <c r="BY529" t="s">
        <v>292</v>
      </c>
      <c r="BZ529" t="s">
        <v>293</v>
      </c>
      <c r="CA529">
        <v>20</v>
      </c>
      <c r="CB529">
        <v>10</v>
      </c>
      <c r="CC529" t="s">
        <v>293</v>
      </c>
      <c r="CD529" t="s">
        <v>294</v>
      </c>
      <c r="CE529" t="s">
        <v>178</v>
      </c>
    </row>
    <row r="530" spans="1:83">
      <c r="A530" t="s">
        <v>1327</v>
      </c>
      <c r="B530" t="s">
        <v>1327</v>
      </c>
      <c r="C530" t="s">
        <v>1327</v>
      </c>
      <c r="D530" t="s">
        <v>283</v>
      </c>
      <c r="E530" t="s">
        <v>283</v>
      </c>
      <c r="G530" t="s">
        <v>284</v>
      </c>
      <c r="J530" t="s">
        <v>1328</v>
      </c>
      <c r="R530" t="s">
        <v>187</v>
      </c>
      <c r="S530" t="s">
        <v>187</v>
      </c>
      <c r="T530">
        <v>-5</v>
      </c>
      <c r="V530" t="s">
        <v>286</v>
      </c>
      <c r="W530" t="s">
        <v>286</v>
      </c>
      <c r="X530" t="s">
        <v>284</v>
      </c>
      <c r="Y530" t="s">
        <v>284</v>
      </c>
      <c r="Z530" t="s">
        <v>284</v>
      </c>
      <c r="AA530" t="s">
        <v>284</v>
      </c>
      <c r="AC530" t="s">
        <v>287</v>
      </c>
      <c r="AD530" t="s">
        <v>288</v>
      </c>
      <c r="AE530" t="s">
        <v>289</v>
      </c>
      <c r="AF530" t="s">
        <v>288</v>
      </c>
      <c r="AT530" t="s">
        <v>290</v>
      </c>
      <c r="BA530" t="s">
        <v>284</v>
      </c>
      <c r="BB530" t="s">
        <v>284</v>
      </c>
      <c r="BC530" t="s">
        <v>284</v>
      </c>
      <c r="BE530" t="s">
        <v>284</v>
      </c>
      <c r="BJ530" t="s">
        <v>284</v>
      </c>
      <c r="BK530" t="s">
        <v>284</v>
      </c>
      <c r="BL530" t="s">
        <v>284</v>
      </c>
      <c r="BO530">
        <v>1</v>
      </c>
      <c r="BR530" t="s">
        <v>291</v>
      </c>
      <c r="BU530" t="s">
        <v>291</v>
      </c>
      <c r="BV530">
        <v>1</v>
      </c>
      <c r="BW530">
        <v>1</v>
      </c>
      <c r="BY530" t="s">
        <v>292</v>
      </c>
      <c r="BZ530" t="s">
        <v>293</v>
      </c>
      <c r="CA530">
        <v>20</v>
      </c>
      <c r="CB530">
        <v>10</v>
      </c>
      <c r="CC530" t="s">
        <v>293</v>
      </c>
      <c r="CD530" t="s">
        <v>294</v>
      </c>
      <c r="CE530" t="s">
        <v>178</v>
      </c>
    </row>
    <row r="531" spans="1:83">
      <c r="A531" t="s">
        <v>1329</v>
      </c>
      <c r="B531" t="s">
        <v>1329</v>
      </c>
      <c r="C531" t="s">
        <v>1329</v>
      </c>
      <c r="D531" t="s">
        <v>283</v>
      </c>
      <c r="E531" t="s">
        <v>283</v>
      </c>
      <c r="G531" t="s">
        <v>284</v>
      </c>
      <c r="J531" t="s">
        <v>1330</v>
      </c>
      <c r="R531" t="s">
        <v>187</v>
      </c>
      <c r="S531" t="s">
        <v>187</v>
      </c>
      <c r="T531">
        <v>-5</v>
      </c>
      <c r="V531" t="s">
        <v>286</v>
      </c>
      <c r="W531" t="s">
        <v>286</v>
      </c>
      <c r="X531" t="s">
        <v>284</v>
      </c>
      <c r="Y531" t="s">
        <v>284</v>
      </c>
      <c r="Z531" t="s">
        <v>284</v>
      </c>
      <c r="AA531" t="s">
        <v>284</v>
      </c>
      <c r="AC531" t="s">
        <v>287</v>
      </c>
      <c r="AD531" t="s">
        <v>288</v>
      </c>
      <c r="AE531" t="s">
        <v>289</v>
      </c>
      <c r="AF531" t="s">
        <v>288</v>
      </c>
      <c r="AT531" t="s">
        <v>290</v>
      </c>
      <c r="BA531" t="s">
        <v>284</v>
      </c>
      <c r="BB531" t="s">
        <v>284</v>
      </c>
      <c r="BC531" t="s">
        <v>284</v>
      </c>
      <c r="BE531" t="s">
        <v>284</v>
      </c>
      <c r="BJ531" t="s">
        <v>284</v>
      </c>
      <c r="BK531" t="s">
        <v>284</v>
      </c>
      <c r="BL531" t="s">
        <v>284</v>
      </c>
      <c r="BO531">
        <v>1</v>
      </c>
      <c r="BR531" t="s">
        <v>291</v>
      </c>
      <c r="BU531" t="s">
        <v>291</v>
      </c>
      <c r="BV531">
        <v>1</v>
      </c>
      <c r="BW531">
        <v>1</v>
      </c>
      <c r="BY531" t="s">
        <v>292</v>
      </c>
      <c r="BZ531" t="s">
        <v>293</v>
      </c>
      <c r="CA531">
        <v>20</v>
      </c>
      <c r="CB531">
        <v>10</v>
      </c>
      <c r="CC531" t="s">
        <v>293</v>
      </c>
      <c r="CD531" t="s">
        <v>294</v>
      </c>
      <c r="CE531" t="s">
        <v>178</v>
      </c>
    </row>
    <row r="532" spans="1:83">
      <c r="A532" t="s">
        <v>1331</v>
      </c>
      <c r="B532" t="s">
        <v>1331</v>
      </c>
      <c r="C532" t="s">
        <v>1331</v>
      </c>
      <c r="D532" t="s">
        <v>283</v>
      </c>
      <c r="E532" t="s">
        <v>283</v>
      </c>
      <c r="G532" t="s">
        <v>284</v>
      </c>
      <c r="J532" t="s">
        <v>1332</v>
      </c>
      <c r="R532" t="s">
        <v>187</v>
      </c>
      <c r="S532" t="s">
        <v>187</v>
      </c>
      <c r="T532">
        <v>-5</v>
      </c>
      <c r="V532" t="s">
        <v>286</v>
      </c>
      <c r="W532" t="s">
        <v>286</v>
      </c>
      <c r="X532" t="s">
        <v>284</v>
      </c>
      <c r="Y532" t="s">
        <v>284</v>
      </c>
      <c r="Z532" t="s">
        <v>284</v>
      </c>
      <c r="AA532" t="s">
        <v>284</v>
      </c>
      <c r="AC532" t="s">
        <v>287</v>
      </c>
      <c r="AD532" t="s">
        <v>288</v>
      </c>
      <c r="AE532" t="s">
        <v>289</v>
      </c>
      <c r="AF532" t="s">
        <v>288</v>
      </c>
      <c r="AT532" t="s">
        <v>290</v>
      </c>
      <c r="BA532" t="s">
        <v>284</v>
      </c>
      <c r="BB532" t="s">
        <v>284</v>
      </c>
      <c r="BC532" t="s">
        <v>284</v>
      </c>
      <c r="BE532" t="s">
        <v>284</v>
      </c>
      <c r="BJ532" t="s">
        <v>284</v>
      </c>
      <c r="BK532" t="s">
        <v>284</v>
      </c>
      <c r="BL532" t="s">
        <v>284</v>
      </c>
      <c r="BO532">
        <v>1</v>
      </c>
      <c r="BR532" t="s">
        <v>291</v>
      </c>
      <c r="BU532" t="s">
        <v>291</v>
      </c>
      <c r="BV532">
        <v>1</v>
      </c>
      <c r="BW532">
        <v>1</v>
      </c>
      <c r="BY532" t="s">
        <v>292</v>
      </c>
      <c r="BZ532" t="s">
        <v>293</v>
      </c>
      <c r="CA532">
        <v>20</v>
      </c>
      <c r="CB532">
        <v>10</v>
      </c>
      <c r="CC532" t="s">
        <v>293</v>
      </c>
      <c r="CD532" t="s">
        <v>294</v>
      </c>
      <c r="CE532" t="s">
        <v>178</v>
      </c>
    </row>
    <row r="533" spans="1:83">
      <c r="A533" t="s">
        <v>1333</v>
      </c>
      <c r="B533" t="s">
        <v>1333</v>
      </c>
      <c r="C533" t="s">
        <v>1333</v>
      </c>
      <c r="D533" t="s">
        <v>283</v>
      </c>
      <c r="E533" t="s">
        <v>283</v>
      </c>
      <c r="G533" t="s">
        <v>284</v>
      </c>
      <c r="J533" t="s">
        <v>1334</v>
      </c>
      <c r="R533" t="s">
        <v>187</v>
      </c>
      <c r="S533" t="s">
        <v>187</v>
      </c>
      <c r="T533">
        <v>-5</v>
      </c>
      <c r="V533" t="s">
        <v>286</v>
      </c>
      <c r="W533" t="s">
        <v>286</v>
      </c>
      <c r="X533" t="s">
        <v>284</v>
      </c>
      <c r="Y533" t="s">
        <v>284</v>
      </c>
      <c r="Z533" t="s">
        <v>284</v>
      </c>
      <c r="AA533" t="s">
        <v>284</v>
      </c>
      <c r="AC533" t="s">
        <v>287</v>
      </c>
      <c r="AD533" t="s">
        <v>288</v>
      </c>
      <c r="AE533" t="s">
        <v>289</v>
      </c>
      <c r="AF533" t="s">
        <v>288</v>
      </c>
      <c r="AT533" t="s">
        <v>290</v>
      </c>
      <c r="BA533" t="s">
        <v>284</v>
      </c>
      <c r="BB533" t="s">
        <v>284</v>
      </c>
      <c r="BC533" t="s">
        <v>284</v>
      </c>
      <c r="BE533" t="s">
        <v>284</v>
      </c>
      <c r="BJ533" t="s">
        <v>284</v>
      </c>
      <c r="BK533" t="s">
        <v>284</v>
      </c>
      <c r="BL533" t="s">
        <v>284</v>
      </c>
      <c r="BO533">
        <v>1</v>
      </c>
      <c r="BR533" t="s">
        <v>291</v>
      </c>
      <c r="BU533" t="s">
        <v>291</v>
      </c>
      <c r="BV533">
        <v>1</v>
      </c>
      <c r="BW533">
        <v>1</v>
      </c>
      <c r="BY533" t="s">
        <v>292</v>
      </c>
      <c r="BZ533" t="s">
        <v>293</v>
      </c>
      <c r="CA533">
        <v>20</v>
      </c>
      <c r="CB533">
        <v>10</v>
      </c>
      <c r="CC533" t="s">
        <v>293</v>
      </c>
      <c r="CD533" t="s">
        <v>294</v>
      </c>
      <c r="CE533" t="s">
        <v>178</v>
      </c>
    </row>
    <row r="534" spans="1:83">
      <c r="A534" t="s">
        <v>1335</v>
      </c>
      <c r="B534" t="s">
        <v>1335</v>
      </c>
      <c r="C534" t="s">
        <v>1335</v>
      </c>
      <c r="D534" t="s">
        <v>283</v>
      </c>
      <c r="E534" t="s">
        <v>283</v>
      </c>
      <c r="G534" t="s">
        <v>284</v>
      </c>
      <c r="J534" t="s">
        <v>1336</v>
      </c>
      <c r="R534" t="s">
        <v>187</v>
      </c>
      <c r="S534" t="s">
        <v>187</v>
      </c>
      <c r="T534">
        <v>-5</v>
      </c>
      <c r="V534" t="s">
        <v>286</v>
      </c>
      <c r="W534" t="s">
        <v>286</v>
      </c>
      <c r="X534" t="s">
        <v>284</v>
      </c>
      <c r="Y534" t="s">
        <v>284</v>
      </c>
      <c r="Z534" t="s">
        <v>284</v>
      </c>
      <c r="AA534" t="s">
        <v>284</v>
      </c>
      <c r="AC534" t="s">
        <v>287</v>
      </c>
      <c r="AD534" t="s">
        <v>288</v>
      </c>
      <c r="AE534" t="s">
        <v>289</v>
      </c>
      <c r="AF534" t="s">
        <v>288</v>
      </c>
      <c r="AT534" t="s">
        <v>290</v>
      </c>
      <c r="BA534" t="s">
        <v>284</v>
      </c>
      <c r="BB534" t="s">
        <v>284</v>
      </c>
      <c r="BC534" t="s">
        <v>284</v>
      </c>
      <c r="BE534" t="s">
        <v>284</v>
      </c>
      <c r="BJ534" t="s">
        <v>284</v>
      </c>
      <c r="BK534" t="s">
        <v>284</v>
      </c>
      <c r="BL534" t="s">
        <v>284</v>
      </c>
      <c r="BO534">
        <v>1</v>
      </c>
      <c r="BR534" t="s">
        <v>291</v>
      </c>
      <c r="BU534" t="s">
        <v>291</v>
      </c>
      <c r="BV534">
        <v>1</v>
      </c>
      <c r="BW534">
        <v>1</v>
      </c>
      <c r="BY534" t="s">
        <v>292</v>
      </c>
      <c r="BZ534" t="s">
        <v>293</v>
      </c>
      <c r="CA534">
        <v>20</v>
      </c>
      <c r="CB534">
        <v>10</v>
      </c>
      <c r="CC534" t="s">
        <v>293</v>
      </c>
      <c r="CD534" t="s">
        <v>294</v>
      </c>
      <c r="CE534" t="s">
        <v>178</v>
      </c>
    </row>
    <row r="535" spans="1:83">
      <c r="A535" t="s">
        <v>1337</v>
      </c>
      <c r="B535" t="s">
        <v>1337</v>
      </c>
      <c r="C535" t="s">
        <v>1337</v>
      </c>
      <c r="D535" t="s">
        <v>283</v>
      </c>
      <c r="E535" t="s">
        <v>283</v>
      </c>
      <c r="G535" t="s">
        <v>284</v>
      </c>
      <c r="J535" t="s">
        <v>1338</v>
      </c>
      <c r="R535" t="s">
        <v>187</v>
      </c>
      <c r="S535" t="s">
        <v>187</v>
      </c>
      <c r="T535">
        <v>-5</v>
      </c>
      <c r="V535" t="s">
        <v>286</v>
      </c>
      <c r="W535" t="s">
        <v>286</v>
      </c>
      <c r="X535" t="s">
        <v>284</v>
      </c>
      <c r="Y535" t="s">
        <v>284</v>
      </c>
      <c r="Z535" t="s">
        <v>284</v>
      </c>
      <c r="AA535" t="s">
        <v>284</v>
      </c>
      <c r="AC535" t="s">
        <v>287</v>
      </c>
      <c r="AD535" t="s">
        <v>288</v>
      </c>
      <c r="AE535" t="s">
        <v>289</v>
      </c>
      <c r="AF535" t="s">
        <v>288</v>
      </c>
      <c r="AT535" t="s">
        <v>290</v>
      </c>
      <c r="BA535" t="s">
        <v>284</v>
      </c>
      <c r="BB535" t="s">
        <v>284</v>
      </c>
      <c r="BC535" t="s">
        <v>284</v>
      </c>
      <c r="BE535" t="s">
        <v>284</v>
      </c>
      <c r="BJ535" t="s">
        <v>284</v>
      </c>
      <c r="BK535" t="s">
        <v>284</v>
      </c>
      <c r="BL535" t="s">
        <v>284</v>
      </c>
      <c r="BO535">
        <v>1</v>
      </c>
      <c r="BR535" t="s">
        <v>291</v>
      </c>
      <c r="BU535" t="s">
        <v>291</v>
      </c>
      <c r="BV535">
        <v>1</v>
      </c>
      <c r="BW535">
        <v>1</v>
      </c>
      <c r="BY535" t="s">
        <v>292</v>
      </c>
      <c r="BZ535" t="s">
        <v>293</v>
      </c>
      <c r="CA535">
        <v>20</v>
      </c>
      <c r="CB535">
        <v>10</v>
      </c>
      <c r="CC535" t="s">
        <v>293</v>
      </c>
      <c r="CD535" t="s">
        <v>294</v>
      </c>
      <c r="CE535" t="s">
        <v>178</v>
      </c>
    </row>
    <row r="536" spans="1:83">
      <c r="A536" t="s">
        <v>1339</v>
      </c>
      <c r="B536" t="s">
        <v>1339</v>
      </c>
      <c r="C536" t="s">
        <v>1339</v>
      </c>
      <c r="D536" t="s">
        <v>283</v>
      </c>
      <c r="E536" t="s">
        <v>283</v>
      </c>
      <c r="G536" t="s">
        <v>284</v>
      </c>
      <c r="J536" t="s">
        <v>1340</v>
      </c>
      <c r="R536" t="s">
        <v>187</v>
      </c>
      <c r="S536" t="s">
        <v>187</v>
      </c>
      <c r="T536">
        <v>-5</v>
      </c>
      <c r="V536" t="s">
        <v>286</v>
      </c>
      <c r="W536" t="s">
        <v>286</v>
      </c>
      <c r="X536" t="s">
        <v>284</v>
      </c>
      <c r="Y536" t="s">
        <v>284</v>
      </c>
      <c r="Z536" t="s">
        <v>284</v>
      </c>
      <c r="AA536" t="s">
        <v>284</v>
      </c>
      <c r="AC536" t="s">
        <v>287</v>
      </c>
      <c r="AD536" t="s">
        <v>288</v>
      </c>
      <c r="AE536" t="s">
        <v>289</v>
      </c>
      <c r="AF536" t="s">
        <v>288</v>
      </c>
      <c r="AT536" t="s">
        <v>290</v>
      </c>
      <c r="BA536" t="s">
        <v>284</v>
      </c>
      <c r="BB536" t="s">
        <v>284</v>
      </c>
      <c r="BC536" t="s">
        <v>284</v>
      </c>
      <c r="BE536" t="s">
        <v>284</v>
      </c>
      <c r="BJ536" t="s">
        <v>284</v>
      </c>
      <c r="BK536" t="s">
        <v>284</v>
      </c>
      <c r="BL536" t="s">
        <v>284</v>
      </c>
      <c r="BO536">
        <v>1</v>
      </c>
      <c r="BR536" t="s">
        <v>291</v>
      </c>
      <c r="BU536" t="s">
        <v>291</v>
      </c>
      <c r="BV536">
        <v>1</v>
      </c>
      <c r="BW536">
        <v>1</v>
      </c>
      <c r="BY536" t="s">
        <v>292</v>
      </c>
      <c r="BZ536" t="s">
        <v>293</v>
      </c>
      <c r="CA536">
        <v>20</v>
      </c>
      <c r="CB536">
        <v>10</v>
      </c>
      <c r="CC536" t="s">
        <v>293</v>
      </c>
      <c r="CD536" t="s">
        <v>294</v>
      </c>
      <c r="CE536" t="s">
        <v>178</v>
      </c>
    </row>
    <row r="537" spans="1:83">
      <c r="A537" t="s">
        <v>1341</v>
      </c>
      <c r="B537" t="s">
        <v>1341</v>
      </c>
      <c r="C537" t="s">
        <v>1341</v>
      </c>
      <c r="D537" t="s">
        <v>283</v>
      </c>
      <c r="E537" t="s">
        <v>283</v>
      </c>
      <c r="G537" t="s">
        <v>284</v>
      </c>
      <c r="J537" t="s">
        <v>1342</v>
      </c>
      <c r="R537" t="s">
        <v>187</v>
      </c>
      <c r="S537" t="s">
        <v>187</v>
      </c>
      <c r="T537">
        <v>-5</v>
      </c>
      <c r="V537" t="s">
        <v>286</v>
      </c>
      <c r="W537" t="s">
        <v>286</v>
      </c>
      <c r="X537" t="s">
        <v>284</v>
      </c>
      <c r="Y537" t="s">
        <v>284</v>
      </c>
      <c r="Z537" t="s">
        <v>284</v>
      </c>
      <c r="AA537" t="s">
        <v>284</v>
      </c>
      <c r="AC537" t="s">
        <v>287</v>
      </c>
      <c r="AD537" t="s">
        <v>288</v>
      </c>
      <c r="AE537" t="s">
        <v>289</v>
      </c>
      <c r="AF537" t="s">
        <v>288</v>
      </c>
      <c r="AT537" t="s">
        <v>290</v>
      </c>
      <c r="BA537" t="s">
        <v>284</v>
      </c>
      <c r="BB537" t="s">
        <v>284</v>
      </c>
      <c r="BC537" t="s">
        <v>284</v>
      </c>
      <c r="BE537" t="s">
        <v>284</v>
      </c>
      <c r="BJ537" t="s">
        <v>284</v>
      </c>
      <c r="BK537" t="s">
        <v>284</v>
      </c>
      <c r="BL537" t="s">
        <v>284</v>
      </c>
      <c r="BO537">
        <v>1</v>
      </c>
      <c r="BR537" t="s">
        <v>291</v>
      </c>
      <c r="BU537" t="s">
        <v>291</v>
      </c>
      <c r="BV537">
        <v>1</v>
      </c>
      <c r="BW537">
        <v>1</v>
      </c>
      <c r="BY537" t="s">
        <v>292</v>
      </c>
      <c r="BZ537" t="s">
        <v>293</v>
      </c>
      <c r="CA537">
        <v>20</v>
      </c>
      <c r="CB537">
        <v>10</v>
      </c>
      <c r="CC537" t="s">
        <v>293</v>
      </c>
      <c r="CD537" t="s">
        <v>294</v>
      </c>
      <c r="CE537" t="s">
        <v>178</v>
      </c>
    </row>
    <row r="538" spans="1:83">
      <c r="A538" t="s">
        <v>1343</v>
      </c>
      <c r="B538" t="s">
        <v>1343</v>
      </c>
      <c r="C538" t="s">
        <v>1343</v>
      </c>
      <c r="D538" t="s">
        <v>283</v>
      </c>
      <c r="E538" t="s">
        <v>283</v>
      </c>
      <c r="G538" t="s">
        <v>284</v>
      </c>
      <c r="J538" t="s">
        <v>1344</v>
      </c>
      <c r="R538" t="s">
        <v>187</v>
      </c>
      <c r="S538" t="s">
        <v>187</v>
      </c>
      <c r="T538">
        <v>-5</v>
      </c>
      <c r="V538" t="s">
        <v>286</v>
      </c>
      <c r="W538" t="s">
        <v>286</v>
      </c>
      <c r="X538" t="s">
        <v>284</v>
      </c>
      <c r="Y538" t="s">
        <v>284</v>
      </c>
      <c r="Z538" t="s">
        <v>284</v>
      </c>
      <c r="AA538" t="s">
        <v>284</v>
      </c>
      <c r="AC538" t="s">
        <v>287</v>
      </c>
      <c r="AD538" t="s">
        <v>288</v>
      </c>
      <c r="AE538" t="s">
        <v>289</v>
      </c>
      <c r="AF538" t="s">
        <v>288</v>
      </c>
      <c r="AT538" t="s">
        <v>290</v>
      </c>
      <c r="BA538" t="s">
        <v>284</v>
      </c>
      <c r="BB538" t="s">
        <v>284</v>
      </c>
      <c r="BC538" t="s">
        <v>284</v>
      </c>
      <c r="BE538" t="s">
        <v>284</v>
      </c>
      <c r="BJ538" t="s">
        <v>284</v>
      </c>
      <c r="BK538" t="s">
        <v>284</v>
      </c>
      <c r="BL538" t="s">
        <v>284</v>
      </c>
      <c r="BO538">
        <v>1</v>
      </c>
      <c r="BR538" t="s">
        <v>291</v>
      </c>
      <c r="BU538" t="s">
        <v>291</v>
      </c>
      <c r="BV538">
        <v>1</v>
      </c>
      <c r="BW538">
        <v>1</v>
      </c>
      <c r="BY538" t="s">
        <v>292</v>
      </c>
      <c r="BZ538" t="s">
        <v>293</v>
      </c>
      <c r="CA538">
        <v>20</v>
      </c>
      <c r="CB538">
        <v>10</v>
      </c>
      <c r="CC538" t="s">
        <v>293</v>
      </c>
      <c r="CD538" t="s">
        <v>294</v>
      </c>
      <c r="CE538" t="s">
        <v>178</v>
      </c>
    </row>
    <row r="539" spans="1:83">
      <c r="A539" t="s">
        <v>1345</v>
      </c>
      <c r="B539" t="s">
        <v>1345</v>
      </c>
      <c r="C539" t="s">
        <v>1345</v>
      </c>
      <c r="D539" t="s">
        <v>283</v>
      </c>
      <c r="E539" t="s">
        <v>283</v>
      </c>
      <c r="G539" t="s">
        <v>284</v>
      </c>
      <c r="J539" t="s">
        <v>1270</v>
      </c>
      <c r="R539" t="s">
        <v>187</v>
      </c>
      <c r="S539" t="s">
        <v>187</v>
      </c>
      <c r="T539">
        <v>-5</v>
      </c>
      <c r="V539" t="s">
        <v>286</v>
      </c>
      <c r="W539" t="s">
        <v>286</v>
      </c>
      <c r="X539" t="s">
        <v>284</v>
      </c>
      <c r="Y539" t="s">
        <v>284</v>
      </c>
      <c r="Z539" t="s">
        <v>284</v>
      </c>
      <c r="AA539" t="s">
        <v>284</v>
      </c>
      <c r="AC539" t="s">
        <v>287</v>
      </c>
      <c r="AD539" t="s">
        <v>288</v>
      </c>
      <c r="AE539" t="s">
        <v>289</v>
      </c>
      <c r="AF539" t="s">
        <v>288</v>
      </c>
      <c r="AT539" t="s">
        <v>290</v>
      </c>
      <c r="BA539" t="s">
        <v>284</v>
      </c>
      <c r="BB539" t="s">
        <v>284</v>
      </c>
      <c r="BC539" t="s">
        <v>284</v>
      </c>
      <c r="BE539" t="s">
        <v>284</v>
      </c>
      <c r="BJ539" t="s">
        <v>284</v>
      </c>
      <c r="BK539" t="s">
        <v>284</v>
      </c>
      <c r="BL539" t="s">
        <v>284</v>
      </c>
      <c r="BO539">
        <v>1</v>
      </c>
      <c r="BR539" t="s">
        <v>291</v>
      </c>
      <c r="BU539" t="s">
        <v>291</v>
      </c>
      <c r="BV539">
        <v>1</v>
      </c>
      <c r="BW539">
        <v>1</v>
      </c>
      <c r="BY539" t="s">
        <v>292</v>
      </c>
      <c r="BZ539" t="s">
        <v>293</v>
      </c>
      <c r="CA539">
        <v>20</v>
      </c>
      <c r="CB539">
        <v>10</v>
      </c>
      <c r="CC539" t="s">
        <v>293</v>
      </c>
      <c r="CD539" t="s">
        <v>294</v>
      </c>
      <c r="CE539" t="s">
        <v>178</v>
      </c>
    </row>
    <row r="540" spans="1:83">
      <c r="A540" t="s">
        <v>1346</v>
      </c>
      <c r="B540" t="s">
        <v>1346</v>
      </c>
      <c r="C540" t="s">
        <v>1346</v>
      </c>
      <c r="D540" t="s">
        <v>283</v>
      </c>
      <c r="E540" t="s">
        <v>283</v>
      </c>
      <c r="G540" t="s">
        <v>284</v>
      </c>
      <c r="J540" t="s">
        <v>1347</v>
      </c>
      <c r="R540" t="s">
        <v>187</v>
      </c>
      <c r="S540" t="s">
        <v>187</v>
      </c>
      <c r="T540">
        <v>-5</v>
      </c>
      <c r="V540" t="s">
        <v>286</v>
      </c>
      <c r="W540" t="s">
        <v>286</v>
      </c>
      <c r="X540" t="s">
        <v>284</v>
      </c>
      <c r="Y540" t="s">
        <v>284</v>
      </c>
      <c r="Z540" t="s">
        <v>284</v>
      </c>
      <c r="AA540" t="s">
        <v>284</v>
      </c>
      <c r="AC540" t="s">
        <v>287</v>
      </c>
      <c r="AD540" t="s">
        <v>288</v>
      </c>
      <c r="AE540" t="s">
        <v>289</v>
      </c>
      <c r="AF540" t="s">
        <v>288</v>
      </c>
      <c r="AT540" t="s">
        <v>290</v>
      </c>
      <c r="BA540" t="s">
        <v>284</v>
      </c>
      <c r="BB540" t="s">
        <v>284</v>
      </c>
      <c r="BC540" t="s">
        <v>284</v>
      </c>
      <c r="BE540" t="s">
        <v>284</v>
      </c>
      <c r="BJ540" t="s">
        <v>284</v>
      </c>
      <c r="BK540" t="s">
        <v>284</v>
      </c>
      <c r="BL540" t="s">
        <v>284</v>
      </c>
      <c r="BO540">
        <v>1</v>
      </c>
      <c r="BR540" t="s">
        <v>291</v>
      </c>
      <c r="BU540" t="s">
        <v>291</v>
      </c>
      <c r="BV540">
        <v>1</v>
      </c>
      <c r="BW540">
        <v>1</v>
      </c>
      <c r="BY540" t="s">
        <v>292</v>
      </c>
      <c r="BZ540" t="s">
        <v>293</v>
      </c>
      <c r="CA540">
        <v>20</v>
      </c>
      <c r="CB540">
        <v>10</v>
      </c>
      <c r="CC540" t="s">
        <v>293</v>
      </c>
      <c r="CD540" t="s">
        <v>294</v>
      </c>
      <c r="CE540" t="s">
        <v>178</v>
      </c>
    </row>
    <row r="541" spans="1:83">
      <c r="A541" t="s">
        <v>1348</v>
      </c>
      <c r="B541" t="s">
        <v>1348</v>
      </c>
      <c r="C541" t="s">
        <v>1348</v>
      </c>
      <c r="D541" t="s">
        <v>283</v>
      </c>
      <c r="E541" t="s">
        <v>283</v>
      </c>
      <c r="G541" t="s">
        <v>284</v>
      </c>
      <c r="J541" t="s">
        <v>1349</v>
      </c>
      <c r="R541" t="s">
        <v>187</v>
      </c>
      <c r="S541" t="s">
        <v>187</v>
      </c>
      <c r="T541">
        <v>-5</v>
      </c>
      <c r="V541" t="s">
        <v>286</v>
      </c>
      <c r="W541" t="s">
        <v>286</v>
      </c>
      <c r="X541" t="s">
        <v>284</v>
      </c>
      <c r="Y541" t="s">
        <v>284</v>
      </c>
      <c r="Z541" t="s">
        <v>284</v>
      </c>
      <c r="AA541" t="s">
        <v>284</v>
      </c>
      <c r="AC541" t="s">
        <v>287</v>
      </c>
      <c r="AD541" t="s">
        <v>288</v>
      </c>
      <c r="AE541" t="s">
        <v>289</v>
      </c>
      <c r="AF541" t="s">
        <v>288</v>
      </c>
      <c r="AT541" t="s">
        <v>290</v>
      </c>
      <c r="BA541" t="s">
        <v>284</v>
      </c>
      <c r="BB541" t="s">
        <v>284</v>
      </c>
      <c r="BC541" t="s">
        <v>284</v>
      </c>
      <c r="BE541" t="s">
        <v>284</v>
      </c>
      <c r="BJ541" t="s">
        <v>284</v>
      </c>
      <c r="BK541" t="s">
        <v>284</v>
      </c>
      <c r="BL541" t="s">
        <v>284</v>
      </c>
      <c r="BO541">
        <v>1</v>
      </c>
      <c r="BR541" t="s">
        <v>291</v>
      </c>
      <c r="BU541" t="s">
        <v>291</v>
      </c>
      <c r="BV541">
        <v>1</v>
      </c>
      <c r="BW541">
        <v>1</v>
      </c>
      <c r="BY541" t="s">
        <v>292</v>
      </c>
      <c r="BZ541" t="s">
        <v>293</v>
      </c>
      <c r="CA541">
        <v>20</v>
      </c>
      <c r="CB541">
        <v>10</v>
      </c>
      <c r="CC541" t="s">
        <v>293</v>
      </c>
      <c r="CD541" t="s">
        <v>294</v>
      </c>
      <c r="CE541" t="s">
        <v>178</v>
      </c>
    </row>
    <row r="542" spans="1:83">
      <c r="A542" t="s">
        <v>1350</v>
      </c>
      <c r="B542" t="s">
        <v>1350</v>
      </c>
      <c r="C542" t="s">
        <v>1350</v>
      </c>
      <c r="D542" t="s">
        <v>283</v>
      </c>
      <c r="E542" t="s">
        <v>283</v>
      </c>
      <c r="G542" t="s">
        <v>284</v>
      </c>
      <c r="J542" t="s">
        <v>1351</v>
      </c>
      <c r="R542" t="s">
        <v>187</v>
      </c>
      <c r="S542" t="s">
        <v>187</v>
      </c>
      <c r="T542">
        <v>-5</v>
      </c>
      <c r="V542" t="s">
        <v>286</v>
      </c>
      <c r="W542" t="s">
        <v>286</v>
      </c>
      <c r="X542" t="s">
        <v>284</v>
      </c>
      <c r="Y542" t="s">
        <v>284</v>
      </c>
      <c r="Z542" t="s">
        <v>284</v>
      </c>
      <c r="AA542" t="s">
        <v>284</v>
      </c>
      <c r="AC542" t="s">
        <v>287</v>
      </c>
      <c r="AD542" t="s">
        <v>288</v>
      </c>
      <c r="AE542" t="s">
        <v>289</v>
      </c>
      <c r="AF542" t="s">
        <v>288</v>
      </c>
      <c r="AT542" t="s">
        <v>290</v>
      </c>
      <c r="BA542" t="s">
        <v>284</v>
      </c>
      <c r="BB542" t="s">
        <v>284</v>
      </c>
      <c r="BC542" t="s">
        <v>284</v>
      </c>
      <c r="BE542" t="s">
        <v>284</v>
      </c>
      <c r="BJ542" t="s">
        <v>284</v>
      </c>
      <c r="BK542" t="s">
        <v>284</v>
      </c>
      <c r="BL542" t="s">
        <v>284</v>
      </c>
      <c r="BO542">
        <v>1</v>
      </c>
      <c r="BR542" t="s">
        <v>291</v>
      </c>
      <c r="BU542" t="s">
        <v>291</v>
      </c>
      <c r="BV542">
        <v>1</v>
      </c>
      <c r="BW542">
        <v>1</v>
      </c>
      <c r="BY542" t="s">
        <v>292</v>
      </c>
      <c r="BZ542" t="s">
        <v>293</v>
      </c>
      <c r="CA542">
        <v>20</v>
      </c>
      <c r="CB542">
        <v>10</v>
      </c>
      <c r="CC542" t="s">
        <v>293</v>
      </c>
      <c r="CD542" t="s">
        <v>294</v>
      </c>
      <c r="CE542" t="s">
        <v>178</v>
      </c>
    </row>
    <row r="543" spans="1:83">
      <c r="A543" t="s">
        <v>1352</v>
      </c>
      <c r="B543" t="s">
        <v>1352</v>
      </c>
      <c r="C543" t="s">
        <v>1352</v>
      </c>
      <c r="D543" t="s">
        <v>283</v>
      </c>
      <c r="E543" t="s">
        <v>283</v>
      </c>
      <c r="G543" t="s">
        <v>284</v>
      </c>
      <c r="J543" t="s">
        <v>1353</v>
      </c>
      <c r="R543" t="s">
        <v>187</v>
      </c>
      <c r="S543" t="s">
        <v>187</v>
      </c>
      <c r="T543">
        <v>-5</v>
      </c>
      <c r="V543" t="s">
        <v>286</v>
      </c>
      <c r="W543" t="s">
        <v>286</v>
      </c>
      <c r="X543" t="s">
        <v>284</v>
      </c>
      <c r="Y543" t="s">
        <v>284</v>
      </c>
      <c r="Z543" t="s">
        <v>284</v>
      </c>
      <c r="AA543" t="s">
        <v>284</v>
      </c>
      <c r="AC543" t="s">
        <v>287</v>
      </c>
      <c r="AD543" t="s">
        <v>288</v>
      </c>
      <c r="AE543" t="s">
        <v>289</v>
      </c>
      <c r="AF543" t="s">
        <v>288</v>
      </c>
      <c r="AT543" t="s">
        <v>290</v>
      </c>
      <c r="BA543" t="s">
        <v>284</v>
      </c>
      <c r="BB543" t="s">
        <v>284</v>
      </c>
      <c r="BC543" t="s">
        <v>284</v>
      </c>
      <c r="BE543" t="s">
        <v>284</v>
      </c>
      <c r="BJ543" t="s">
        <v>284</v>
      </c>
      <c r="BK543" t="s">
        <v>284</v>
      </c>
      <c r="BL543" t="s">
        <v>284</v>
      </c>
      <c r="BO543">
        <v>1</v>
      </c>
      <c r="BR543" t="s">
        <v>291</v>
      </c>
      <c r="BU543" t="s">
        <v>291</v>
      </c>
      <c r="BV543">
        <v>1</v>
      </c>
      <c r="BW543">
        <v>1</v>
      </c>
      <c r="BY543" t="s">
        <v>292</v>
      </c>
      <c r="BZ543" t="s">
        <v>293</v>
      </c>
      <c r="CA543">
        <v>20</v>
      </c>
      <c r="CB543">
        <v>10</v>
      </c>
      <c r="CC543" t="s">
        <v>293</v>
      </c>
      <c r="CD543" t="s">
        <v>294</v>
      </c>
      <c r="CE543" t="s">
        <v>178</v>
      </c>
    </row>
    <row r="544" spans="1:83">
      <c r="A544" t="s">
        <v>1354</v>
      </c>
      <c r="B544" t="s">
        <v>1354</v>
      </c>
      <c r="C544" t="s">
        <v>1354</v>
      </c>
      <c r="D544" t="s">
        <v>283</v>
      </c>
      <c r="E544" t="s">
        <v>283</v>
      </c>
      <c r="G544" t="s">
        <v>284</v>
      </c>
      <c r="J544" t="s">
        <v>1355</v>
      </c>
      <c r="R544" t="s">
        <v>187</v>
      </c>
      <c r="S544" t="s">
        <v>187</v>
      </c>
      <c r="T544">
        <v>-5</v>
      </c>
      <c r="V544" t="s">
        <v>286</v>
      </c>
      <c r="W544" t="s">
        <v>286</v>
      </c>
      <c r="X544" t="s">
        <v>284</v>
      </c>
      <c r="Y544" t="s">
        <v>284</v>
      </c>
      <c r="Z544" t="s">
        <v>284</v>
      </c>
      <c r="AA544" t="s">
        <v>284</v>
      </c>
      <c r="AC544" t="s">
        <v>287</v>
      </c>
      <c r="AD544" t="s">
        <v>288</v>
      </c>
      <c r="AE544" t="s">
        <v>289</v>
      </c>
      <c r="AF544" t="s">
        <v>288</v>
      </c>
      <c r="AT544" t="s">
        <v>290</v>
      </c>
      <c r="BA544" t="s">
        <v>284</v>
      </c>
      <c r="BB544" t="s">
        <v>284</v>
      </c>
      <c r="BC544" t="s">
        <v>284</v>
      </c>
      <c r="BE544" t="s">
        <v>284</v>
      </c>
      <c r="BJ544" t="s">
        <v>284</v>
      </c>
      <c r="BK544" t="s">
        <v>284</v>
      </c>
      <c r="BL544" t="s">
        <v>284</v>
      </c>
      <c r="BO544">
        <v>1</v>
      </c>
      <c r="BR544" t="s">
        <v>291</v>
      </c>
      <c r="BU544" t="s">
        <v>291</v>
      </c>
      <c r="BV544">
        <v>1</v>
      </c>
      <c r="BW544">
        <v>1</v>
      </c>
      <c r="BY544" t="s">
        <v>292</v>
      </c>
      <c r="BZ544" t="s">
        <v>293</v>
      </c>
      <c r="CA544">
        <v>20</v>
      </c>
      <c r="CB544">
        <v>10</v>
      </c>
      <c r="CC544" t="s">
        <v>293</v>
      </c>
      <c r="CD544" t="s">
        <v>294</v>
      </c>
      <c r="CE544" t="s">
        <v>178</v>
      </c>
    </row>
    <row r="545" spans="1:83">
      <c r="A545" t="s">
        <v>1356</v>
      </c>
      <c r="B545" t="s">
        <v>1356</v>
      </c>
      <c r="C545" t="s">
        <v>1356</v>
      </c>
      <c r="D545" t="s">
        <v>283</v>
      </c>
      <c r="E545" t="s">
        <v>283</v>
      </c>
      <c r="G545" t="s">
        <v>284</v>
      </c>
      <c r="J545" t="s">
        <v>1357</v>
      </c>
      <c r="R545" t="s">
        <v>187</v>
      </c>
      <c r="S545" t="s">
        <v>187</v>
      </c>
      <c r="T545">
        <v>-5</v>
      </c>
      <c r="V545" t="s">
        <v>286</v>
      </c>
      <c r="W545" t="s">
        <v>286</v>
      </c>
      <c r="X545" t="s">
        <v>284</v>
      </c>
      <c r="Y545" t="s">
        <v>284</v>
      </c>
      <c r="Z545" t="s">
        <v>284</v>
      </c>
      <c r="AA545" t="s">
        <v>284</v>
      </c>
      <c r="AC545" t="s">
        <v>287</v>
      </c>
      <c r="AD545" t="s">
        <v>288</v>
      </c>
      <c r="AE545" t="s">
        <v>289</v>
      </c>
      <c r="AF545" t="s">
        <v>288</v>
      </c>
      <c r="AT545" t="s">
        <v>290</v>
      </c>
      <c r="BA545" t="s">
        <v>284</v>
      </c>
      <c r="BB545" t="s">
        <v>284</v>
      </c>
      <c r="BC545" t="s">
        <v>284</v>
      </c>
      <c r="BE545" t="s">
        <v>284</v>
      </c>
      <c r="BJ545" t="s">
        <v>284</v>
      </c>
      <c r="BK545" t="s">
        <v>284</v>
      </c>
      <c r="BL545" t="s">
        <v>284</v>
      </c>
      <c r="BO545">
        <v>1</v>
      </c>
      <c r="BR545" t="s">
        <v>291</v>
      </c>
      <c r="BU545" t="s">
        <v>291</v>
      </c>
      <c r="BV545">
        <v>1</v>
      </c>
      <c r="BW545">
        <v>1</v>
      </c>
      <c r="BY545" t="s">
        <v>292</v>
      </c>
      <c r="BZ545" t="s">
        <v>293</v>
      </c>
      <c r="CA545">
        <v>20</v>
      </c>
      <c r="CB545">
        <v>10</v>
      </c>
      <c r="CC545" t="s">
        <v>293</v>
      </c>
      <c r="CD545" t="s">
        <v>294</v>
      </c>
      <c r="CE545" t="s">
        <v>178</v>
      </c>
    </row>
    <row r="546" spans="1:83">
      <c r="A546" t="s">
        <v>1358</v>
      </c>
      <c r="B546" t="s">
        <v>1358</v>
      </c>
      <c r="C546" t="s">
        <v>1358</v>
      </c>
      <c r="D546" t="s">
        <v>283</v>
      </c>
      <c r="E546" t="s">
        <v>283</v>
      </c>
      <c r="G546" t="s">
        <v>284</v>
      </c>
      <c r="J546" t="s">
        <v>1359</v>
      </c>
      <c r="R546" t="s">
        <v>187</v>
      </c>
      <c r="S546" t="s">
        <v>187</v>
      </c>
      <c r="T546">
        <v>-5</v>
      </c>
      <c r="V546" t="s">
        <v>286</v>
      </c>
      <c r="W546" t="s">
        <v>286</v>
      </c>
      <c r="X546" t="s">
        <v>284</v>
      </c>
      <c r="Y546" t="s">
        <v>284</v>
      </c>
      <c r="Z546" t="s">
        <v>284</v>
      </c>
      <c r="AA546" t="s">
        <v>284</v>
      </c>
      <c r="AC546" t="s">
        <v>287</v>
      </c>
      <c r="AD546" t="s">
        <v>288</v>
      </c>
      <c r="AE546" t="s">
        <v>289</v>
      </c>
      <c r="AF546" t="s">
        <v>288</v>
      </c>
      <c r="AT546" t="s">
        <v>290</v>
      </c>
      <c r="BA546" t="s">
        <v>284</v>
      </c>
      <c r="BB546" t="s">
        <v>284</v>
      </c>
      <c r="BC546" t="s">
        <v>284</v>
      </c>
      <c r="BE546" t="s">
        <v>284</v>
      </c>
      <c r="BJ546" t="s">
        <v>284</v>
      </c>
      <c r="BK546" t="s">
        <v>284</v>
      </c>
      <c r="BL546" t="s">
        <v>284</v>
      </c>
      <c r="BO546">
        <v>1</v>
      </c>
      <c r="BR546" t="s">
        <v>291</v>
      </c>
      <c r="BU546" t="s">
        <v>291</v>
      </c>
      <c r="BV546">
        <v>1</v>
      </c>
      <c r="BW546">
        <v>1</v>
      </c>
      <c r="BY546" t="s">
        <v>292</v>
      </c>
      <c r="BZ546" t="s">
        <v>293</v>
      </c>
      <c r="CA546">
        <v>20</v>
      </c>
      <c r="CB546">
        <v>10</v>
      </c>
      <c r="CC546" t="s">
        <v>293</v>
      </c>
      <c r="CD546" t="s">
        <v>294</v>
      </c>
      <c r="CE546" t="s">
        <v>178</v>
      </c>
    </row>
    <row r="547" spans="1:83">
      <c r="A547" t="s">
        <v>1360</v>
      </c>
      <c r="B547" t="s">
        <v>1360</v>
      </c>
      <c r="C547" t="s">
        <v>1360</v>
      </c>
      <c r="D547" t="s">
        <v>283</v>
      </c>
      <c r="E547" t="s">
        <v>283</v>
      </c>
      <c r="G547" t="s">
        <v>284</v>
      </c>
      <c r="J547" t="s">
        <v>1361</v>
      </c>
      <c r="R547" t="s">
        <v>187</v>
      </c>
      <c r="S547" t="s">
        <v>187</v>
      </c>
      <c r="T547">
        <v>-5</v>
      </c>
      <c r="V547" t="s">
        <v>286</v>
      </c>
      <c r="W547" t="s">
        <v>286</v>
      </c>
      <c r="X547" t="s">
        <v>284</v>
      </c>
      <c r="Y547" t="s">
        <v>284</v>
      </c>
      <c r="Z547" t="s">
        <v>284</v>
      </c>
      <c r="AA547" t="s">
        <v>284</v>
      </c>
      <c r="AC547" t="s">
        <v>287</v>
      </c>
      <c r="AD547" t="s">
        <v>288</v>
      </c>
      <c r="AE547" t="s">
        <v>289</v>
      </c>
      <c r="AF547" t="s">
        <v>288</v>
      </c>
      <c r="AT547" t="s">
        <v>290</v>
      </c>
      <c r="BA547" t="s">
        <v>284</v>
      </c>
      <c r="BB547" t="s">
        <v>284</v>
      </c>
      <c r="BC547" t="s">
        <v>284</v>
      </c>
      <c r="BE547" t="s">
        <v>284</v>
      </c>
      <c r="BJ547" t="s">
        <v>284</v>
      </c>
      <c r="BK547" t="s">
        <v>284</v>
      </c>
      <c r="BL547" t="s">
        <v>284</v>
      </c>
      <c r="BO547">
        <v>1</v>
      </c>
      <c r="BR547" t="s">
        <v>291</v>
      </c>
      <c r="BU547" t="s">
        <v>291</v>
      </c>
      <c r="BV547">
        <v>1</v>
      </c>
      <c r="BW547">
        <v>1</v>
      </c>
      <c r="BY547" t="s">
        <v>292</v>
      </c>
      <c r="BZ547" t="s">
        <v>293</v>
      </c>
      <c r="CA547">
        <v>20</v>
      </c>
      <c r="CB547">
        <v>10</v>
      </c>
      <c r="CC547" t="s">
        <v>293</v>
      </c>
      <c r="CD547" t="s">
        <v>294</v>
      </c>
      <c r="CE547" t="s">
        <v>178</v>
      </c>
    </row>
    <row r="548" spans="1:83">
      <c r="A548" t="s">
        <v>1362</v>
      </c>
      <c r="B548" t="s">
        <v>1362</v>
      </c>
      <c r="C548" t="s">
        <v>1362</v>
      </c>
      <c r="D548" t="s">
        <v>283</v>
      </c>
      <c r="E548" t="s">
        <v>283</v>
      </c>
      <c r="G548" t="s">
        <v>284</v>
      </c>
      <c r="J548" t="s">
        <v>1363</v>
      </c>
      <c r="R548" t="s">
        <v>187</v>
      </c>
      <c r="S548" t="s">
        <v>187</v>
      </c>
      <c r="T548">
        <v>-5</v>
      </c>
      <c r="V548" t="s">
        <v>286</v>
      </c>
      <c r="W548" t="s">
        <v>286</v>
      </c>
      <c r="X548" t="s">
        <v>284</v>
      </c>
      <c r="Y548" t="s">
        <v>284</v>
      </c>
      <c r="Z548" t="s">
        <v>284</v>
      </c>
      <c r="AA548" t="s">
        <v>284</v>
      </c>
      <c r="AC548" t="s">
        <v>287</v>
      </c>
      <c r="AD548" t="s">
        <v>288</v>
      </c>
      <c r="AE548" t="s">
        <v>289</v>
      </c>
      <c r="AF548" t="s">
        <v>288</v>
      </c>
      <c r="AT548" t="s">
        <v>290</v>
      </c>
      <c r="BA548" t="s">
        <v>284</v>
      </c>
      <c r="BB548" t="s">
        <v>284</v>
      </c>
      <c r="BC548" t="s">
        <v>284</v>
      </c>
      <c r="BE548" t="s">
        <v>284</v>
      </c>
      <c r="BJ548" t="s">
        <v>284</v>
      </c>
      <c r="BK548" t="s">
        <v>284</v>
      </c>
      <c r="BL548" t="s">
        <v>284</v>
      </c>
      <c r="BO548">
        <v>1</v>
      </c>
      <c r="BR548" t="s">
        <v>291</v>
      </c>
      <c r="BU548" t="s">
        <v>291</v>
      </c>
      <c r="BV548">
        <v>1</v>
      </c>
      <c r="BW548">
        <v>1</v>
      </c>
      <c r="BY548" t="s">
        <v>292</v>
      </c>
      <c r="BZ548" t="s">
        <v>293</v>
      </c>
      <c r="CA548">
        <v>20</v>
      </c>
      <c r="CB548">
        <v>10</v>
      </c>
      <c r="CC548" t="s">
        <v>293</v>
      </c>
      <c r="CD548" t="s">
        <v>294</v>
      </c>
      <c r="CE548" t="s">
        <v>178</v>
      </c>
    </row>
    <row r="549" spans="1:83">
      <c r="A549" t="s">
        <v>1364</v>
      </c>
      <c r="B549" t="s">
        <v>1364</v>
      </c>
      <c r="C549" t="s">
        <v>1364</v>
      </c>
      <c r="D549" t="s">
        <v>283</v>
      </c>
      <c r="E549" t="s">
        <v>283</v>
      </c>
      <c r="G549" t="s">
        <v>284</v>
      </c>
      <c r="J549" t="s">
        <v>1365</v>
      </c>
      <c r="R549" t="s">
        <v>187</v>
      </c>
      <c r="S549" t="s">
        <v>187</v>
      </c>
      <c r="T549">
        <v>-5</v>
      </c>
      <c r="V549" t="s">
        <v>286</v>
      </c>
      <c r="W549" t="s">
        <v>286</v>
      </c>
      <c r="X549" t="s">
        <v>284</v>
      </c>
      <c r="Y549" t="s">
        <v>284</v>
      </c>
      <c r="Z549" t="s">
        <v>284</v>
      </c>
      <c r="AA549" t="s">
        <v>284</v>
      </c>
      <c r="AC549" t="s">
        <v>287</v>
      </c>
      <c r="AD549" t="s">
        <v>288</v>
      </c>
      <c r="AE549" t="s">
        <v>289</v>
      </c>
      <c r="AF549" t="s">
        <v>288</v>
      </c>
      <c r="AT549" t="s">
        <v>290</v>
      </c>
      <c r="BA549" t="s">
        <v>284</v>
      </c>
      <c r="BB549" t="s">
        <v>284</v>
      </c>
      <c r="BC549" t="s">
        <v>284</v>
      </c>
      <c r="BE549" t="s">
        <v>284</v>
      </c>
      <c r="BJ549" t="s">
        <v>284</v>
      </c>
      <c r="BK549" t="s">
        <v>284</v>
      </c>
      <c r="BL549" t="s">
        <v>284</v>
      </c>
      <c r="BO549">
        <v>1</v>
      </c>
      <c r="BR549" t="s">
        <v>291</v>
      </c>
      <c r="BU549" t="s">
        <v>291</v>
      </c>
      <c r="BV549">
        <v>1</v>
      </c>
      <c r="BW549">
        <v>1</v>
      </c>
      <c r="BY549" t="s">
        <v>292</v>
      </c>
      <c r="BZ549" t="s">
        <v>293</v>
      </c>
      <c r="CA549">
        <v>20</v>
      </c>
      <c r="CB549">
        <v>10</v>
      </c>
      <c r="CC549" t="s">
        <v>293</v>
      </c>
      <c r="CD549" t="s">
        <v>294</v>
      </c>
      <c r="CE549" t="s">
        <v>178</v>
      </c>
    </row>
    <row r="550" spans="1:83">
      <c r="A550" t="s">
        <v>1366</v>
      </c>
      <c r="B550" t="s">
        <v>1366</v>
      </c>
      <c r="C550" t="s">
        <v>1366</v>
      </c>
      <c r="D550" t="s">
        <v>283</v>
      </c>
      <c r="E550" t="s">
        <v>283</v>
      </c>
      <c r="G550" t="s">
        <v>284</v>
      </c>
      <c r="J550" t="s">
        <v>1367</v>
      </c>
      <c r="R550" t="s">
        <v>187</v>
      </c>
      <c r="S550" t="s">
        <v>187</v>
      </c>
      <c r="T550">
        <v>-5</v>
      </c>
      <c r="V550" t="s">
        <v>286</v>
      </c>
      <c r="W550" t="s">
        <v>286</v>
      </c>
      <c r="X550" t="s">
        <v>284</v>
      </c>
      <c r="Y550" t="s">
        <v>284</v>
      </c>
      <c r="Z550" t="s">
        <v>284</v>
      </c>
      <c r="AA550" t="s">
        <v>284</v>
      </c>
      <c r="AC550" t="s">
        <v>287</v>
      </c>
      <c r="AD550" t="s">
        <v>288</v>
      </c>
      <c r="AE550" t="s">
        <v>289</v>
      </c>
      <c r="AF550" t="s">
        <v>288</v>
      </c>
      <c r="AT550" t="s">
        <v>290</v>
      </c>
      <c r="BA550" t="s">
        <v>284</v>
      </c>
      <c r="BB550" t="s">
        <v>284</v>
      </c>
      <c r="BC550" t="s">
        <v>284</v>
      </c>
      <c r="BE550" t="s">
        <v>284</v>
      </c>
      <c r="BJ550" t="s">
        <v>284</v>
      </c>
      <c r="BK550" t="s">
        <v>284</v>
      </c>
      <c r="BL550" t="s">
        <v>284</v>
      </c>
      <c r="BO550">
        <v>1</v>
      </c>
      <c r="BR550" t="s">
        <v>291</v>
      </c>
      <c r="BU550" t="s">
        <v>291</v>
      </c>
      <c r="BV550">
        <v>1</v>
      </c>
      <c r="BW550">
        <v>1</v>
      </c>
      <c r="BY550" t="s">
        <v>292</v>
      </c>
      <c r="BZ550" t="s">
        <v>293</v>
      </c>
      <c r="CA550">
        <v>20</v>
      </c>
      <c r="CB550">
        <v>10</v>
      </c>
      <c r="CC550" t="s">
        <v>293</v>
      </c>
      <c r="CD550" t="s">
        <v>294</v>
      </c>
      <c r="CE550" t="s">
        <v>178</v>
      </c>
    </row>
    <row r="551" spans="1:83">
      <c r="A551" t="s">
        <v>1368</v>
      </c>
      <c r="B551" t="s">
        <v>1368</v>
      </c>
      <c r="C551" t="s">
        <v>1368</v>
      </c>
      <c r="D551" t="s">
        <v>283</v>
      </c>
      <c r="E551" t="s">
        <v>283</v>
      </c>
      <c r="G551" t="s">
        <v>284</v>
      </c>
      <c r="J551" t="s">
        <v>1369</v>
      </c>
      <c r="R551" t="s">
        <v>187</v>
      </c>
      <c r="S551" t="s">
        <v>187</v>
      </c>
      <c r="T551">
        <v>-5</v>
      </c>
      <c r="V551" t="s">
        <v>286</v>
      </c>
      <c r="W551" t="s">
        <v>286</v>
      </c>
      <c r="X551" t="s">
        <v>284</v>
      </c>
      <c r="Y551" t="s">
        <v>284</v>
      </c>
      <c r="Z551" t="s">
        <v>284</v>
      </c>
      <c r="AA551" t="s">
        <v>284</v>
      </c>
      <c r="AC551" t="s">
        <v>287</v>
      </c>
      <c r="AD551" t="s">
        <v>288</v>
      </c>
      <c r="AE551" t="s">
        <v>289</v>
      </c>
      <c r="AF551" t="s">
        <v>288</v>
      </c>
      <c r="AT551" t="s">
        <v>290</v>
      </c>
      <c r="BA551" t="s">
        <v>284</v>
      </c>
      <c r="BB551" t="s">
        <v>284</v>
      </c>
      <c r="BC551" t="s">
        <v>284</v>
      </c>
      <c r="BE551" t="s">
        <v>284</v>
      </c>
      <c r="BJ551" t="s">
        <v>284</v>
      </c>
      <c r="BK551" t="s">
        <v>284</v>
      </c>
      <c r="BL551" t="s">
        <v>284</v>
      </c>
      <c r="BO551">
        <v>1</v>
      </c>
      <c r="BR551" t="s">
        <v>291</v>
      </c>
      <c r="BU551" t="s">
        <v>291</v>
      </c>
      <c r="BV551">
        <v>1</v>
      </c>
      <c r="BW551">
        <v>1</v>
      </c>
      <c r="BY551" t="s">
        <v>292</v>
      </c>
      <c r="BZ551" t="s">
        <v>293</v>
      </c>
      <c r="CA551">
        <v>20</v>
      </c>
      <c r="CB551">
        <v>10</v>
      </c>
      <c r="CC551" t="s">
        <v>293</v>
      </c>
      <c r="CD551" t="s">
        <v>294</v>
      </c>
      <c r="CE551" t="s">
        <v>178</v>
      </c>
    </row>
    <row r="552" spans="1:83">
      <c r="A552" t="s">
        <v>1370</v>
      </c>
      <c r="B552" t="s">
        <v>1370</v>
      </c>
      <c r="C552" t="s">
        <v>1370</v>
      </c>
      <c r="D552" t="s">
        <v>283</v>
      </c>
      <c r="E552" t="s">
        <v>283</v>
      </c>
      <c r="G552" t="s">
        <v>284</v>
      </c>
      <c r="J552" t="s">
        <v>1371</v>
      </c>
      <c r="R552" t="s">
        <v>187</v>
      </c>
      <c r="S552" t="s">
        <v>187</v>
      </c>
      <c r="T552">
        <v>-5</v>
      </c>
      <c r="V552" t="s">
        <v>286</v>
      </c>
      <c r="W552" t="s">
        <v>286</v>
      </c>
      <c r="X552" t="s">
        <v>284</v>
      </c>
      <c r="Y552" t="s">
        <v>284</v>
      </c>
      <c r="Z552" t="s">
        <v>284</v>
      </c>
      <c r="AA552" t="s">
        <v>284</v>
      </c>
      <c r="AC552" t="s">
        <v>287</v>
      </c>
      <c r="AD552" t="s">
        <v>288</v>
      </c>
      <c r="AE552" t="s">
        <v>289</v>
      </c>
      <c r="AF552" t="s">
        <v>288</v>
      </c>
      <c r="AT552" t="s">
        <v>290</v>
      </c>
      <c r="BA552" t="s">
        <v>284</v>
      </c>
      <c r="BB552" t="s">
        <v>284</v>
      </c>
      <c r="BC552" t="s">
        <v>284</v>
      </c>
      <c r="BE552" t="s">
        <v>284</v>
      </c>
      <c r="BJ552" t="s">
        <v>284</v>
      </c>
      <c r="BK552" t="s">
        <v>284</v>
      </c>
      <c r="BL552" t="s">
        <v>284</v>
      </c>
      <c r="BO552">
        <v>1</v>
      </c>
      <c r="BR552" t="s">
        <v>291</v>
      </c>
      <c r="BU552" t="s">
        <v>291</v>
      </c>
      <c r="BV552">
        <v>1</v>
      </c>
      <c r="BW552">
        <v>1</v>
      </c>
      <c r="BY552" t="s">
        <v>292</v>
      </c>
      <c r="BZ552" t="s">
        <v>293</v>
      </c>
      <c r="CA552">
        <v>20</v>
      </c>
      <c r="CB552">
        <v>10</v>
      </c>
      <c r="CC552" t="s">
        <v>293</v>
      </c>
      <c r="CD552" t="s">
        <v>294</v>
      </c>
      <c r="CE552" t="s">
        <v>178</v>
      </c>
    </row>
    <row r="553" spans="1:83">
      <c r="A553" t="s">
        <v>1372</v>
      </c>
      <c r="B553" t="s">
        <v>1372</v>
      </c>
      <c r="C553" t="s">
        <v>1372</v>
      </c>
      <c r="D553" t="s">
        <v>283</v>
      </c>
      <c r="E553" t="s">
        <v>283</v>
      </c>
      <c r="G553" t="s">
        <v>284</v>
      </c>
      <c r="J553" t="s">
        <v>1373</v>
      </c>
      <c r="R553" t="s">
        <v>187</v>
      </c>
      <c r="S553" t="s">
        <v>187</v>
      </c>
      <c r="T553">
        <v>-5</v>
      </c>
      <c r="V553" t="s">
        <v>286</v>
      </c>
      <c r="W553" t="s">
        <v>286</v>
      </c>
      <c r="X553" t="s">
        <v>284</v>
      </c>
      <c r="Y553" t="s">
        <v>284</v>
      </c>
      <c r="Z553" t="s">
        <v>284</v>
      </c>
      <c r="AA553" t="s">
        <v>284</v>
      </c>
      <c r="AC553" t="s">
        <v>287</v>
      </c>
      <c r="AD553" t="s">
        <v>288</v>
      </c>
      <c r="AE553" t="s">
        <v>289</v>
      </c>
      <c r="AF553" t="s">
        <v>288</v>
      </c>
      <c r="AT553" t="s">
        <v>290</v>
      </c>
      <c r="BA553" t="s">
        <v>284</v>
      </c>
      <c r="BB553" t="s">
        <v>284</v>
      </c>
      <c r="BC553" t="s">
        <v>284</v>
      </c>
      <c r="BE553" t="s">
        <v>284</v>
      </c>
      <c r="BJ553" t="s">
        <v>284</v>
      </c>
      <c r="BK553" t="s">
        <v>284</v>
      </c>
      <c r="BL553" t="s">
        <v>284</v>
      </c>
      <c r="BO553">
        <v>1</v>
      </c>
      <c r="BR553" t="s">
        <v>291</v>
      </c>
      <c r="BU553" t="s">
        <v>291</v>
      </c>
      <c r="BV553">
        <v>1</v>
      </c>
      <c r="BW553">
        <v>1</v>
      </c>
      <c r="BY553" t="s">
        <v>292</v>
      </c>
      <c r="BZ553" t="s">
        <v>293</v>
      </c>
      <c r="CA553">
        <v>20</v>
      </c>
      <c r="CB553">
        <v>10</v>
      </c>
      <c r="CC553" t="s">
        <v>293</v>
      </c>
      <c r="CD553" t="s">
        <v>294</v>
      </c>
      <c r="CE553" t="s">
        <v>178</v>
      </c>
    </row>
    <row r="554" spans="1:83">
      <c r="A554" t="s">
        <v>1374</v>
      </c>
      <c r="B554" t="s">
        <v>1374</v>
      </c>
      <c r="C554" t="s">
        <v>1374</v>
      </c>
      <c r="D554" t="s">
        <v>283</v>
      </c>
      <c r="E554" t="s">
        <v>283</v>
      </c>
      <c r="G554" t="s">
        <v>284</v>
      </c>
      <c r="J554" t="s">
        <v>1375</v>
      </c>
      <c r="R554" t="s">
        <v>187</v>
      </c>
      <c r="S554" t="s">
        <v>187</v>
      </c>
      <c r="T554">
        <v>-5</v>
      </c>
      <c r="V554" t="s">
        <v>286</v>
      </c>
      <c r="W554" t="s">
        <v>286</v>
      </c>
      <c r="X554" t="s">
        <v>284</v>
      </c>
      <c r="Y554" t="s">
        <v>284</v>
      </c>
      <c r="Z554" t="s">
        <v>284</v>
      </c>
      <c r="AA554" t="s">
        <v>284</v>
      </c>
      <c r="AC554" t="s">
        <v>287</v>
      </c>
      <c r="AD554" t="s">
        <v>288</v>
      </c>
      <c r="AE554" t="s">
        <v>289</v>
      </c>
      <c r="AF554" t="s">
        <v>288</v>
      </c>
      <c r="AT554" t="s">
        <v>290</v>
      </c>
      <c r="BA554" t="s">
        <v>284</v>
      </c>
      <c r="BB554" t="s">
        <v>284</v>
      </c>
      <c r="BC554" t="s">
        <v>284</v>
      </c>
      <c r="BE554" t="s">
        <v>284</v>
      </c>
      <c r="BJ554" t="s">
        <v>284</v>
      </c>
      <c r="BK554" t="s">
        <v>284</v>
      </c>
      <c r="BL554" t="s">
        <v>284</v>
      </c>
      <c r="BO554">
        <v>1</v>
      </c>
      <c r="BR554" t="s">
        <v>291</v>
      </c>
      <c r="BU554" t="s">
        <v>291</v>
      </c>
      <c r="BV554">
        <v>1</v>
      </c>
      <c r="BW554">
        <v>1</v>
      </c>
      <c r="BY554" t="s">
        <v>292</v>
      </c>
      <c r="BZ554" t="s">
        <v>293</v>
      </c>
      <c r="CA554">
        <v>20</v>
      </c>
      <c r="CB554">
        <v>10</v>
      </c>
      <c r="CC554" t="s">
        <v>293</v>
      </c>
      <c r="CD554" t="s">
        <v>294</v>
      </c>
      <c r="CE554" t="s">
        <v>178</v>
      </c>
    </row>
    <row r="555" spans="1:83">
      <c r="A555" t="s">
        <v>1376</v>
      </c>
      <c r="B555" t="s">
        <v>1376</v>
      </c>
      <c r="C555" t="s">
        <v>1376</v>
      </c>
      <c r="D555" t="s">
        <v>283</v>
      </c>
      <c r="E555" t="s">
        <v>283</v>
      </c>
      <c r="G555" t="s">
        <v>284</v>
      </c>
      <c r="J555" t="s">
        <v>1377</v>
      </c>
      <c r="R555" t="s">
        <v>187</v>
      </c>
      <c r="S555" t="s">
        <v>187</v>
      </c>
      <c r="T555">
        <v>-5</v>
      </c>
      <c r="V555" t="s">
        <v>286</v>
      </c>
      <c r="W555" t="s">
        <v>286</v>
      </c>
      <c r="X555" t="s">
        <v>284</v>
      </c>
      <c r="Y555" t="s">
        <v>284</v>
      </c>
      <c r="Z555" t="s">
        <v>284</v>
      </c>
      <c r="AA555" t="s">
        <v>284</v>
      </c>
      <c r="AC555" t="s">
        <v>287</v>
      </c>
      <c r="AD555" t="s">
        <v>288</v>
      </c>
      <c r="AE555" t="s">
        <v>289</v>
      </c>
      <c r="AF555" t="s">
        <v>288</v>
      </c>
      <c r="AT555" t="s">
        <v>290</v>
      </c>
      <c r="BA555" t="s">
        <v>284</v>
      </c>
      <c r="BB555" t="s">
        <v>284</v>
      </c>
      <c r="BC555" t="s">
        <v>284</v>
      </c>
      <c r="BE555" t="s">
        <v>284</v>
      </c>
      <c r="BJ555" t="s">
        <v>284</v>
      </c>
      <c r="BK555" t="s">
        <v>284</v>
      </c>
      <c r="BL555" t="s">
        <v>284</v>
      </c>
      <c r="BO555">
        <v>1</v>
      </c>
      <c r="BR555" t="s">
        <v>291</v>
      </c>
      <c r="BU555" t="s">
        <v>291</v>
      </c>
      <c r="BV555">
        <v>1</v>
      </c>
      <c r="BW555">
        <v>1</v>
      </c>
      <c r="BY555" t="s">
        <v>292</v>
      </c>
      <c r="BZ555" t="s">
        <v>293</v>
      </c>
      <c r="CA555">
        <v>20</v>
      </c>
      <c r="CB555">
        <v>10</v>
      </c>
      <c r="CC555" t="s">
        <v>293</v>
      </c>
      <c r="CD555" t="s">
        <v>294</v>
      </c>
      <c r="CE555" t="s">
        <v>178</v>
      </c>
    </row>
    <row r="556" spans="1:83">
      <c r="A556" t="s">
        <v>1378</v>
      </c>
      <c r="B556" t="s">
        <v>1378</v>
      </c>
      <c r="C556" t="s">
        <v>1378</v>
      </c>
      <c r="D556" t="s">
        <v>283</v>
      </c>
      <c r="E556" t="s">
        <v>283</v>
      </c>
      <c r="G556" t="s">
        <v>284</v>
      </c>
      <c r="J556" t="s">
        <v>1379</v>
      </c>
      <c r="R556" t="s">
        <v>187</v>
      </c>
      <c r="S556" t="s">
        <v>187</v>
      </c>
      <c r="T556">
        <v>-5</v>
      </c>
      <c r="V556" t="s">
        <v>286</v>
      </c>
      <c r="W556" t="s">
        <v>286</v>
      </c>
      <c r="X556" t="s">
        <v>284</v>
      </c>
      <c r="Y556" t="s">
        <v>284</v>
      </c>
      <c r="Z556" t="s">
        <v>284</v>
      </c>
      <c r="AA556" t="s">
        <v>284</v>
      </c>
      <c r="AC556" t="s">
        <v>287</v>
      </c>
      <c r="AD556" t="s">
        <v>288</v>
      </c>
      <c r="AE556" t="s">
        <v>289</v>
      </c>
      <c r="AF556" t="s">
        <v>288</v>
      </c>
      <c r="AT556" t="s">
        <v>290</v>
      </c>
      <c r="BA556" t="s">
        <v>284</v>
      </c>
      <c r="BB556" t="s">
        <v>284</v>
      </c>
      <c r="BC556" t="s">
        <v>284</v>
      </c>
      <c r="BE556" t="s">
        <v>284</v>
      </c>
      <c r="BJ556" t="s">
        <v>284</v>
      </c>
      <c r="BK556" t="s">
        <v>284</v>
      </c>
      <c r="BL556" t="s">
        <v>284</v>
      </c>
      <c r="BO556">
        <v>1</v>
      </c>
      <c r="BR556" t="s">
        <v>291</v>
      </c>
      <c r="BU556" t="s">
        <v>291</v>
      </c>
      <c r="BV556">
        <v>1</v>
      </c>
      <c r="BW556">
        <v>1</v>
      </c>
      <c r="BY556" t="s">
        <v>292</v>
      </c>
      <c r="BZ556" t="s">
        <v>293</v>
      </c>
      <c r="CA556">
        <v>20</v>
      </c>
      <c r="CB556">
        <v>10</v>
      </c>
      <c r="CC556" t="s">
        <v>293</v>
      </c>
      <c r="CD556" t="s">
        <v>294</v>
      </c>
      <c r="CE556" t="s">
        <v>178</v>
      </c>
    </row>
    <row r="557" spans="1:83">
      <c r="A557" t="s">
        <v>1380</v>
      </c>
      <c r="B557" t="s">
        <v>1380</v>
      </c>
      <c r="C557" t="s">
        <v>1380</v>
      </c>
      <c r="D557" t="s">
        <v>283</v>
      </c>
      <c r="E557" t="s">
        <v>283</v>
      </c>
      <c r="G557" t="s">
        <v>284</v>
      </c>
      <c r="J557" t="s">
        <v>1381</v>
      </c>
      <c r="R557" t="s">
        <v>187</v>
      </c>
      <c r="S557" t="s">
        <v>187</v>
      </c>
      <c r="T557">
        <v>-5</v>
      </c>
      <c r="V557" t="s">
        <v>286</v>
      </c>
      <c r="W557" t="s">
        <v>286</v>
      </c>
      <c r="X557" t="s">
        <v>284</v>
      </c>
      <c r="Y557" t="s">
        <v>284</v>
      </c>
      <c r="Z557" t="s">
        <v>284</v>
      </c>
      <c r="AA557" t="s">
        <v>284</v>
      </c>
      <c r="AC557" t="s">
        <v>287</v>
      </c>
      <c r="AD557" t="s">
        <v>288</v>
      </c>
      <c r="AE557" t="s">
        <v>289</v>
      </c>
      <c r="AF557" t="s">
        <v>288</v>
      </c>
      <c r="AT557" t="s">
        <v>290</v>
      </c>
      <c r="BA557" t="s">
        <v>284</v>
      </c>
      <c r="BB557" t="s">
        <v>284</v>
      </c>
      <c r="BC557" t="s">
        <v>284</v>
      </c>
      <c r="BE557" t="s">
        <v>284</v>
      </c>
      <c r="BJ557" t="s">
        <v>284</v>
      </c>
      <c r="BK557" t="s">
        <v>284</v>
      </c>
      <c r="BL557" t="s">
        <v>284</v>
      </c>
      <c r="BO557">
        <v>1</v>
      </c>
      <c r="BR557" t="s">
        <v>291</v>
      </c>
      <c r="BU557" t="s">
        <v>291</v>
      </c>
      <c r="BV557">
        <v>1</v>
      </c>
      <c r="BW557">
        <v>1</v>
      </c>
      <c r="BY557" t="s">
        <v>292</v>
      </c>
      <c r="BZ557" t="s">
        <v>293</v>
      </c>
      <c r="CA557">
        <v>20</v>
      </c>
      <c r="CB557">
        <v>10</v>
      </c>
      <c r="CC557" t="s">
        <v>293</v>
      </c>
      <c r="CD557" t="s">
        <v>294</v>
      </c>
      <c r="CE557" t="s">
        <v>178</v>
      </c>
    </row>
    <row r="558" spans="1:83">
      <c r="A558" t="s">
        <v>1382</v>
      </c>
      <c r="B558" t="s">
        <v>1382</v>
      </c>
      <c r="C558" t="s">
        <v>1382</v>
      </c>
      <c r="D558" t="s">
        <v>283</v>
      </c>
      <c r="E558" t="s">
        <v>283</v>
      </c>
      <c r="G558" t="s">
        <v>284</v>
      </c>
      <c r="J558" t="s">
        <v>1383</v>
      </c>
      <c r="R558" t="s">
        <v>187</v>
      </c>
      <c r="S558" t="s">
        <v>187</v>
      </c>
      <c r="T558">
        <v>-5</v>
      </c>
      <c r="V558" t="s">
        <v>286</v>
      </c>
      <c r="W558" t="s">
        <v>286</v>
      </c>
      <c r="X558" t="s">
        <v>284</v>
      </c>
      <c r="Y558" t="s">
        <v>284</v>
      </c>
      <c r="Z558" t="s">
        <v>284</v>
      </c>
      <c r="AA558" t="s">
        <v>284</v>
      </c>
      <c r="AC558" t="s">
        <v>287</v>
      </c>
      <c r="AD558" t="s">
        <v>288</v>
      </c>
      <c r="AE558" t="s">
        <v>289</v>
      </c>
      <c r="AF558" t="s">
        <v>288</v>
      </c>
      <c r="AT558" t="s">
        <v>290</v>
      </c>
      <c r="BA558" t="s">
        <v>284</v>
      </c>
      <c r="BB558" t="s">
        <v>284</v>
      </c>
      <c r="BC558" t="s">
        <v>284</v>
      </c>
      <c r="BE558" t="s">
        <v>284</v>
      </c>
      <c r="BJ558" t="s">
        <v>284</v>
      </c>
      <c r="BK558" t="s">
        <v>284</v>
      </c>
      <c r="BL558" t="s">
        <v>284</v>
      </c>
      <c r="BO558">
        <v>1</v>
      </c>
      <c r="BR558" t="s">
        <v>291</v>
      </c>
      <c r="BU558" t="s">
        <v>291</v>
      </c>
      <c r="BV558">
        <v>1</v>
      </c>
      <c r="BW558">
        <v>1</v>
      </c>
      <c r="BY558" t="s">
        <v>292</v>
      </c>
      <c r="BZ558" t="s">
        <v>293</v>
      </c>
      <c r="CA558">
        <v>20</v>
      </c>
      <c r="CB558">
        <v>10</v>
      </c>
      <c r="CC558" t="s">
        <v>293</v>
      </c>
      <c r="CD558" t="s">
        <v>294</v>
      </c>
      <c r="CE558" t="s">
        <v>178</v>
      </c>
    </row>
    <row r="559" spans="1:83">
      <c r="A559" t="s">
        <v>1384</v>
      </c>
      <c r="B559" t="s">
        <v>1384</v>
      </c>
      <c r="C559" t="s">
        <v>1384</v>
      </c>
      <c r="D559" t="s">
        <v>283</v>
      </c>
      <c r="E559" t="s">
        <v>283</v>
      </c>
      <c r="G559" t="s">
        <v>284</v>
      </c>
      <c r="J559" t="s">
        <v>1385</v>
      </c>
      <c r="R559" t="s">
        <v>187</v>
      </c>
      <c r="S559" t="s">
        <v>187</v>
      </c>
      <c r="T559">
        <v>-5</v>
      </c>
      <c r="V559" t="s">
        <v>286</v>
      </c>
      <c r="W559" t="s">
        <v>286</v>
      </c>
      <c r="X559" t="s">
        <v>284</v>
      </c>
      <c r="Y559" t="s">
        <v>284</v>
      </c>
      <c r="Z559" t="s">
        <v>284</v>
      </c>
      <c r="AA559" t="s">
        <v>284</v>
      </c>
      <c r="AC559" t="s">
        <v>287</v>
      </c>
      <c r="AD559" t="s">
        <v>288</v>
      </c>
      <c r="AE559" t="s">
        <v>289</v>
      </c>
      <c r="AF559" t="s">
        <v>288</v>
      </c>
      <c r="AT559" t="s">
        <v>290</v>
      </c>
      <c r="BA559" t="s">
        <v>284</v>
      </c>
      <c r="BB559" t="s">
        <v>284</v>
      </c>
      <c r="BC559" t="s">
        <v>284</v>
      </c>
      <c r="BE559" t="s">
        <v>284</v>
      </c>
      <c r="BJ559" t="s">
        <v>284</v>
      </c>
      <c r="BK559" t="s">
        <v>284</v>
      </c>
      <c r="BL559" t="s">
        <v>284</v>
      </c>
      <c r="BO559">
        <v>1</v>
      </c>
      <c r="BR559" t="s">
        <v>291</v>
      </c>
      <c r="BU559" t="s">
        <v>291</v>
      </c>
      <c r="BV559">
        <v>1</v>
      </c>
      <c r="BW559">
        <v>1</v>
      </c>
      <c r="BY559" t="s">
        <v>292</v>
      </c>
      <c r="BZ559" t="s">
        <v>293</v>
      </c>
      <c r="CA559">
        <v>20</v>
      </c>
      <c r="CB559">
        <v>10</v>
      </c>
      <c r="CC559" t="s">
        <v>293</v>
      </c>
      <c r="CD559" t="s">
        <v>294</v>
      </c>
      <c r="CE559" t="s">
        <v>178</v>
      </c>
    </row>
    <row r="560" spans="1:83">
      <c r="A560" t="s">
        <v>1386</v>
      </c>
      <c r="B560" t="s">
        <v>1386</v>
      </c>
      <c r="C560" t="s">
        <v>1386</v>
      </c>
      <c r="D560" t="s">
        <v>283</v>
      </c>
      <c r="E560" t="s">
        <v>283</v>
      </c>
      <c r="G560" t="s">
        <v>284</v>
      </c>
      <c r="J560" t="s">
        <v>1387</v>
      </c>
      <c r="R560" t="s">
        <v>187</v>
      </c>
      <c r="S560" t="s">
        <v>187</v>
      </c>
      <c r="T560">
        <v>-5</v>
      </c>
      <c r="V560" t="s">
        <v>286</v>
      </c>
      <c r="W560" t="s">
        <v>286</v>
      </c>
      <c r="X560" t="s">
        <v>284</v>
      </c>
      <c r="Y560" t="s">
        <v>284</v>
      </c>
      <c r="Z560" t="s">
        <v>284</v>
      </c>
      <c r="AA560" t="s">
        <v>284</v>
      </c>
      <c r="AC560" t="s">
        <v>287</v>
      </c>
      <c r="AD560" t="s">
        <v>288</v>
      </c>
      <c r="AE560" t="s">
        <v>289</v>
      </c>
      <c r="AF560" t="s">
        <v>288</v>
      </c>
      <c r="AT560" t="s">
        <v>290</v>
      </c>
      <c r="BA560" t="s">
        <v>284</v>
      </c>
      <c r="BB560" t="s">
        <v>284</v>
      </c>
      <c r="BC560" t="s">
        <v>284</v>
      </c>
      <c r="BE560" t="s">
        <v>284</v>
      </c>
      <c r="BJ560" t="s">
        <v>284</v>
      </c>
      <c r="BK560" t="s">
        <v>284</v>
      </c>
      <c r="BL560" t="s">
        <v>284</v>
      </c>
      <c r="BO560">
        <v>1</v>
      </c>
      <c r="BR560" t="s">
        <v>291</v>
      </c>
      <c r="BU560" t="s">
        <v>291</v>
      </c>
      <c r="BV560">
        <v>1</v>
      </c>
      <c r="BW560">
        <v>1</v>
      </c>
      <c r="BY560" t="s">
        <v>292</v>
      </c>
      <c r="BZ560" t="s">
        <v>293</v>
      </c>
      <c r="CA560">
        <v>20</v>
      </c>
      <c r="CB560">
        <v>10</v>
      </c>
      <c r="CC560" t="s">
        <v>293</v>
      </c>
      <c r="CD560" t="s">
        <v>294</v>
      </c>
      <c r="CE560" t="s">
        <v>178</v>
      </c>
    </row>
    <row r="561" spans="1:83">
      <c r="A561" t="s">
        <v>1388</v>
      </c>
      <c r="B561" t="s">
        <v>1388</v>
      </c>
      <c r="C561" t="s">
        <v>1388</v>
      </c>
      <c r="D561" t="s">
        <v>283</v>
      </c>
      <c r="E561" t="s">
        <v>283</v>
      </c>
      <c r="G561" t="s">
        <v>284</v>
      </c>
      <c r="J561" t="s">
        <v>1389</v>
      </c>
      <c r="R561" t="s">
        <v>187</v>
      </c>
      <c r="S561" t="s">
        <v>187</v>
      </c>
      <c r="T561">
        <v>-5</v>
      </c>
      <c r="V561" t="s">
        <v>286</v>
      </c>
      <c r="W561" t="s">
        <v>286</v>
      </c>
      <c r="X561" t="s">
        <v>284</v>
      </c>
      <c r="Y561" t="s">
        <v>284</v>
      </c>
      <c r="Z561" t="s">
        <v>284</v>
      </c>
      <c r="AA561" t="s">
        <v>284</v>
      </c>
      <c r="AC561" t="s">
        <v>287</v>
      </c>
      <c r="AD561" t="s">
        <v>288</v>
      </c>
      <c r="AE561" t="s">
        <v>289</v>
      </c>
      <c r="AF561" t="s">
        <v>288</v>
      </c>
      <c r="AT561" t="s">
        <v>290</v>
      </c>
      <c r="BA561" t="s">
        <v>284</v>
      </c>
      <c r="BB561" t="s">
        <v>284</v>
      </c>
      <c r="BC561" t="s">
        <v>284</v>
      </c>
      <c r="BE561" t="s">
        <v>284</v>
      </c>
      <c r="BJ561" t="s">
        <v>284</v>
      </c>
      <c r="BK561" t="s">
        <v>284</v>
      </c>
      <c r="BL561" t="s">
        <v>284</v>
      </c>
      <c r="BO561">
        <v>1</v>
      </c>
      <c r="BR561" t="s">
        <v>291</v>
      </c>
      <c r="BU561" t="s">
        <v>291</v>
      </c>
      <c r="BV561">
        <v>1</v>
      </c>
      <c r="BW561">
        <v>1</v>
      </c>
      <c r="BY561" t="s">
        <v>292</v>
      </c>
      <c r="BZ561" t="s">
        <v>293</v>
      </c>
      <c r="CA561">
        <v>20</v>
      </c>
      <c r="CB561">
        <v>10</v>
      </c>
      <c r="CC561" t="s">
        <v>293</v>
      </c>
      <c r="CD561" t="s">
        <v>294</v>
      </c>
      <c r="CE561" t="s">
        <v>178</v>
      </c>
    </row>
    <row r="562" spans="1:83">
      <c r="A562" t="s">
        <v>1390</v>
      </c>
      <c r="B562" t="s">
        <v>1390</v>
      </c>
      <c r="C562" t="s">
        <v>1390</v>
      </c>
      <c r="D562" t="s">
        <v>283</v>
      </c>
      <c r="E562" t="s">
        <v>283</v>
      </c>
      <c r="G562" t="s">
        <v>284</v>
      </c>
      <c r="J562" t="s">
        <v>1391</v>
      </c>
      <c r="R562" t="s">
        <v>187</v>
      </c>
      <c r="S562" t="s">
        <v>187</v>
      </c>
      <c r="T562">
        <v>-5</v>
      </c>
      <c r="V562" t="s">
        <v>286</v>
      </c>
      <c r="W562" t="s">
        <v>286</v>
      </c>
      <c r="X562" t="s">
        <v>284</v>
      </c>
      <c r="Y562" t="s">
        <v>284</v>
      </c>
      <c r="Z562" t="s">
        <v>284</v>
      </c>
      <c r="AA562" t="s">
        <v>284</v>
      </c>
      <c r="AC562" t="s">
        <v>287</v>
      </c>
      <c r="AD562" t="s">
        <v>288</v>
      </c>
      <c r="AE562" t="s">
        <v>289</v>
      </c>
      <c r="AF562" t="s">
        <v>288</v>
      </c>
      <c r="AT562" t="s">
        <v>290</v>
      </c>
      <c r="BA562" t="s">
        <v>284</v>
      </c>
      <c r="BB562" t="s">
        <v>284</v>
      </c>
      <c r="BC562" t="s">
        <v>284</v>
      </c>
      <c r="BE562" t="s">
        <v>284</v>
      </c>
      <c r="BJ562" t="s">
        <v>284</v>
      </c>
      <c r="BK562" t="s">
        <v>284</v>
      </c>
      <c r="BL562" t="s">
        <v>284</v>
      </c>
      <c r="BO562">
        <v>1</v>
      </c>
      <c r="BR562" t="s">
        <v>291</v>
      </c>
      <c r="BU562" t="s">
        <v>291</v>
      </c>
      <c r="BV562">
        <v>1</v>
      </c>
      <c r="BW562">
        <v>1</v>
      </c>
      <c r="BY562" t="s">
        <v>292</v>
      </c>
      <c r="BZ562" t="s">
        <v>293</v>
      </c>
      <c r="CA562">
        <v>20</v>
      </c>
      <c r="CB562">
        <v>10</v>
      </c>
      <c r="CC562" t="s">
        <v>293</v>
      </c>
      <c r="CD562" t="s">
        <v>294</v>
      </c>
      <c r="CE562" t="s">
        <v>178</v>
      </c>
    </row>
    <row r="563" spans="1:83">
      <c r="A563" t="s">
        <v>1392</v>
      </c>
      <c r="B563" t="s">
        <v>1392</v>
      </c>
      <c r="C563" t="s">
        <v>1392</v>
      </c>
      <c r="D563" t="s">
        <v>283</v>
      </c>
      <c r="E563" t="s">
        <v>283</v>
      </c>
      <c r="G563" t="s">
        <v>284</v>
      </c>
      <c r="J563" t="s">
        <v>1393</v>
      </c>
      <c r="R563" t="s">
        <v>187</v>
      </c>
      <c r="S563" t="s">
        <v>187</v>
      </c>
      <c r="T563">
        <v>-5</v>
      </c>
      <c r="V563" t="s">
        <v>286</v>
      </c>
      <c r="W563" t="s">
        <v>286</v>
      </c>
      <c r="X563" t="s">
        <v>284</v>
      </c>
      <c r="Y563" t="s">
        <v>284</v>
      </c>
      <c r="Z563" t="s">
        <v>284</v>
      </c>
      <c r="AA563" t="s">
        <v>284</v>
      </c>
      <c r="AC563" t="s">
        <v>287</v>
      </c>
      <c r="AD563" t="s">
        <v>288</v>
      </c>
      <c r="AE563" t="s">
        <v>289</v>
      </c>
      <c r="AF563" t="s">
        <v>288</v>
      </c>
      <c r="AT563" t="s">
        <v>290</v>
      </c>
      <c r="BA563" t="s">
        <v>284</v>
      </c>
      <c r="BB563" t="s">
        <v>284</v>
      </c>
      <c r="BC563" t="s">
        <v>284</v>
      </c>
      <c r="BE563" t="s">
        <v>284</v>
      </c>
      <c r="BJ563" t="s">
        <v>284</v>
      </c>
      <c r="BK563" t="s">
        <v>284</v>
      </c>
      <c r="BL563" t="s">
        <v>284</v>
      </c>
      <c r="BO563">
        <v>1</v>
      </c>
      <c r="BR563" t="s">
        <v>291</v>
      </c>
      <c r="BU563" t="s">
        <v>291</v>
      </c>
      <c r="BV563">
        <v>1</v>
      </c>
      <c r="BW563">
        <v>1</v>
      </c>
      <c r="BY563" t="s">
        <v>292</v>
      </c>
      <c r="BZ563" t="s">
        <v>293</v>
      </c>
      <c r="CA563">
        <v>20</v>
      </c>
      <c r="CB563">
        <v>10</v>
      </c>
      <c r="CC563" t="s">
        <v>293</v>
      </c>
      <c r="CD563" t="s">
        <v>294</v>
      </c>
      <c r="CE563" t="s">
        <v>178</v>
      </c>
    </row>
    <row r="564" spans="1:83">
      <c r="A564" t="s">
        <v>1394</v>
      </c>
      <c r="B564" t="s">
        <v>1394</v>
      </c>
      <c r="C564" t="s">
        <v>1394</v>
      </c>
      <c r="D564" t="s">
        <v>283</v>
      </c>
      <c r="E564" t="s">
        <v>283</v>
      </c>
      <c r="G564" t="s">
        <v>284</v>
      </c>
      <c r="J564" t="s">
        <v>1395</v>
      </c>
      <c r="R564" t="s">
        <v>187</v>
      </c>
      <c r="S564" t="s">
        <v>187</v>
      </c>
      <c r="T564">
        <v>-5</v>
      </c>
      <c r="V564" t="s">
        <v>286</v>
      </c>
      <c r="W564" t="s">
        <v>286</v>
      </c>
      <c r="X564" t="s">
        <v>284</v>
      </c>
      <c r="Y564" t="s">
        <v>284</v>
      </c>
      <c r="Z564" t="s">
        <v>284</v>
      </c>
      <c r="AA564" t="s">
        <v>284</v>
      </c>
      <c r="AC564" t="s">
        <v>287</v>
      </c>
      <c r="AD564" t="s">
        <v>288</v>
      </c>
      <c r="AE564" t="s">
        <v>289</v>
      </c>
      <c r="AF564" t="s">
        <v>288</v>
      </c>
      <c r="AT564" t="s">
        <v>290</v>
      </c>
      <c r="BA564" t="s">
        <v>284</v>
      </c>
      <c r="BB564" t="s">
        <v>284</v>
      </c>
      <c r="BC564" t="s">
        <v>284</v>
      </c>
      <c r="BE564" t="s">
        <v>284</v>
      </c>
      <c r="BJ564" t="s">
        <v>284</v>
      </c>
      <c r="BK564" t="s">
        <v>284</v>
      </c>
      <c r="BL564" t="s">
        <v>284</v>
      </c>
      <c r="BO564">
        <v>1</v>
      </c>
      <c r="BR564" t="s">
        <v>291</v>
      </c>
      <c r="BU564" t="s">
        <v>291</v>
      </c>
      <c r="BV564">
        <v>1</v>
      </c>
      <c r="BW564">
        <v>1</v>
      </c>
      <c r="BY564" t="s">
        <v>292</v>
      </c>
      <c r="BZ564" t="s">
        <v>293</v>
      </c>
      <c r="CA564">
        <v>20</v>
      </c>
      <c r="CB564">
        <v>10</v>
      </c>
      <c r="CC564" t="s">
        <v>293</v>
      </c>
      <c r="CD564" t="s">
        <v>294</v>
      </c>
      <c r="CE564" t="s">
        <v>178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6857-9F2A-446A-B835-3F2F0E3ED914}">
  <dimension ref="A1:V155"/>
  <sheetViews>
    <sheetView workbookViewId="0">
      <selection activeCell="T12" sqref="T12"/>
    </sheetView>
  </sheetViews>
  <sheetFormatPr defaultColWidth="11.42578125" defaultRowHeight="15"/>
  <cols>
    <col min="1" max="1" width="15.7109375" bestFit="1" customWidth="1"/>
    <col min="2" max="2" width="22.28515625" bestFit="1" customWidth="1"/>
    <col min="3" max="3" width="18.28515625" bestFit="1" customWidth="1"/>
    <col min="4" max="4" width="14.7109375" bestFit="1" customWidth="1"/>
    <col min="5" max="5" width="21" bestFit="1" customWidth="1"/>
    <col min="6" max="6" width="19.7109375" bestFit="1" customWidth="1"/>
    <col min="7" max="7" width="15.42578125" bestFit="1" customWidth="1"/>
    <col min="8" max="8" width="13.85546875" bestFit="1" customWidth="1"/>
    <col min="9" max="9" width="9.28515625" bestFit="1" customWidth="1"/>
    <col min="10" max="10" width="12.7109375" bestFit="1" customWidth="1"/>
    <col min="11" max="11" width="12.42578125" bestFit="1" customWidth="1"/>
    <col min="12" max="12" width="20.140625" bestFit="1" customWidth="1"/>
    <col min="13" max="13" width="22.7109375" bestFit="1" customWidth="1"/>
    <col min="15" max="15" width="20.28515625" bestFit="1" customWidth="1"/>
    <col min="16" max="16" width="15.85546875" bestFit="1" customWidth="1"/>
    <col min="17" max="17" width="24.28515625" bestFit="1" customWidth="1"/>
    <col min="18" max="18" width="14.28515625" bestFit="1" customWidth="1"/>
    <col min="19" max="19" width="19" bestFit="1" customWidth="1"/>
    <col min="20" max="20" width="14.140625" bestFit="1" customWidth="1"/>
    <col min="21" max="21" width="14.28515625" bestFit="1" customWidth="1"/>
    <col min="22" max="22" width="12.28515625" bestFit="1" customWidth="1"/>
  </cols>
  <sheetData>
    <row r="1" spans="1:22">
      <c r="A1" t="s">
        <v>1396</v>
      </c>
      <c r="B1" t="s">
        <v>1397</v>
      </c>
      <c r="C1" t="s">
        <v>1398</v>
      </c>
      <c r="D1" t="s">
        <v>1399</v>
      </c>
      <c r="E1" t="s">
        <v>1400</v>
      </c>
      <c r="F1" t="s">
        <v>1401</v>
      </c>
      <c r="G1" t="s">
        <v>1402</v>
      </c>
      <c r="H1" t="s">
        <v>1403</v>
      </c>
      <c r="I1" t="s">
        <v>1404</v>
      </c>
      <c r="J1" t="s">
        <v>1405</v>
      </c>
      <c r="K1" t="s">
        <v>1406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282</v>
      </c>
      <c r="V1" t="s">
        <v>175</v>
      </c>
    </row>
    <row r="2" spans="1:22">
      <c r="A2" t="s">
        <v>6</v>
      </c>
      <c r="B2" t="s">
        <v>193</v>
      </c>
      <c r="C2" t="s">
        <v>45</v>
      </c>
      <c r="D2">
        <v>1</v>
      </c>
      <c r="E2" s="2">
        <v>44958</v>
      </c>
      <c r="F2" s="2">
        <v>45412.999988425923</v>
      </c>
      <c r="G2" s="2">
        <v>45412.999988425923</v>
      </c>
      <c r="H2">
        <v>5</v>
      </c>
      <c r="I2" t="s">
        <v>284</v>
      </c>
      <c r="J2" t="s">
        <v>284</v>
      </c>
      <c r="K2" t="s">
        <v>294</v>
      </c>
      <c r="L2">
        <v>0</v>
      </c>
      <c r="M2">
        <v>0</v>
      </c>
      <c r="Q2">
        <v>0</v>
      </c>
      <c r="T2">
        <v>5</v>
      </c>
      <c r="U2" t="s">
        <v>294</v>
      </c>
      <c r="V2" t="s">
        <v>178</v>
      </c>
    </row>
    <row r="3" spans="1:22">
      <c r="A3" t="s">
        <v>6</v>
      </c>
      <c r="B3" t="s">
        <v>194</v>
      </c>
      <c r="C3" t="s">
        <v>42</v>
      </c>
      <c r="D3">
        <v>1</v>
      </c>
      <c r="E3" s="2">
        <v>44958</v>
      </c>
      <c r="F3" s="2">
        <v>45412.999988425923</v>
      </c>
      <c r="G3" s="2">
        <v>45412.999988425923</v>
      </c>
      <c r="H3">
        <v>5</v>
      </c>
      <c r="I3" t="s">
        <v>284</v>
      </c>
      <c r="J3" t="s">
        <v>284</v>
      </c>
      <c r="K3" t="s">
        <v>294</v>
      </c>
      <c r="L3">
        <v>0</v>
      </c>
      <c r="M3">
        <v>0</v>
      </c>
      <c r="Q3">
        <v>0</v>
      </c>
      <c r="T3">
        <v>5</v>
      </c>
      <c r="U3" t="s">
        <v>294</v>
      </c>
      <c r="V3" t="s">
        <v>178</v>
      </c>
    </row>
    <row r="4" spans="1:22">
      <c r="A4" t="s">
        <v>6</v>
      </c>
      <c r="B4" t="s">
        <v>139</v>
      </c>
      <c r="C4" t="s">
        <v>45</v>
      </c>
      <c r="D4">
        <v>1</v>
      </c>
      <c r="E4" s="2">
        <v>44958</v>
      </c>
      <c r="F4" s="2">
        <v>45412.999988425923</v>
      </c>
      <c r="G4" s="2">
        <v>45412.999988425923</v>
      </c>
      <c r="H4">
        <v>5</v>
      </c>
      <c r="I4" t="s">
        <v>284</v>
      </c>
      <c r="J4" t="s">
        <v>284</v>
      </c>
      <c r="K4" t="s">
        <v>294</v>
      </c>
      <c r="L4">
        <v>0</v>
      </c>
      <c r="M4">
        <v>0</v>
      </c>
      <c r="Q4">
        <v>0</v>
      </c>
      <c r="T4">
        <v>5</v>
      </c>
      <c r="U4" t="s">
        <v>294</v>
      </c>
      <c r="V4" t="s">
        <v>178</v>
      </c>
    </row>
    <row r="5" spans="1:22">
      <c r="A5" t="s">
        <v>6</v>
      </c>
      <c r="B5" t="s">
        <v>140</v>
      </c>
      <c r="C5" t="s">
        <v>42</v>
      </c>
      <c r="D5">
        <v>1</v>
      </c>
      <c r="E5" s="2">
        <v>44958</v>
      </c>
      <c r="F5" s="2">
        <v>45412.999988425923</v>
      </c>
      <c r="G5" s="2">
        <v>45412.999988425923</v>
      </c>
      <c r="H5">
        <v>5</v>
      </c>
      <c r="I5" t="s">
        <v>284</v>
      </c>
      <c r="J5" t="s">
        <v>284</v>
      </c>
      <c r="K5" t="s">
        <v>294</v>
      </c>
      <c r="L5">
        <v>0</v>
      </c>
      <c r="M5">
        <v>0</v>
      </c>
      <c r="Q5">
        <v>0</v>
      </c>
      <c r="T5">
        <v>5</v>
      </c>
      <c r="U5" t="s">
        <v>294</v>
      </c>
      <c r="V5" t="s">
        <v>178</v>
      </c>
    </row>
    <row r="6" spans="1:22">
      <c r="A6" t="s">
        <v>6</v>
      </c>
      <c r="B6" t="s">
        <v>144</v>
      </c>
      <c r="C6" t="s">
        <v>45</v>
      </c>
      <c r="D6">
        <v>1</v>
      </c>
      <c r="E6" s="2">
        <v>44958</v>
      </c>
      <c r="F6" s="2">
        <v>45412.999988425923</v>
      </c>
      <c r="G6" s="2">
        <v>45412.999988425923</v>
      </c>
      <c r="H6">
        <v>5</v>
      </c>
      <c r="I6" t="s">
        <v>284</v>
      </c>
      <c r="J6" t="s">
        <v>284</v>
      </c>
      <c r="K6" t="s">
        <v>294</v>
      </c>
      <c r="L6">
        <v>0</v>
      </c>
      <c r="M6">
        <v>0</v>
      </c>
      <c r="Q6">
        <v>0</v>
      </c>
      <c r="T6">
        <v>5</v>
      </c>
      <c r="U6" t="s">
        <v>294</v>
      </c>
      <c r="V6" t="s">
        <v>178</v>
      </c>
    </row>
    <row r="7" spans="1:22">
      <c r="A7" t="s">
        <v>6</v>
      </c>
      <c r="B7" t="s">
        <v>195</v>
      </c>
      <c r="C7" t="s">
        <v>45</v>
      </c>
      <c r="D7">
        <v>1</v>
      </c>
      <c r="E7" s="2">
        <v>44958</v>
      </c>
      <c r="F7" s="2">
        <v>45412.999988425923</v>
      </c>
      <c r="G7" s="2">
        <v>45412.999988425923</v>
      </c>
      <c r="H7">
        <v>5</v>
      </c>
      <c r="I7" t="s">
        <v>284</v>
      </c>
      <c r="J7" t="s">
        <v>284</v>
      </c>
      <c r="K7" t="s">
        <v>294</v>
      </c>
      <c r="L7">
        <v>0</v>
      </c>
      <c r="M7">
        <v>0</v>
      </c>
      <c r="Q7">
        <v>0</v>
      </c>
      <c r="T7">
        <v>5</v>
      </c>
      <c r="U7" t="s">
        <v>294</v>
      </c>
      <c r="V7" t="s">
        <v>178</v>
      </c>
    </row>
    <row r="8" spans="1:22">
      <c r="A8" t="s">
        <v>6</v>
      </c>
      <c r="B8" t="s">
        <v>145</v>
      </c>
      <c r="C8" t="s">
        <v>42</v>
      </c>
      <c r="D8">
        <v>1</v>
      </c>
      <c r="E8" s="2">
        <v>44958</v>
      </c>
      <c r="F8" s="2">
        <v>45412.999988425923</v>
      </c>
      <c r="G8" s="2">
        <v>45412.999988425923</v>
      </c>
      <c r="H8">
        <v>5</v>
      </c>
      <c r="I8" t="s">
        <v>284</v>
      </c>
      <c r="J8" t="s">
        <v>284</v>
      </c>
      <c r="K8" t="s">
        <v>294</v>
      </c>
      <c r="L8">
        <v>0</v>
      </c>
      <c r="M8">
        <v>0</v>
      </c>
      <c r="Q8">
        <v>0</v>
      </c>
      <c r="T8">
        <v>5</v>
      </c>
      <c r="U8" t="s">
        <v>294</v>
      </c>
      <c r="V8" t="s">
        <v>178</v>
      </c>
    </row>
    <row r="9" spans="1:22">
      <c r="A9" t="s">
        <v>6</v>
      </c>
      <c r="B9" t="s">
        <v>196</v>
      </c>
      <c r="C9" t="s">
        <v>42</v>
      </c>
      <c r="D9">
        <v>1</v>
      </c>
      <c r="E9" s="2">
        <v>44958</v>
      </c>
      <c r="F9" s="2">
        <v>45412.999988425923</v>
      </c>
      <c r="G9" s="2">
        <v>45412.999988425923</v>
      </c>
      <c r="H9">
        <v>5</v>
      </c>
      <c r="I9" t="s">
        <v>284</v>
      </c>
      <c r="J9" t="s">
        <v>284</v>
      </c>
      <c r="K9" t="s">
        <v>294</v>
      </c>
      <c r="L9">
        <v>0</v>
      </c>
      <c r="M9">
        <v>0</v>
      </c>
      <c r="Q9">
        <v>0</v>
      </c>
      <c r="T9">
        <v>5</v>
      </c>
      <c r="U9" t="s">
        <v>294</v>
      </c>
      <c r="V9" t="s">
        <v>178</v>
      </c>
    </row>
    <row r="10" spans="1:22">
      <c r="A10" t="s">
        <v>6</v>
      </c>
      <c r="B10" t="s">
        <v>197</v>
      </c>
      <c r="C10" t="s">
        <v>13</v>
      </c>
      <c r="D10">
        <v>1</v>
      </c>
      <c r="E10" s="2">
        <v>44958</v>
      </c>
      <c r="F10" s="2">
        <v>45412.999988425923</v>
      </c>
      <c r="G10" s="2">
        <v>45412.999988425923</v>
      </c>
      <c r="H10">
        <v>3</v>
      </c>
      <c r="I10" t="s">
        <v>284</v>
      </c>
      <c r="J10" t="s">
        <v>284</v>
      </c>
      <c r="K10" t="s">
        <v>294</v>
      </c>
      <c r="L10">
        <v>0</v>
      </c>
      <c r="M10">
        <v>0</v>
      </c>
      <c r="Q10">
        <v>0</v>
      </c>
      <c r="T10">
        <v>3</v>
      </c>
      <c r="U10" t="s">
        <v>294</v>
      </c>
      <c r="V10" t="s">
        <v>178</v>
      </c>
    </row>
    <row r="11" spans="1:22">
      <c r="A11" t="s">
        <v>6</v>
      </c>
      <c r="B11" t="s">
        <v>197</v>
      </c>
      <c r="C11" t="s">
        <v>39</v>
      </c>
      <c r="D11">
        <v>1</v>
      </c>
      <c r="E11" s="2">
        <v>44958</v>
      </c>
      <c r="F11" s="2">
        <v>45412.999988425923</v>
      </c>
      <c r="G11" s="2">
        <v>45412.999988425923</v>
      </c>
      <c r="H11">
        <v>3</v>
      </c>
      <c r="I11" t="s">
        <v>284</v>
      </c>
      <c r="J11" t="s">
        <v>284</v>
      </c>
      <c r="K11" t="s">
        <v>294</v>
      </c>
      <c r="L11">
        <v>0</v>
      </c>
      <c r="M11">
        <v>0</v>
      </c>
      <c r="Q11">
        <v>0</v>
      </c>
      <c r="T11">
        <v>3</v>
      </c>
      <c r="U11" t="s">
        <v>294</v>
      </c>
      <c r="V11" t="s">
        <v>178</v>
      </c>
    </row>
    <row r="12" spans="1:22">
      <c r="A12" t="s">
        <v>6</v>
      </c>
      <c r="B12" t="s">
        <v>197</v>
      </c>
      <c r="C12" t="s">
        <v>17</v>
      </c>
      <c r="D12">
        <v>1</v>
      </c>
      <c r="E12" s="2">
        <v>44958</v>
      </c>
      <c r="F12" s="2">
        <v>45412.999988425923</v>
      </c>
      <c r="G12" s="2">
        <v>45412.999988425923</v>
      </c>
      <c r="H12">
        <v>3</v>
      </c>
      <c r="I12" t="s">
        <v>284</v>
      </c>
      <c r="J12" t="s">
        <v>284</v>
      </c>
      <c r="K12" t="s">
        <v>294</v>
      </c>
      <c r="L12">
        <v>0</v>
      </c>
      <c r="M12">
        <v>0</v>
      </c>
      <c r="Q12">
        <v>0</v>
      </c>
      <c r="T12">
        <v>3</v>
      </c>
      <c r="U12" t="s">
        <v>294</v>
      </c>
      <c r="V12" t="s">
        <v>178</v>
      </c>
    </row>
    <row r="13" spans="1:22">
      <c r="A13" t="s">
        <v>6</v>
      </c>
      <c r="B13" t="s">
        <v>198</v>
      </c>
      <c r="C13" t="s">
        <v>13</v>
      </c>
      <c r="D13">
        <v>1</v>
      </c>
      <c r="E13" s="2">
        <v>44958</v>
      </c>
      <c r="F13" s="2">
        <v>45412.999988425923</v>
      </c>
      <c r="G13" s="2">
        <v>45412.999988425923</v>
      </c>
      <c r="H13">
        <v>3</v>
      </c>
      <c r="I13" t="s">
        <v>284</v>
      </c>
      <c r="J13" t="s">
        <v>284</v>
      </c>
      <c r="K13" t="s">
        <v>294</v>
      </c>
      <c r="L13">
        <v>0</v>
      </c>
      <c r="M13">
        <v>0</v>
      </c>
      <c r="Q13">
        <v>0</v>
      </c>
      <c r="T13">
        <v>3</v>
      </c>
      <c r="U13" t="s">
        <v>294</v>
      </c>
      <c r="V13" t="s">
        <v>178</v>
      </c>
    </row>
    <row r="14" spans="1:22">
      <c r="A14" t="s">
        <v>6</v>
      </c>
      <c r="B14" t="s">
        <v>198</v>
      </c>
      <c r="C14" t="s">
        <v>39</v>
      </c>
      <c r="D14">
        <v>1</v>
      </c>
      <c r="E14" s="2">
        <v>44958</v>
      </c>
      <c r="F14" s="2">
        <v>45412.999988425923</v>
      </c>
      <c r="G14" s="2">
        <v>45412.999988425923</v>
      </c>
      <c r="H14">
        <v>3</v>
      </c>
      <c r="I14" t="s">
        <v>284</v>
      </c>
      <c r="J14" t="s">
        <v>284</v>
      </c>
      <c r="K14" t="s">
        <v>294</v>
      </c>
      <c r="L14">
        <v>0</v>
      </c>
      <c r="M14">
        <v>0</v>
      </c>
      <c r="Q14">
        <v>0</v>
      </c>
      <c r="T14">
        <v>3</v>
      </c>
      <c r="U14" t="s">
        <v>294</v>
      </c>
      <c r="V14" t="s">
        <v>178</v>
      </c>
    </row>
    <row r="15" spans="1:22">
      <c r="A15" t="s">
        <v>6</v>
      </c>
      <c r="B15" t="s">
        <v>198</v>
      </c>
      <c r="C15" t="s">
        <v>17</v>
      </c>
      <c r="D15">
        <v>1</v>
      </c>
      <c r="E15" s="2">
        <v>44958</v>
      </c>
      <c r="F15" s="2">
        <v>45412.999988425923</v>
      </c>
      <c r="G15" s="2">
        <v>45412.999988425923</v>
      </c>
      <c r="H15">
        <v>3</v>
      </c>
      <c r="I15" t="s">
        <v>284</v>
      </c>
      <c r="J15" t="s">
        <v>284</v>
      </c>
      <c r="K15" t="s">
        <v>294</v>
      </c>
      <c r="L15">
        <v>0</v>
      </c>
      <c r="M15">
        <v>0</v>
      </c>
      <c r="Q15">
        <v>0</v>
      </c>
      <c r="T15">
        <v>3</v>
      </c>
      <c r="U15" t="s">
        <v>294</v>
      </c>
      <c r="V15" t="s">
        <v>178</v>
      </c>
    </row>
    <row r="16" spans="1:22">
      <c r="A16" t="s">
        <v>6</v>
      </c>
      <c r="B16" t="s">
        <v>199</v>
      </c>
      <c r="C16" t="s">
        <v>13</v>
      </c>
      <c r="D16">
        <v>1</v>
      </c>
      <c r="E16" s="2">
        <v>44958</v>
      </c>
      <c r="F16" s="2">
        <v>45412.999988425923</v>
      </c>
      <c r="G16" s="2">
        <v>45412.999988425923</v>
      </c>
      <c r="H16">
        <v>3</v>
      </c>
      <c r="I16" t="s">
        <v>284</v>
      </c>
      <c r="J16" t="s">
        <v>284</v>
      </c>
      <c r="K16" t="s">
        <v>294</v>
      </c>
      <c r="L16">
        <v>0</v>
      </c>
      <c r="M16">
        <v>0</v>
      </c>
      <c r="Q16">
        <v>0</v>
      </c>
      <c r="T16">
        <v>3</v>
      </c>
      <c r="U16" t="s">
        <v>294</v>
      </c>
      <c r="V16" t="s">
        <v>178</v>
      </c>
    </row>
    <row r="17" spans="1:22">
      <c r="A17" t="s">
        <v>6</v>
      </c>
      <c r="B17" t="s">
        <v>199</v>
      </c>
      <c r="C17" t="s">
        <v>39</v>
      </c>
      <c r="D17">
        <v>1</v>
      </c>
      <c r="E17" s="2">
        <v>44958</v>
      </c>
      <c r="F17" s="2">
        <v>45412.999988425923</v>
      </c>
      <c r="G17" s="2">
        <v>45412.999988425923</v>
      </c>
      <c r="H17">
        <v>3</v>
      </c>
      <c r="I17" t="s">
        <v>284</v>
      </c>
      <c r="J17" t="s">
        <v>284</v>
      </c>
      <c r="K17" t="s">
        <v>294</v>
      </c>
      <c r="L17">
        <v>0</v>
      </c>
      <c r="M17">
        <v>0</v>
      </c>
      <c r="Q17">
        <v>0</v>
      </c>
      <c r="T17">
        <v>3</v>
      </c>
      <c r="U17" t="s">
        <v>294</v>
      </c>
      <c r="V17" t="s">
        <v>178</v>
      </c>
    </row>
    <row r="18" spans="1:22">
      <c r="A18" t="s">
        <v>6</v>
      </c>
      <c r="B18" t="s">
        <v>199</v>
      </c>
      <c r="C18" t="s">
        <v>17</v>
      </c>
      <c r="D18">
        <v>1</v>
      </c>
      <c r="E18" s="2">
        <v>44958</v>
      </c>
      <c r="F18" s="2">
        <v>45412.999988425923</v>
      </c>
      <c r="G18" s="2">
        <v>45412.999988425923</v>
      </c>
      <c r="H18">
        <v>3</v>
      </c>
      <c r="I18" t="s">
        <v>284</v>
      </c>
      <c r="J18" t="s">
        <v>284</v>
      </c>
      <c r="K18" t="s">
        <v>294</v>
      </c>
      <c r="L18">
        <v>0</v>
      </c>
      <c r="M18">
        <v>0</v>
      </c>
      <c r="Q18">
        <v>0</v>
      </c>
      <c r="T18">
        <v>3</v>
      </c>
      <c r="U18" t="s">
        <v>294</v>
      </c>
      <c r="V18" t="s">
        <v>178</v>
      </c>
    </row>
    <row r="19" spans="1:22">
      <c r="A19" t="s">
        <v>6</v>
      </c>
      <c r="B19" t="s">
        <v>200</v>
      </c>
      <c r="C19" t="s">
        <v>13</v>
      </c>
      <c r="D19">
        <v>1</v>
      </c>
      <c r="E19" s="2">
        <v>44958</v>
      </c>
      <c r="F19" s="2">
        <v>45412.999988425923</v>
      </c>
      <c r="G19" s="2">
        <v>45412.999988425923</v>
      </c>
      <c r="H19">
        <v>3</v>
      </c>
      <c r="I19" t="s">
        <v>284</v>
      </c>
      <c r="J19" t="s">
        <v>284</v>
      </c>
      <c r="K19" t="s">
        <v>294</v>
      </c>
      <c r="L19">
        <v>0</v>
      </c>
      <c r="M19">
        <v>0</v>
      </c>
      <c r="Q19">
        <v>0</v>
      </c>
      <c r="T19">
        <v>3</v>
      </c>
      <c r="U19" t="s">
        <v>294</v>
      </c>
      <c r="V19" t="s">
        <v>178</v>
      </c>
    </row>
    <row r="20" spans="1:22">
      <c r="A20" t="s">
        <v>6</v>
      </c>
      <c r="B20" t="s">
        <v>200</v>
      </c>
      <c r="C20" t="s">
        <v>39</v>
      </c>
      <c r="D20">
        <v>1</v>
      </c>
      <c r="E20" s="2">
        <v>44958</v>
      </c>
      <c r="F20" s="2">
        <v>45412.999988425923</v>
      </c>
      <c r="G20" s="2">
        <v>45412.999988425923</v>
      </c>
      <c r="H20">
        <v>3</v>
      </c>
      <c r="I20" t="s">
        <v>284</v>
      </c>
      <c r="J20" t="s">
        <v>284</v>
      </c>
      <c r="K20" t="s">
        <v>294</v>
      </c>
      <c r="L20">
        <v>0</v>
      </c>
      <c r="M20">
        <v>0</v>
      </c>
      <c r="Q20">
        <v>0</v>
      </c>
      <c r="T20">
        <v>3</v>
      </c>
      <c r="U20" t="s">
        <v>294</v>
      </c>
      <c r="V20" t="s">
        <v>178</v>
      </c>
    </row>
    <row r="21" spans="1:22">
      <c r="A21" t="s">
        <v>6</v>
      </c>
      <c r="B21" t="s">
        <v>200</v>
      </c>
      <c r="C21" t="s">
        <v>17</v>
      </c>
      <c r="D21">
        <v>1</v>
      </c>
      <c r="E21" s="2">
        <v>44958</v>
      </c>
      <c r="F21" s="2">
        <v>45412.999988425923</v>
      </c>
      <c r="G21" s="2">
        <v>45412.999988425923</v>
      </c>
      <c r="H21">
        <v>3</v>
      </c>
      <c r="I21" t="s">
        <v>284</v>
      </c>
      <c r="J21" t="s">
        <v>284</v>
      </c>
      <c r="K21" t="s">
        <v>294</v>
      </c>
      <c r="L21">
        <v>0</v>
      </c>
      <c r="M21">
        <v>0</v>
      </c>
      <c r="Q21">
        <v>0</v>
      </c>
      <c r="T21">
        <v>3</v>
      </c>
      <c r="U21" t="s">
        <v>294</v>
      </c>
      <c r="V21" t="s">
        <v>178</v>
      </c>
    </row>
    <row r="22" spans="1:22">
      <c r="A22" t="s">
        <v>6</v>
      </c>
      <c r="B22" t="s">
        <v>150</v>
      </c>
      <c r="C22" t="s">
        <v>45</v>
      </c>
      <c r="D22">
        <v>1</v>
      </c>
      <c r="E22" s="2">
        <v>44958</v>
      </c>
      <c r="F22" s="2">
        <v>45412.999988425923</v>
      </c>
      <c r="G22" s="2">
        <v>45412.999988425923</v>
      </c>
      <c r="H22">
        <v>5</v>
      </c>
      <c r="I22" t="s">
        <v>284</v>
      </c>
      <c r="J22" t="s">
        <v>284</v>
      </c>
      <c r="K22" t="s">
        <v>294</v>
      </c>
      <c r="L22">
        <v>0</v>
      </c>
      <c r="M22">
        <v>0</v>
      </c>
      <c r="Q22">
        <v>0</v>
      </c>
      <c r="T22">
        <v>0</v>
      </c>
      <c r="U22" t="s">
        <v>294</v>
      </c>
      <c r="V22" t="s">
        <v>178</v>
      </c>
    </row>
    <row r="23" spans="1:22">
      <c r="A23" t="s">
        <v>6</v>
      </c>
      <c r="B23" t="s">
        <v>151</v>
      </c>
      <c r="C23" t="s">
        <v>42</v>
      </c>
      <c r="D23">
        <v>1</v>
      </c>
      <c r="E23" s="2">
        <v>44958</v>
      </c>
      <c r="F23" s="2">
        <v>45412.999988425923</v>
      </c>
      <c r="G23" s="2">
        <v>45412.999988425923</v>
      </c>
      <c r="H23">
        <v>5</v>
      </c>
      <c r="I23" t="s">
        <v>284</v>
      </c>
      <c r="J23" t="s">
        <v>284</v>
      </c>
      <c r="K23" t="s">
        <v>294</v>
      </c>
      <c r="L23">
        <v>0</v>
      </c>
      <c r="M23">
        <v>0</v>
      </c>
      <c r="Q23">
        <v>0</v>
      </c>
      <c r="T23">
        <v>0</v>
      </c>
      <c r="U23" t="s">
        <v>294</v>
      </c>
      <c r="V23" t="s">
        <v>178</v>
      </c>
    </row>
    <row r="24" spans="1:22">
      <c r="A24" t="s">
        <v>5</v>
      </c>
      <c r="B24" t="s">
        <v>193</v>
      </c>
      <c r="C24" t="s">
        <v>45</v>
      </c>
      <c r="D24">
        <v>1</v>
      </c>
      <c r="E24" s="2">
        <v>44958</v>
      </c>
      <c r="F24" s="2">
        <v>45412.999988425923</v>
      </c>
      <c r="G24" s="2">
        <v>45412.999988425923</v>
      </c>
      <c r="H24">
        <v>5</v>
      </c>
      <c r="I24" t="s">
        <v>284</v>
      </c>
      <c r="J24" t="s">
        <v>284</v>
      </c>
      <c r="K24" t="s">
        <v>294</v>
      </c>
      <c r="L24">
        <v>0</v>
      </c>
      <c r="M24">
        <v>0</v>
      </c>
      <c r="Q24">
        <v>0</v>
      </c>
      <c r="T24">
        <v>5</v>
      </c>
      <c r="U24" t="s">
        <v>294</v>
      </c>
      <c r="V24" t="s">
        <v>178</v>
      </c>
    </row>
    <row r="25" spans="1:22">
      <c r="A25" t="s">
        <v>5</v>
      </c>
      <c r="B25" t="s">
        <v>194</v>
      </c>
      <c r="C25" t="s">
        <v>42</v>
      </c>
      <c r="D25">
        <v>1</v>
      </c>
      <c r="E25" s="2">
        <v>44958</v>
      </c>
      <c r="F25" s="2">
        <v>45412.999988425923</v>
      </c>
      <c r="G25" s="2">
        <v>45412.999988425923</v>
      </c>
      <c r="H25">
        <v>5</v>
      </c>
      <c r="I25" t="s">
        <v>284</v>
      </c>
      <c r="J25" t="s">
        <v>284</v>
      </c>
      <c r="K25" t="s">
        <v>294</v>
      </c>
      <c r="L25">
        <v>0</v>
      </c>
      <c r="M25">
        <v>0</v>
      </c>
      <c r="Q25">
        <v>0</v>
      </c>
      <c r="T25">
        <v>5</v>
      </c>
      <c r="U25" t="s">
        <v>294</v>
      </c>
      <c r="V25" t="s">
        <v>178</v>
      </c>
    </row>
    <row r="26" spans="1:22">
      <c r="A26" t="s">
        <v>5</v>
      </c>
      <c r="B26" t="s">
        <v>139</v>
      </c>
      <c r="C26" t="s">
        <v>45</v>
      </c>
      <c r="D26">
        <v>1</v>
      </c>
      <c r="E26" s="2">
        <v>44958</v>
      </c>
      <c r="F26" s="2">
        <v>45412.999988425923</v>
      </c>
      <c r="G26" s="2">
        <v>45412.999988425923</v>
      </c>
      <c r="H26">
        <v>5</v>
      </c>
      <c r="I26" t="s">
        <v>284</v>
      </c>
      <c r="J26" t="s">
        <v>284</v>
      </c>
      <c r="K26" t="s">
        <v>294</v>
      </c>
      <c r="L26">
        <v>0</v>
      </c>
      <c r="M26">
        <v>0</v>
      </c>
      <c r="Q26">
        <v>0</v>
      </c>
      <c r="T26">
        <v>5</v>
      </c>
      <c r="U26" t="s">
        <v>294</v>
      </c>
      <c r="V26" t="s">
        <v>178</v>
      </c>
    </row>
    <row r="27" spans="1:22">
      <c r="A27" t="s">
        <v>5</v>
      </c>
      <c r="B27" t="s">
        <v>140</v>
      </c>
      <c r="C27" t="s">
        <v>42</v>
      </c>
      <c r="D27">
        <v>1</v>
      </c>
      <c r="E27" s="2">
        <v>44958</v>
      </c>
      <c r="F27" s="2">
        <v>45412.999988425923</v>
      </c>
      <c r="G27" s="2">
        <v>45412.999988425923</v>
      </c>
      <c r="H27">
        <v>5</v>
      </c>
      <c r="I27" t="s">
        <v>284</v>
      </c>
      <c r="J27" t="s">
        <v>284</v>
      </c>
      <c r="K27" t="s">
        <v>294</v>
      </c>
      <c r="L27">
        <v>0</v>
      </c>
      <c r="M27">
        <v>0</v>
      </c>
      <c r="Q27">
        <v>0</v>
      </c>
      <c r="T27">
        <v>5</v>
      </c>
      <c r="U27" t="s">
        <v>294</v>
      </c>
      <c r="V27" t="s">
        <v>178</v>
      </c>
    </row>
    <row r="28" spans="1:22">
      <c r="A28" t="s">
        <v>5</v>
      </c>
      <c r="B28" t="s">
        <v>144</v>
      </c>
      <c r="C28" t="s">
        <v>45</v>
      </c>
      <c r="D28">
        <v>1</v>
      </c>
      <c r="E28" s="2">
        <v>44958</v>
      </c>
      <c r="F28" s="2">
        <v>45412.999988425923</v>
      </c>
      <c r="G28" s="2">
        <v>45412.999988425923</v>
      </c>
      <c r="H28">
        <v>5</v>
      </c>
      <c r="I28" t="s">
        <v>284</v>
      </c>
      <c r="J28" t="s">
        <v>284</v>
      </c>
      <c r="K28" t="s">
        <v>294</v>
      </c>
      <c r="L28">
        <v>0</v>
      </c>
      <c r="M28">
        <v>0</v>
      </c>
      <c r="Q28">
        <v>0</v>
      </c>
      <c r="T28">
        <v>5</v>
      </c>
      <c r="U28" t="s">
        <v>294</v>
      </c>
      <c r="V28" t="s">
        <v>178</v>
      </c>
    </row>
    <row r="29" spans="1:22">
      <c r="A29" t="s">
        <v>5</v>
      </c>
      <c r="B29" t="s">
        <v>195</v>
      </c>
      <c r="C29" t="s">
        <v>45</v>
      </c>
      <c r="D29">
        <v>1</v>
      </c>
      <c r="E29" s="2">
        <v>44958</v>
      </c>
      <c r="F29" s="2">
        <v>45412.999988425923</v>
      </c>
      <c r="G29" s="2">
        <v>45412.999988425923</v>
      </c>
      <c r="H29">
        <v>5</v>
      </c>
      <c r="I29" t="s">
        <v>284</v>
      </c>
      <c r="J29" t="s">
        <v>284</v>
      </c>
      <c r="K29" t="s">
        <v>294</v>
      </c>
      <c r="L29">
        <v>0</v>
      </c>
      <c r="M29">
        <v>0</v>
      </c>
      <c r="Q29">
        <v>0</v>
      </c>
      <c r="T29">
        <v>5</v>
      </c>
      <c r="U29" t="s">
        <v>294</v>
      </c>
      <c r="V29" t="s">
        <v>178</v>
      </c>
    </row>
    <row r="30" spans="1:22">
      <c r="A30" t="s">
        <v>5</v>
      </c>
      <c r="B30" t="s">
        <v>145</v>
      </c>
      <c r="C30" t="s">
        <v>42</v>
      </c>
      <c r="D30">
        <v>1</v>
      </c>
      <c r="E30" s="2">
        <v>44958</v>
      </c>
      <c r="F30" s="2">
        <v>45412.999988425923</v>
      </c>
      <c r="G30" s="2">
        <v>45412.999988425923</v>
      </c>
      <c r="H30">
        <v>5</v>
      </c>
      <c r="I30" t="s">
        <v>284</v>
      </c>
      <c r="J30" t="s">
        <v>284</v>
      </c>
      <c r="K30" t="s">
        <v>294</v>
      </c>
      <c r="L30">
        <v>0</v>
      </c>
      <c r="M30">
        <v>0</v>
      </c>
      <c r="Q30">
        <v>0</v>
      </c>
      <c r="T30">
        <v>5</v>
      </c>
      <c r="U30" t="s">
        <v>294</v>
      </c>
      <c r="V30" t="s">
        <v>178</v>
      </c>
    </row>
    <row r="31" spans="1:22">
      <c r="A31" t="s">
        <v>5</v>
      </c>
      <c r="B31" t="s">
        <v>196</v>
      </c>
      <c r="C31" t="s">
        <v>42</v>
      </c>
      <c r="D31">
        <v>1</v>
      </c>
      <c r="E31" s="2">
        <v>44958</v>
      </c>
      <c r="F31" s="2">
        <v>45412.999988425923</v>
      </c>
      <c r="G31" s="2">
        <v>45412.999988425923</v>
      </c>
      <c r="H31">
        <v>5</v>
      </c>
      <c r="I31" t="s">
        <v>284</v>
      </c>
      <c r="J31" t="s">
        <v>284</v>
      </c>
      <c r="K31" t="s">
        <v>294</v>
      </c>
      <c r="L31">
        <v>0</v>
      </c>
      <c r="M31">
        <v>0</v>
      </c>
      <c r="Q31">
        <v>0</v>
      </c>
      <c r="T31">
        <v>5</v>
      </c>
      <c r="U31" t="s">
        <v>294</v>
      </c>
      <c r="V31" t="s">
        <v>178</v>
      </c>
    </row>
    <row r="32" spans="1:22">
      <c r="A32" t="s">
        <v>5</v>
      </c>
      <c r="B32" t="s">
        <v>197</v>
      </c>
      <c r="C32" t="s">
        <v>13</v>
      </c>
      <c r="D32">
        <v>1</v>
      </c>
      <c r="E32" s="2">
        <v>44958</v>
      </c>
      <c r="F32" s="2">
        <v>45412.999988425923</v>
      </c>
      <c r="G32" s="2">
        <v>45412.999988425923</v>
      </c>
      <c r="H32">
        <v>3</v>
      </c>
      <c r="I32" t="s">
        <v>284</v>
      </c>
      <c r="J32" t="s">
        <v>284</v>
      </c>
      <c r="K32" t="s">
        <v>294</v>
      </c>
      <c r="L32">
        <v>0</v>
      </c>
      <c r="M32">
        <v>0</v>
      </c>
      <c r="Q32">
        <v>0</v>
      </c>
      <c r="T32">
        <v>3</v>
      </c>
      <c r="U32" t="s">
        <v>294</v>
      </c>
      <c r="V32" t="s">
        <v>178</v>
      </c>
    </row>
    <row r="33" spans="1:22">
      <c r="A33" t="s">
        <v>5</v>
      </c>
      <c r="B33" t="s">
        <v>197</v>
      </c>
      <c r="C33" t="s">
        <v>39</v>
      </c>
      <c r="D33">
        <v>1</v>
      </c>
      <c r="E33" s="2">
        <v>44958</v>
      </c>
      <c r="F33" s="2">
        <v>45412.999988425923</v>
      </c>
      <c r="G33" s="2">
        <v>45412.999988425923</v>
      </c>
      <c r="H33">
        <v>3</v>
      </c>
      <c r="I33" t="s">
        <v>284</v>
      </c>
      <c r="J33" t="s">
        <v>284</v>
      </c>
      <c r="K33" t="s">
        <v>294</v>
      </c>
      <c r="L33">
        <v>0</v>
      </c>
      <c r="M33">
        <v>0</v>
      </c>
      <c r="Q33">
        <v>0</v>
      </c>
      <c r="T33">
        <v>3</v>
      </c>
      <c r="U33" t="s">
        <v>294</v>
      </c>
      <c r="V33" t="s">
        <v>178</v>
      </c>
    </row>
    <row r="34" spans="1:22">
      <c r="A34" t="s">
        <v>5</v>
      </c>
      <c r="B34" t="s">
        <v>197</v>
      </c>
      <c r="C34" t="s">
        <v>17</v>
      </c>
      <c r="D34">
        <v>1</v>
      </c>
      <c r="E34" s="2">
        <v>44958</v>
      </c>
      <c r="F34" s="2">
        <v>45412.999988425923</v>
      </c>
      <c r="G34" s="2">
        <v>45412.999988425923</v>
      </c>
      <c r="H34">
        <v>3</v>
      </c>
      <c r="I34" t="s">
        <v>284</v>
      </c>
      <c r="J34" t="s">
        <v>284</v>
      </c>
      <c r="K34" t="s">
        <v>294</v>
      </c>
      <c r="L34">
        <v>0</v>
      </c>
      <c r="M34">
        <v>0</v>
      </c>
      <c r="Q34">
        <v>0</v>
      </c>
      <c r="T34">
        <v>3</v>
      </c>
      <c r="U34" t="s">
        <v>294</v>
      </c>
      <c r="V34" t="s">
        <v>178</v>
      </c>
    </row>
    <row r="35" spans="1:22">
      <c r="A35" t="s">
        <v>5</v>
      </c>
      <c r="B35" t="s">
        <v>198</v>
      </c>
      <c r="C35" t="s">
        <v>13</v>
      </c>
      <c r="D35">
        <v>1</v>
      </c>
      <c r="E35" s="2">
        <v>44958</v>
      </c>
      <c r="F35" s="2">
        <v>45412.999988425923</v>
      </c>
      <c r="G35" s="2">
        <v>45412.999988425923</v>
      </c>
      <c r="H35">
        <v>3</v>
      </c>
      <c r="I35" t="s">
        <v>284</v>
      </c>
      <c r="J35" t="s">
        <v>284</v>
      </c>
      <c r="K35" t="s">
        <v>294</v>
      </c>
      <c r="L35">
        <v>0</v>
      </c>
      <c r="M35">
        <v>0</v>
      </c>
      <c r="Q35">
        <v>0</v>
      </c>
      <c r="T35">
        <v>3</v>
      </c>
      <c r="U35" t="s">
        <v>294</v>
      </c>
      <c r="V35" t="s">
        <v>178</v>
      </c>
    </row>
    <row r="36" spans="1:22">
      <c r="A36" t="s">
        <v>5</v>
      </c>
      <c r="B36" t="s">
        <v>198</v>
      </c>
      <c r="C36" t="s">
        <v>39</v>
      </c>
      <c r="D36">
        <v>1</v>
      </c>
      <c r="E36" s="2">
        <v>44958</v>
      </c>
      <c r="F36" s="2">
        <v>45412.999988425923</v>
      </c>
      <c r="G36" s="2">
        <v>45412.999988425923</v>
      </c>
      <c r="H36">
        <v>3</v>
      </c>
      <c r="I36" t="s">
        <v>284</v>
      </c>
      <c r="J36" t="s">
        <v>284</v>
      </c>
      <c r="K36" t="s">
        <v>294</v>
      </c>
      <c r="L36">
        <v>0</v>
      </c>
      <c r="M36">
        <v>0</v>
      </c>
      <c r="Q36">
        <v>0</v>
      </c>
      <c r="T36">
        <v>3</v>
      </c>
      <c r="U36" t="s">
        <v>294</v>
      </c>
      <c r="V36" t="s">
        <v>178</v>
      </c>
    </row>
    <row r="37" spans="1:22">
      <c r="A37" t="s">
        <v>5</v>
      </c>
      <c r="B37" t="s">
        <v>198</v>
      </c>
      <c r="C37" t="s">
        <v>17</v>
      </c>
      <c r="D37">
        <v>1</v>
      </c>
      <c r="E37" s="2">
        <v>44958</v>
      </c>
      <c r="F37" s="2">
        <v>45412.999988425923</v>
      </c>
      <c r="G37" s="2">
        <v>45412.999988425923</v>
      </c>
      <c r="H37">
        <v>3</v>
      </c>
      <c r="I37" t="s">
        <v>284</v>
      </c>
      <c r="J37" t="s">
        <v>284</v>
      </c>
      <c r="K37" t="s">
        <v>294</v>
      </c>
      <c r="L37">
        <v>0</v>
      </c>
      <c r="M37">
        <v>0</v>
      </c>
      <c r="Q37">
        <v>0</v>
      </c>
      <c r="T37">
        <v>3</v>
      </c>
      <c r="U37" t="s">
        <v>294</v>
      </c>
      <c r="V37" t="s">
        <v>178</v>
      </c>
    </row>
    <row r="38" spans="1:22">
      <c r="A38" t="s">
        <v>5</v>
      </c>
      <c r="B38" t="s">
        <v>199</v>
      </c>
      <c r="C38" t="s">
        <v>13</v>
      </c>
      <c r="D38">
        <v>1</v>
      </c>
      <c r="E38" s="2">
        <v>44958</v>
      </c>
      <c r="F38" s="2">
        <v>45412.999988425923</v>
      </c>
      <c r="G38" s="2">
        <v>45412.999988425923</v>
      </c>
      <c r="H38">
        <v>3</v>
      </c>
      <c r="I38" t="s">
        <v>284</v>
      </c>
      <c r="J38" t="s">
        <v>284</v>
      </c>
      <c r="K38" t="s">
        <v>294</v>
      </c>
      <c r="L38">
        <v>0</v>
      </c>
      <c r="M38">
        <v>0</v>
      </c>
      <c r="Q38">
        <v>0</v>
      </c>
      <c r="T38">
        <v>3</v>
      </c>
      <c r="U38" t="s">
        <v>294</v>
      </c>
      <c r="V38" t="s">
        <v>178</v>
      </c>
    </row>
    <row r="39" spans="1:22">
      <c r="A39" t="s">
        <v>5</v>
      </c>
      <c r="B39" t="s">
        <v>199</v>
      </c>
      <c r="C39" t="s">
        <v>39</v>
      </c>
      <c r="D39">
        <v>1</v>
      </c>
      <c r="E39" s="2">
        <v>44958</v>
      </c>
      <c r="F39" s="2">
        <v>45412.999988425923</v>
      </c>
      <c r="G39" s="2">
        <v>45412.999988425923</v>
      </c>
      <c r="H39">
        <v>3</v>
      </c>
      <c r="I39" t="s">
        <v>284</v>
      </c>
      <c r="J39" t="s">
        <v>284</v>
      </c>
      <c r="K39" t="s">
        <v>294</v>
      </c>
      <c r="L39">
        <v>0</v>
      </c>
      <c r="M39">
        <v>0</v>
      </c>
      <c r="Q39">
        <v>0</v>
      </c>
      <c r="T39">
        <v>3</v>
      </c>
      <c r="U39" t="s">
        <v>294</v>
      </c>
      <c r="V39" t="s">
        <v>178</v>
      </c>
    </row>
    <row r="40" spans="1:22">
      <c r="A40" t="s">
        <v>5</v>
      </c>
      <c r="B40" t="s">
        <v>199</v>
      </c>
      <c r="C40" t="s">
        <v>17</v>
      </c>
      <c r="D40">
        <v>1</v>
      </c>
      <c r="E40" s="2">
        <v>44958</v>
      </c>
      <c r="F40" s="2">
        <v>45412.999988425923</v>
      </c>
      <c r="G40" s="2">
        <v>45412.999988425923</v>
      </c>
      <c r="H40">
        <v>3</v>
      </c>
      <c r="I40" t="s">
        <v>284</v>
      </c>
      <c r="J40" t="s">
        <v>284</v>
      </c>
      <c r="K40" t="s">
        <v>294</v>
      </c>
      <c r="L40">
        <v>0</v>
      </c>
      <c r="M40">
        <v>0</v>
      </c>
      <c r="Q40">
        <v>0</v>
      </c>
      <c r="T40">
        <v>3</v>
      </c>
      <c r="U40" t="s">
        <v>294</v>
      </c>
      <c r="V40" t="s">
        <v>178</v>
      </c>
    </row>
    <row r="41" spans="1:22">
      <c r="A41" t="s">
        <v>5</v>
      </c>
      <c r="B41" t="s">
        <v>200</v>
      </c>
      <c r="C41" t="s">
        <v>13</v>
      </c>
      <c r="D41">
        <v>1</v>
      </c>
      <c r="E41" s="2">
        <v>44958</v>
      </c>
      <c r="F41" s="2">
        <v>45412.999988425923</v>
      </c>
      <c r="G41" s="2">
        <v>45412.999988425923</v>
      </c>
      <c r="H41">
        <v>3</v>
      </c>
      <c r="I41" t="s">
        <v>284</v>
      </c>
      <c r="J41" t="s">
        <v>284</v>
      </c>
      <c r="K41" t="s">
        <v>294</v>
      </c>
      <c r="L41">
        <v>0</v>
      </c>
      <c r="M41">
        <v>0</v>
      </c>
      <c r="Q41">
        <v>0</v>
      </c>
      <c r="T41">
        <v>3</v>
      </c>
      <c r="U41" t="s">
        <v>294</v>
      </c>
      <c r="V41" t="s">
        <v>178</v>
      </c>
    </row>
    <row r="42" spans="1:22">
      <c r="A42" t="s">
        <v>5</v>
      </c>
      <c r="B42" t="s">
        <v>200</v>
      </c>
      <c r="C42" t="s">
        <v>39</v>
      </c>
      <c r="D42">
        <v>1</v>
      </c>
      <c r="E42" s="2">
        <v>44958</v>
      </c>
      <c r="F42" s="2">
        <v>45412.999988425923</v>
      </c>
      <c r="G42" s="2">
        <v>45412.999988425923</v>
      </c>
      <c r="H42">
        <v>3</v>
      </c>
      <c r="I42" t="s">
        <v>284</v>
      </c>
      <c r="J42" t="s">
        <v>284</v>
      </c>
      <c r="K42" t="s">
        <v>294</v>
      </c>
      <c r="L42">
        <v>0</v>
      </c>
      <c r="M42">
        <v>0</v>
      </c>
      <c r="Q42">
        <v>0</v>
      </c>
      <c r="T42">
        <v>3</v>
      </c>
      <c r="U42" t="s">
        <v>294</v>
      </c>
      <c r="V42" t="s">
        <v>178</v>
      </c>
    </row>
    <row r="43" spans="1:22">
      <c r="A43" t="s">
        <v>5</v>
      </c>
      <c r="B43" t="s">
        <v>200</v>
      </c>
      <c r="C43" t="s">
        <v>17</v>
      </c>
      <c r="D43">
        <v>1</v>
      </c>
      <c r="E43" s="2">
        <v>44958</v>
      </c>
      <c r="F43" s="2">
        <v>45412.999988425923</v>
      </c>
      <c r="G43" s="2">
        <v>45412.999988425923</v>
      </c>
      <c r="H43">
        <v>3</v>
      </c>
      <c r="I43" t="s">
        <v>284</v>
      </c>
      <c r="J43" t="s">
        <v>284</v>
      </c>
      <c r="K43" t="s">
        <v>294</v>
      </c>
      <c r="L43">
        <v>0</v>
      </c>
      <c r="M43">
        <v>0</v>
      </c>
      <c r="Q43">
        <v>0</v>
      </c>
      <c r="T43">
        <v>3</v>
      </c>
      <c r="U43" t="s">
        <v>294</v>
      </c>
      <c r="V43" t="s">
        <v>178</v>
      </c>
    </row>
    <row r="44" spans="1:22">
      <c r="A44" t="s">
        <v>5</v>
      </c>
      <c r="B44" t="s">
        <v>150</v>
      </c>
      <c r="C44" t="s">
        <v>45</v>
      </c>
      <c r="D44">
        <v>1</v>
      </c>
      <c r="E44" s="2">
        <v>44958</v>
      </c>
      <c r="F44" s="2">
        <v>45412.999988425923</v>
      </c>
      <c r="G44" s="2">
        <v>45412.999988425923</v>
      </c>
      <c r="H44">
        <v>5</v>
      </c>
      <c r="I44" t="s">
        <v>284</v>
      </c>
      <c r="J44" t="s">
        <v>284</v>
      </c>
      <c r="K44" t="s">
        <v>294</v>
      </c>
      <c r="L44">
        <v>0</v>
      </c>
      <c r="M44">
        <v>0</v>
      </c>
      <c r="Q44">
        <v>0</v>
      </c>
      <c r="T44">
        <v>5</v>
      </c>
      <c r="U44" t="s">
        <v>294</v>
      </c>
      <c r="V44" t="s">
        <v>178</v>
      </c>
    </row>
    <row r="45" spans="1:22">
      <c r="A45" t="s">
        <v>5</v>
      </c>
      <c r="B45" t="s">
        <v>151</v>
      </c>
      <c r="C45" t="s">
        <v>42</v>
      </c>
      <c r="D45">
        <v>1</v>
      </c>
      <c r="E45" s="2">
        <v>44958</v>
      </c>
      <c r="F45" s="2">
        <v>45412.999988425923</v>
      </c>
      <c r="G45" s="2">
        <v>45412.999988425923</v>
      </c>
      <c r="H45">
        <v>5</v>
      </c>
      <c r="I45" t="s">
        <v>284</v>
      </c>
      <c r="J45" t="s">
        <v>284</v>
      </c>
      <c r="K45" t="s">
        <v>294</v>
      </c>
      <c r="L45">
        <v>0</v>
      </c>
      <c r="M45">
        <v>0</v>
      </c>
      <c r="Q45">
        <v>0</v>
      </c>
      <c r="T45">
        <v>5</v>
      </c>
      <c r="U45" t="s">
        <v>294</v>
      </c>
      <c r="V45" t="s">
        <v>178</v>
      </c>
    </row>
    <row r="46" spans="1:22">
      <c r="A46" t="s">
        <v>3</v>
      </c>
      <c r="B46" t="s">
        <v>193</v>
      </c>
      <c r="C46" t="s">
        <v>45</v>
      </c>
      <c r="D46">
        <v>1</v>
      </c>
      <c r="E46" s="2">
        <v>44958</v>
      </c>
      <c r="F46" s="2">
        <v>45412.999988425923</v>
      </c>
      <c r="G46" s="2">
        <v>45412.999988425923</v>
      </c>
      <c r="H46">
        <v>5</v>
      </c>
      <c r="I46" t="s">
        <v>284</v>
      </c>
      <c r="J46" t="s">
        <v>284</v>
      </c>
      <c r="K46" t="s">
        <v>294</v>
      </c>
      <c r="L46">
        <v>0</v>
      </c>
      <c r="M46">
        <v>0</v>
      </c>
      <c r="Q46">
        <v>0</v>
      </c>
      <c r="T46">
        <v>5</v>
      </c>
      <c r="U46" t="s">
        <v>294</v>
      </c>
      <c r="V46" t="s">
        <v>178</v>
      </c>
    </row>
    <row r="47" spans="1:22">
      <c r="A47" t="s">
        <v>3</v>
      </c>
      <c r="B47" t="s">
        <v>194</v>
      </c>
      <c r="C47" t="s">
        <v>42</v>
      </c>
      <c r="D47">
        <v>1</v>
      </c>
      <c r="E47" s="2">
        <v>44958</v>
      </c>
      <c r="F47" s="2">
        <v>45412.999988425923</v>
      </c>
      <c r="G47" s="2">
        <v>45412.999988425923</v>
      </c>
      <c r="H47">
        <v>5</v>
      </c>
      <c r="I47" t="s">
        <v>284</v>
      </c>
      <c r="J47" t="s">
        <v>284</v>
      </c>
      <c r="K47" t="s">
        <v>294</v>
      </c>
      <c r="L47">
        <v>0</v>
      </c>
      <c r="M47">
        <v>0</v>
      </c>
      <c r="Q47">
        <v>0</v>
      </c>
      <c r="T47">
        <v>5</v>
      </c>
      <c r="U47" t="s">
        <v>294</v>
      </c>
      <c r="V47" t="s">
        <v>178</v>
      </c>
    </row>
    <row r="48" spans="1:22">
      <c r="A48" t="s">
        <v>3</v>
      </c>
      <c r="B48" t="s">
        <v>139</v>
      </c>
      <c r="C48" t="s">
        <v>45</v>
      </c>
      <c r="D48">
        <v>1</v>
      </c>
      <c r="E48" s="2">
        <v>44958</v>
      </c>
      <c r="F48" s="2">
        <v>45412.999988425923</v>
      </c>
      <c r="G48" s="2">
        <v>45412.999988425923</v>
      </c>
      <c r="H48">
        <v>5</v>
      </c>
      <c r="I48" t="s">
        <v>284</v>
      </c>
      <c r="J48" t="s">
        <v>284</v>
      </c>
      <c r="K48" t="s">
        <v>294</v>
      </c>
      <c r="L48">
        <v>0</v>
      </c>
      <c r="M48">
        <v>0</v>
      </c>
      <c r="Q48">
        <v>0</v>
      </c>
      <c r="T48">
        <v>5</v>
      </c>
      <c r="U48" t="s">
        <v>294</v>
      </c>
      <c r="V48" t="s">
        <v>178</v>
      </c>
    </row>
    <row r="49" spans="1:22">
      <c r="A49" t="s">
        <v>3</v>
      </c>
      <c r="B49" t="s">
        <v>140</v>
      </c>
      <c r="C49" t="s">
        <v>42</v>
      </c>
      <c r="D49">
        <v>1</v>
      </c>
      <c r="E49" s="2">
        <v>44958</v>
      </c>
      <c r="F49" s="2">
        <v>45412.999988425923</v>
      </c>
      <c r="G49" s="2">
        <v>45412.999988425923</v>
      </c>
      <c r="H49">
        <v>5</v>
      </c>
      <c r="I49" t="s">
        <v>284</v>
      </c>
      <c r="J49" t="s">
        <v>284</v>
      </c>
      <c r="K49" t="s">
        <v>294</v>
      </c>
      <c r="L49">
        <v>0</v>
      </c>
      <c r="M49">
        <v>0</v>
      </c>
      <c r="Q49">
        <v>0</v>
      </c>
      <c r="T49">
        <v>5</v>
      </c>
      <c r="U49" t="s">
        <v>294</v>
      </c>
      <c r="V49" t="s">
        <v>178</v>
      </c>
    </row>
    <row r="50" spans="1:22">
      <c r="A50" t="s">
        <v>3</v>
      </c>
      <c r="B50" t="s">
        <v>144</v>
      </c>
      <c r="C50" t="s">
        <v>45</v>
      </c>
      <c r="D50">
        <v>1</v>
      </c>
      <c r="E50" s="2">
        <v>44958</v>
      </c>
      <c r="F50" s="2">
        <v>45412.999988425923</v>
      </c>
      <c r="G50" s="2">
        <v>45412.999988425923</v>
      </c>
      <c r="H50">
        <v>5</v>
      </c>
      <c r="I50" t="s">
        <v>284</v>
      </c>
      <c r="J50" t="s">
        <v>284</v>
      </c>
      <c r="K50" t="s">
        <v>294</v>
      </c>
      <c r="L50">
        <v>0</v>
      </c>
      <c r="M50">
        <v>0</v>
      </c>
      <c r="Q50">
        <v>0</v>
      </c>
      <c r="T50">
        <v>5</v>
      </c>
      <c r="U50" t="s">
        <v>294</v>
      </c>
      <c r="V50" t="s">
        <v>178</v>
      </c>
    </row>
    <row r="51" spans="1:22">
      <c r="A51" t="s">
        <v>3</v>
      </c>
      <c r="B51" t="s">
        <v>195</v>
      </c>
      <c r="C51" t="s">
        <v>45</v>
      </c>
      <c r="D51">
        <v>1</v>
      </c>
      <c r="E51" s="2">
        <v>44958</v>
      </c>
      <c r="F51" s="2">
        <v>45412.999988425923</v>
      </c>
      <c r="G51" s="2">
        <v>45412.999988425923</v>
      </c>
      <c r="H51">
        <v>5</v>
      </c>
      <c r="I51" t="s">
        <v>284</v>
      </c>
      <c r="J51" t="s">
        <v>284</v>
      </c>
      <c r="K51" t="s">
        <v>294</v>
      </c>
      <c r="L51">
        <v>0</v>
      </c>
      <c r="M51">
        <v>0</v>
      </c>
      <c r="Q51">
        <v>0</v>
      </c>
      <c r="T51">
        <v>5</v>
      </c>
      <c r="U51" t="s">
        <v>294</v>
      </c>
      <c r="V51" t="s">
        <v>178</v>
      </c>
    </row>
    <row r="52" spans="1:22">
      <c r="A52" t="s">
        <v>3</v>
      </c>
      <c r="B52" t="s">
        <v>145</v>
      </c>
      <c r="C52" t="s">
        <v>42</v>
      </c>
      <c r="D52">
        <v>1</v>
      </c>
      <c r="E52" s="2">
        <v>44958</v>
      </c>
      <c r="F52" s="2">
        <v>45412.999988425923</v>
      </c>
      <c r="G52" s="2">
        <v>45412.999988425923</v>
      </c>
      <c r="H52">
        <v>5</v>
      </c>
      <c r="I52" t="s">
        <v>284</v>
      </c>
      <c r="J52" t="s">
        <v>284</v>
      </c>
      <c r="K52" t="s">
        <v>294</v>
      </c>
      <c r="L52">
        <v>0</v>
      </c>
      <c r="M52">
        <v>0</v>
      </c>
      <c r="Q52">
        <v>0</v>
      </c>
      <c r="T52">
        <v>5</v>
      </c>
      <c r="U52" t="s">
        <v>294</v>
      </c>
      <c r="V52" t="s">
        <v>178</v>
      </c>
    </row>
    <row r="53" spans="1:22">
      <c r="A53" t="s">
        <v>3</v>
      </c>
      <c r="B53" t="s">
        <v>196</v>
      </c>
      <c r="C53" t="s">
        <v>42</v>
      </c>
      <c r="D53">
        <v>1</v>
      </c>
      <c r="E53" s="2">
        <v>44958</v>
      </c>
      <c r="F53" s="2">
        <v>45412.999988425923</v>
      </c>
      <c r="G53" s="2">
        <v>45412.999988425923</v>
      </c>
      <c r="H53">
        <v>5</v>
      </c>
      <c r="I53" t="s">
        <v>284</v>
      </c>
      <c r="J53" t="s">
        <v>284</v>
      </c>
      <c r="K53" t="s">
        <v>294</v>
      </c>
      <c r="L53">
        <v>0</v>
      </c>
      <c r="M53">
        <v>0</v>
      </c>
      <c r="Q53">
        <v>0</v>
      </c>
      <c r="T53">
        <v>5</v>
      </c>
      <c r="U53" t="s">
        <v>294</v>
      </c>
      <c r="V53" t="s">
        <v>178</v>
      </c>
    </row>
    <row r="54" spans="1:22">
      <c r="A54" t="s">
        <v>3</v>
      </c>
      <c r="B54" t="s">
        <v>197</v>
      </c>
      <c r="C54" t="s">
        <v>13</v>
      </c>
      <c r="D54">
        <v>1</v>
      </c>
      <c r="E54" s="2">
        <v>44958</v>
      </c>
      <c r="F54" s="2">
        <v>45412.999988425923</v>
      </c>
      <c r="G54" s="2">
        <v>45412.999988425923</v>
      </c>
      <c r="H54">
        <v>3</v>
      </c>
      <c r="I54" t="s">
        <v>284</v>
      </c>
      <c r="J54" t="s">
        <v>284</v>
      </c>
      <c r="K54" t="s">
        <v>294</v>
      </c>
      <c r="L54">
        <v>0</v>
      </c>
      <c r="M54">
        <v>0</v>
      </c>
      <c r="Q54">
        <v>0</v>
      </c>
      <c r="T54">
        <v>3</v>
      </c>
      <c r="U54" t="s">
        <v>294</v>
      </c>
      <c r="V54" t="s">
        <v>178</v>
      </c>
    </row>
    <row r="55" spans="1:22">
      <c r="A55" t="s">
        <v>3</v>
      </c>
      <c r="B55" t="s">
        <v>197</v>
      </c>
      <c r="C55" t="s">
        <v>39</v>
      </c>
      <c r="D55">
        <v>1</v>
      </c>
      <c r="E55" s="2">
        <v>44958</v>
      </c>
      <c r="F55" s="2">
        <v>45412.999988425923</v>
      </c>
      <c r="G55" s="2">
        <v>45412.999988425923</v>
      </c>
      <c r="H55">
        <v>3</v>
      </c>
      <c r="I55" t="s">
        <v>284</v>
      </c>
      <c r="J55" t="s">
        <v>284</v>
      </c>
      <c r="K55" t="s">
        <v>294</v>
      </c>
      <c r="L55">
        <v>0</v>
      </c>
      <c r="M55">
        <v>0</v>
      </c>
      <c r="Q55">
        <v>0</v>
      </c>
      <c r="T55">
        <v>3</v>
      </c>
      <c r="U55" t="s">
        <v>294</v>
      </c>
      <c r="V55" t="s">
        <v>178</v>
      </c>
    </row>
    <row r="56" spans="1:22">
      <c r="A56" t="s">
        <v>3</v>
      </c>
      <c r="B56" t="s">
        <v>197</v>
      </c>
      <c r="C56" t="s">
        <v>17</v>
      </c>
      <c r="D56">
        <v>1</v>
      </c>
      <c r="E56" s="2">
        <v>44958</v>
      </c>
      <c r="F56" s="2">
        <v>45412.999988425923</v>
      </c>
      <c r="G56" s="2">
        <v>45412.999988425923</v>
      </c>
      <c r="H56">
        <v>3</v>
      </c>
      <c r="I56" t="s">
        <v>284</v>
      </c>
      <c r="J56" t="s">
        <v>284</v>
      </c>
      <c r="K56" t="s">
        <v>294</v>
      </c>
      <c r="L56">
        <v>0</v>
      </c>
      <c r="M56">
        <v>0</v>
      </c>
      <c r="Q56">
        <v>0</v>
      </c>
      <c r="T56">
        <v>3</v>
      </c>
      <c r="U56" t="s">
        <v>294</v>
      </c>
      <c r="V56" t="s">
        <v>178</v>
      </c>
    </row>
    <row r="57" spans="1:22">
      <c r="A57" t="s">
        <v>3</v>
      </c>
      <c r="B57" t="s">
        <v>198</v>
      </c>
      <c r="C57" t="s">
        <v>13</v>
      </c>
      <c r="D57">
        <v>1</v>
      </c>
      <c r="E57" s="2">
        <v>44958</v>
      </c>
      <c r="F57" s="2">
        <v>45412.999988425923</v>
      </c>
      <c r="G57" s="2">
        <v>45412.999988425923</v>
      </c>
      <c r="H57">
        <v>3</v>
      </c>
      <c r="I57" t="s">
        <v>284</v>
      </c>
      <c r="J57" t="s">
        <v>284</v>
      </c>
      <c r="K57" t="s">
        <v>294</v>
      </c>
      <c r="L57">
        <v>0</v>
      </c>
      <c r="M57">
        <v>0</v>
      </c>
      <c r="Q57">
        <v>0</v>
      </c>
      <c r="T57">
        <v>3</v>
      </c>
      <c r="U57" t="s">
        <v>294</v>
      </c>
      <c r="V57" t="s">
        <v>178</v>
      </c>
    </row>
    <row r="58" spans="1:22">
      <c r="A58" t="s">
        <v>3</v>
      </c>
      <c r="B58" t="s">
        <v>198</v>
      </c>
      <c r="C58" t="s">
        <v>39</v>
      </c>
      <c r="D58">
        <v>1</v>
      </c>
      <c r="E58" s="2">
        <v>44958</v>
      </c>
      <c r="F58" s="2">
        <v>45412.999988425923</v>
      </c>
      <c r="G58" s="2">
        <v>45412.999988425923</v>
      </c>
      <c r="H58">
        <v>3</v>
      </c>
      <c r="I58" t="s">
        <v>284</v>
      </c>
      <c r="J58" t="s">
        <v>284</v>
      </c>
      <c r="K58" t="s">
        <v>294</v>
      </c>
      <c r="L58">
        <v>0</v>
      </c>
      <c r="M58">
        <v>0</v>
      </c>
      <c r="Q58">
        <v>0</v>
      </c>
      <c r="T58">
        <v>3</v>
      </c>
      <c r="U58" t="s">
        <v>294</v>
      </c>
      <c r="V58" t="s">
        <v>178</v>
      </c>
    </row>
    <row r="59" spans="1:22">
      <c r="A59" t="s">
        <v>3</v>
      </c>
      <c r="B59" t="s">
        <v>198</v>
      </c>
      <c r="C59" t="s">
        <v>17</v>
      </c>
      <c r="D59">
        <v>1</v>
      </c>
      <c r="E59" s="2">
        <v>44958</v>
      </c>
      <c r="F59" s="2">
        <v>45412.999988425923</v>
      </c>
      <c r="G59" s="2">
        <v>45412.999988425923</v>
      </c>
      <c r="H59">
        <v>3</v>
      </c>
      <c r="I59" t="s">
        <v>284</v>
      </c>
      <c r="J59" t="s">
        <v>284</v>
      </c>
      <c r="K59" t="s">
        <v>294</v>
      </c>
      <c r="L59">
        <v>0</v>
      </c>
      <c r="M59">
        <v>0</v>
      </c>
      <c r="Q59">
        <v>0</v>
      </c>
      <c r="T59">
        <v>3</v>
      </c>
      <c r="U59" t="s">
        <v>294</v>
      </c>
      <c r="V59" t="s">
        <v>178</v>
      </c>
    </row>
    <row r="60" spans="1:22">
      <c r="A60" t="s">
        <v>3</v>
      </c>
      <c r="B60" t="s">
        <v>199</v>
      </c>
      <c r="C60" t="s">
        <v>13</v>
      </c>
      <c r="D60">
        <v>1</v>
      </c>
      <c r="E60" s="2">
        <v>44958</v>
      </c>
      <c r="F60" s="2">
        <v>45412.999988425923</v>
      </c>
      <c r="G60" s="2">
        <v>45412.999988425923</v>
      </c>
      <c r="H60">
        <v>3</v>
      </c>
      <c r="I60" t="s">
        <v>284</v>
      </c>
      <c r="J60" t="s">
        <v>284</v>
      </c>
      <c r="K60" t="s">
        <v>294</v>
      </c>
      <c r="L60">
        <v>0</v>
      </c>
      <c r="M60">
        <v>0</v>
      </c>
      <c r="Q60">
        <v>0</v>
      </c>
      <c r="T60">
        <v>3</v>
      </c>
      <c r="U60" t="s">
        <v>294</v>
      </c>
      <c r="V60" t="s">
        <v>178</v>
      </c>
    </row>
    <row r="61" spans="1:22">
      <c r="A61" t="s">
        <v>3</v>
      </c>
      <c r="B61" t="s">
        <v>199</v>
      </c>
      <c r="C61" t="s">
        <v>39</v>
      </c>
      <c r="D61">
        <v>1</v>
      </c>
      <c r="E61" s="2">
        <v>44958</v>
      </c>
      <c r="F61" s="2">
        <v>45412.999988425923</v>
      </c>
      <c r="G61" s="2">
        <v>45412.999988425923</v>
      </c>
      <c r="H61">
        <v>3</v>
      </c>
      <c r="I61" t="s">
        <v>284</v>
      </c>
      <c r="J61" t="s">
        <v>284</v>
      </c>
      <c r="K61" t="s">
        <v>294</v>
      </c>
      <c r="L61">
        <v>0</v>
      </c>
      <c r="M61">
        <v>0</v>
      </c>
      <c r="Q61">
        <v>0</v>
      </c>
      <c r="T61">
        <v>3</v>
      </c>
      <c r="U61" t="s">
        <v>294</v>
      </c>
      <c r="V61" t="s">
        <v>178</v>
      </c>
    </row>
    <row r="62" spans="1:22">
      <c r="A62" t="s">
        <v>3</v>
      </c>
      <c r="B62" t="s">
        <v>199</v>
      </c>
      <c r="C62" t="s">
        <v>17</v>
      </c>
      <c r="D62">
        <v>1</v>
      </c>
      <c r="E62" s="2">
        <v>44958</v>
      </c>
      <c r="F62" s="2">
        <v>45412.999988425923</v>
      </c>
      <c r="G62" s="2">
        <v>45412.999988425923</v>
      </c>
      <c r="H62">
        <v>3</v>
      </c>
      <c r="I62" t="s">
        <v>284</v>
      </c>
      <c r="J62" t="s">
        <v>284</v>
      </c>
      <c r="K62" t="s">
        <v>294</v>
      </c>
      <c r="L62">
        <v>0</v>
      </c>
      <c r="M62">
        <v>0</v>
      </c>
      <c r="Q62">
        <v>0</v>
      </c>
      <c r="T62">
        <v>3</v>
      </c>
      <c r="U62" t="s">
        <v>294</v>
      </c>
      <c r="V62" t="s">
        <v>178</v>
      </c>
    </row>
    <row r="63" spans="1:22">
      <c r="A63" t="s">
        <v>3</v>
      </c>
      <c r="B63" t="s">
        <v>200</v>
      </c>
      <c r="C63" t="s">
        <v>13</v>
      </c>
      <c r="D63">
        <v>1</v>
      </c>
      <c r="E63" s="2">
        <v>44958</v>
      </c>
      <c r="F63" s="2">
        <v>45412.999988425923</v>
      </c>
      <c r="G63" s="2">
        <v>45412.999988425923</v>
      </c>
      <c r="H63">
        <v>3</v>
      </c>
      <c r="I63" t="s">
        <v>284</v>
      </c>
      <c r="J63" t="s">
        <v>284</v>
      </c>
      <c r="K63" t="s">
        <v>294</v>
      </c>
      <c r="L63">
        <v>0</v>
      </c>
      <c r="M63">
        <v>0</v>
      </c>
      <c r="Q63">
        <v>0</v>
      </c>
      <c r="T63">
        <v>3</v>
      </c>
      <c r="U63" t="s">
        <v>294</v>
      </c>
      <c r="V63" t="s">
        <v>178</v>
      </c>
    </row>
    <row r="64" spans="1:22">
      <c r="A64" t="s">
        <v>3</v>
      </c>
      <c r="B64" t="s">
        <v>200</v>
      </c>
      <c r="C64" t="s">
        <v>39</v>
      </c>
      <c r="D64">
        <v>1</v>
      </c>
      <c r="E64" s="2">
        <v>44958</v>
      </c>
      <c r="F64" s="2">
        <v>45412.999988425923</v>
      </c>
      <c r="G64" s="2">
        <v>45412.999988425923</v>
      </c>
      <c r="H64">
        <v>3</v>
      </c>
      <c r="I64" t="s">
        <v>284</v>
      </c>
      <c r="J64" t="s">
        <v>284</v>
      </c>
      <c r="K64" t="s">
        <v>294</v>
      </c>
      <c r="L64">
        <v>0</v>
      </c>
      <c r="M64">
        <v>0</v>
      </c>
      <c r="Q64">
        <v>0</v>
      </c>
      <c r="T64">
        <v>3</v>
      </c>
      <c r="U64" t="s">
        <v>294</v>
      </c>
      <c r="V64" t="s">
        <v>178</v>
      </c>
    </row>
    <row r="65" spans="1:22">
      <c r="A65" t="s">
        <v>3</v>
      </c>
      <c r="B65" t="s">
        <v>200</v>
      </c>
      <c r="C65" t="s">
        <v>17</v>
      </c>
      <c r="D65">
        <v>1</v>
      </c>
      <c r="E65" s="2">
        <v>44958</v>
      </c>
      <c r="F65" s="2">
        <v>45412.999988425923</v>
      </c>
      <c r="G65" s="2">
        <v>45412.999988425923</v>
      </c>
      <c r="H65">
        <v>3</v>
      </c>
      <c r="I65" t="s">
        <v>284</v>
      </c>
      <c r="J65" t="s">
        <v>284</v>
      </c>
      <c r="K65" t="s">
        <v>294</v>
      </c>
      <c r="L65">
        <v>0</v>
      </c>
      <c r="M65">
        <v>0</v>
      </c>
      <c r="Q65">
        <v>0</v>
      </c>
      <c r="T65">
        <v>3</v>
      </c>
      <c r="U65" t="s">
        <v>294</v>
      </c>
      <c r="V65" t="s">
        <v>178</v>
      </c>
    </row>
    <row r="66" spans="1:22">
      <c r="A66" t="s">
        <v>3</v>
      </c>
      <c r="B66" t="s">
        <v>150</v>
      </c>
      <c r="C66" t="s">
        <v>45</v>
      </c>
      <c r="D66">
        <v>1</v>
      </c>
      <c r="E66" s="2">
        <v>44958</v>
      </c>
      <c r="F66" s="2">
        <v>45412.999988425923</v>
      </c>
      <c r="G66" s="2">
        <v>45412.999988425923</v>
      </c>
      <c r="H66">
        <v>5</v>
      </c>
      <c r="I66" t="s">
        <v>284</v>
      </c>
      <c r="J66" t="s">
        <v>284</v>
      </c>
      <c r="K66" t="s">
        <v>294</v>
      </c>
      <c r="L66">
        <v>0</v>
      </c>
      <c r="M66">
        <v>0</v>
      </c>
      <c r="Q66">
        <v>0</v>
      </c>
      <c r="T66">
        <v>0</v>
      </c>
      <c r="U66" t="s">
        <v>294</v>
      </c>
      <c r="V66" t="s">
        <v>178</v>
      </c>
    </row>
    <row r="67" spans="1:22">
      <c r="A67" t="s">
        <v>3</v>
      </c>
      <c r="B67" t="s">
        <v>151</v>
      </c>
      <c r="C67" t="s">
        <v>42</v>
      </c>
      <c r="D67">
        <v>1</v>
      </c>
      <c r="E67" s="2">
        <v>44958</v>
      </c>
      <c r="F67" s="2">
        <v>45412.999988425923</v>
      </c>
      <c r="G67" s="2">
        <v>45412.999988425923</v>
      </c>
      <c r="H67">
        <v>5</v>
      </c>
      <c r="I67" t="s">
        <v>284</v>
      </c>
      <c r="J67" t="s">
        <v>284</v>
      </c>
      <c r="K67" t="s">
        <v>294</v>
      </c>
      <c r="L67">
        <v>0</v>
      </c>
      <c r="M67">
        <v>0</v>
      </c>
      <c r="Q67">
        <v>0</v>
      </c>
      <c r="T67">
        <v>0</v>
      </c>
      <c r="U67" t="s">
        <v>294</v>
      </c>
      <c r="V67" t="s">
        <v>178</v>
      </c>
    </row>
    <row r="68" spans="1:22">
      <c r="A68" t="s">
        <v>2</v>
      </c>
      <c r="B68" t="s">
        <v>193</v>
      </c>
      <c r="C68" t="s">
        <v>45</v>
      </c>
      <c r="D68">
        <v>1</v>
      </c>
      <c r="E68" s="2">
        <v>44958</v>
      </c>
      <c r="F68" s="2">
        <v>45412.999988425923</v>
      </c>
      <c r="G68" s="2">
        <v>45412.999988425923</v>
      </c>
      <c r="H68">
        <v>5</v>
      </c>
      <c r="I68" t="s">
        <v>284</v>
      </c>
      <c r="J68" t="s">
        <v>284</v>
      </c>
      <c r="K68" t="s">
        <v>294</v>
      </c>
      <c r="L68">
        <v>0</v>
      </c>
      <c r="M68">
        <v>0</v>
      </c>
      <c r="Q68">
        <v>0</v>
      </c>
      <c r="T68">
        <v>5</v>
      </c>
      <c r="U68" t="s">
        <v>294</v>
      </c>
      <c r="V68" t="s">
        <v>178</v>
      </c>
    </row>
    <row r="69" spans="1:22">
      <c r="A69" t="s">
        <v>2</v>
      </c>
      <c r="B69" t="s">
        <v>194</v>
      </c>
      <c r="C69" t="s">
        <v>42</v>
      </c>
      <c r="D69">
        <v>1</v>
      </c>
      <c r="E69" s="2">
        <v>44958</v>
      </c>
      <c r="F69" s="2">
        <v>45412.999988425923</v>
      </c>
      <c r="G69" s="2">
        <v>45412.999988425923</v>
      </c>
      <c r="H69">
        <v>5</v>
      </c>
      <c r="I69" t="s">
        <v>284</v>
      </c>
      <c r="J69" t="s">
        <v>284</v>
      </c>
      <c r="K69" t="s">
        <v>294</v>
      </c>
      <c r="L69">
        <v>0</v>
      </c>
      <c r="M69">
        <v>0</v>
      </c>
      <c r="Q69">
        <v>0</v>
      </c>
      <c r="T69">
        <v>5</v>
      </c>
      <c r="U69" t="s">
        <v>294</v>
      </c>
      <c r="V69" t="s">
        <v>178</v>
      </c>
    </row>
    <row r="70" spans="1:22">
      <c r="A70" t="s">
        <v>2</v>
      </c>
      <c r="B70" t="s">
        <v>139</v>
      </c>
      <c r="C70" t="s">
        <v>45</v>
      </c>
      <c r="D70">
        <v>1</v>
      </c>
      <c r="E70" s="2">
        <v>44958</v>
      </c>
      <c r="F70" s="2">
        <v>45412.999988425923</v>
      </c>
      <c r="G70" s="2">
        <v>45412.999988425923</v>
      </c>
      <c r="H70">
        <v>5</v>
      </c>
      <c r="I70" t="s">
        <v>284</v>
      </c>
      <c r="J70" t="s">
        <v>284</v>
      </c>
      <c r="K70" t="s">
        <v>294</v>
      </c>
      <c r="L70">
        <v>0</v>
      </c>
      <c r="M70">
        <v>0</v>
      </c>
      <c r="Q70">
        <v>0</v>
      </c>
      <c r="T70">
        <v>5</v>
      </c>
      <c r="U70" t="s">
        <v>294</v>
      </c>
      <c r="V70" t="s">
        <v>178</v>
      </c>
    </row>
    <row r="71" spans="1:22">
      <c r="A71" t="s">
        <v>2</v>
      </c>
      <c r="B71" t="s">
        <v>140</v>
      </c>
      <c r="C71" t="s">
        <v>42</v>
      </c>
      <c r="D71">
        <v>1</v>
      </c>
      <c r="E71" s="2">
        <v>44958</v>
      </c>
      <c r="F71" s="2">
        <v>45412.999988425923</v>
      </c>
      <c r="G71" s="2">
        <v>45412.999988425923</v>
      </c>
      <c r="H71">
        <v>5</v>
      </c>
      <c r="I71" t="s">
        <v>284</v>
      </c>
      <c r="J71" t="s">
        <v>284</v>
      </c>
      <c r="K71" t="s">
        <v>294</v>
      </c>
      <c r="L71">
        <v>0</v>
      </c>
      <c r="M71">
        <v>0</v>
      </c>
      <c r="Q71">
        <v>0</v>
      </c>
      <c r="T71">
        <v>5</v>
      </c>
      <c r="U71" t="s">
        <v>294</v>
      </c>
      <c r="V71" t="s">
        <v>178</v>
      </c>
    </row>
    <row r="72" spans="1:22">
      <c r="A72" t="s">
        <v>2</v>
      </c>
      <c r="B72" t="s">
        <v>144</v>
      </c>
      <c r="C72" t="s">
        <v>45</v>
      </c>
      <c r="D72">
        <v>1</v>
      </c>
      <c r="E72" s="2">
        <v>44958</v>
      </c>
      <c r="F72" s="2">
        <v>45412.999988425923</v>
      </c>
      <c r="G72" s="2">
        <v>45412.999988425923</v>
      </c>
      <c r="H72">
        <v>5</v>
      </c>
      <c r="I72" t="s">
        <v>284</v>
      </c>
      <c r="J72" t="s">
        <v>284</v>
      </c>
      <c r="K72" t="s">
        <v>294</v>
      </c>
      <c r="L72">
        <v>0</v>
      </c>
      <c r="M72">
        <v>0</v>
      </c>
      <c r="Q72">
        <v>0</v>
      </c>
      <c r="T72">
        <v>5</v>
      </c>
      <c r="U72" t="s">
        <v>294</v>
      </c>
      <c r="V72" t="s">
        <v>178</v>
      </c>
    </row>
    <row r="73" spans="1:22">
      <c r="A73" t="s">
        <v>2</v>
      </c>
      <c r="B73" t="s">
        <v>195</v>
      </c>
      <c r="C73" t="s">
        <v>45</v>
      </c>
      <c r="D73">
        <v>1</v>
      </c>
      <c r="E73" s="2">
        <v>44958</v>
      </c>
      <c r="F73" s="2">
        <v>45412.999988425923</v>
      </c>
      <c r="G73" s="2">
        <v>45412.999988425923</v>
      </c>
      <c r="H73">
        <v>5</v>
      </c>
      <c r="I73" t="s">
        <v>284</v>
      </c>
      <c r="J73" t="s">
        <v>284</v>
      </c>
      <c r="K73" t="s">
        <v>294</v>
      </c>
      <c r="L73">
        <v>0</v>
      </c>
      <c r="M73">
        <v>0</v>
      </c>
      <c r="Q73">
        <v>0</v>
      </c>
      <c r="T73">
        <v>5</v>
      </c>
      <c r="U73" t="s">
        <v>294</v>
      </c>
      <c r="V73" t="s">
        <v>178</v>
      </c>
    </row>
    <row r="74" spans="1:22">
      <c r="A74" t="s">
        <v>2</v>
      </c>
      <c r="B74" t="s">
        <v>145</v>
      </c>
      <c r="C74" t="s">
        <v>42</v>
      </c>
      <c r="D74">
        <v>1</v>
      </c>
      <c r="E74" s="2">
        <v>44958</v>
      </c>
      <c r="F74" s="2">
        <v>45412.999988425923</v>
      </c>
      <c r="G74" s="2">
        <v>45412.999988425923</v>
      </c>
      <c r="H74">
        <v>5</v>
      </c>
      <c r="I74" t="s">
        <v>284</v>
      </c>
      <c r="J74" t="s">
        <v>284</v>
      </c>
      <c r="K74" t="s">
        <v>294</v>
      </c>
      <c r="L74">
        <v>0</v>
      </c>
      <c r="M74">
        <v>0</v>
      </c>
      <c r="Q74">
        <v>0</v>
      </c>
      <c r="T74">
        <v>5</v>
      </c>
      <c r="U74" t="s">
        <v>294</v>
      </c>
      <c r="V74" t="s">
        <v>178</v>
      </c>
    </row>
    <row r="75" spans="1:22">
      <c r="A75" t="s">
        <v>2</v>
      </c>
      <c r="B75" t="s">
        <v>196</v>
      </c>
      <c r="C75" t="s">
        <v>42</v>
      </c>
      <c r="D75">
        <v>1</v>
      </c>
      <c r="E75" s="2">
        <v>44958</v>
      </c>
      <c r="F75" s="2">
        <v>45412.999988425923</v>
      </c>
      <c r="G75" s="2">
        <v>45412.999988425923</v>
      </c>
      <c r="H75">
        <v>5</v>
      </c>
      <c r="I75" t="s">
        <v>284</v>
      </c>
      <c r="J75" t="s">
        <v>284</v>
      </c>
      <c r="K75" t="s">
        <v>294</v>
      </c>
      <c r="L75">
        <v>0</v>
      </c>
      <c r="M75">
        <v>0</v>
      </c>
      <c r="Q75">
        <v>0</v>
      </c>
      <c r="T75">
        <v>5</v>
      </c>
      <c r="U75" t="s">
        <v>294</v>
      </c>
      <c r="V75" t="s">
        <v>178</v>
      </c>
    </row>
    <row r="76" spans="1:22">
      <c r="A76" t="s">
        <v>2</v>
      </c>
      <c r="B76" t="s">
        <v>197</v>
      </c>
      <c r="C76" t="s">
        <v>13</v>
      </c>
      <c r="D76">
        <v>1</v>
      </c>
      <c r="E76" s="2">
        <v>44958</v>
      </c>
      <c r="F76" s="2">
        <v>45412.999988425923</v>
      </c>
      <c r="G76" s="2">
        <v>45412.999988425923</v>
      </c>
      <c r="H76">
        <v>3</v>
      </c>
      <c r="I76" t="s">
        <v>284</v>
      </c>
      <c r="J76" t="s">
        <v>284</v>
      </c>
      <c r="K76" t="s">
        <v>294</v>
      </c>
      <c r="L76">
        <v>0</v>
      </c>
      <c r="M76">
        <v>0</v>
      </c>
      <c r="Q76">
        <v>0</v>
      </c>
      <c r="T76">
        <v>3</v>
      </c>
      <c r="U76" t="s">
        <v>294</v>
      </c>
      <c r="V76" t="s">
        <v>178</v>
      </c>
    </row>
    <row r="77" spans="1:22">
      <c r="A77" t="s">
        <v>2</v>
      </c>
      <c r="B77" t="s">
        <v>197</v>
      </c>
      <c r="C77" t="s">
        <v>39</v>
      </c>
      <c r="D77">
        <v>1</v>
      </c>
      <c r="E77" s="2">
        <v>44958</v>
      </c>
      <c r="F77" s="2">
        <v>45412.999988425923</v>
      </c>
      <c r="G77" s="2">
        <v>45412.999988425923</v>
      </c>
      <c r="H77">
        <v>3</v>
      </c>
      <c r="I77" t="s">
        <v>284</v>
      </c>
      <c r="J77" t="s">
        <v>284</v>
      </c>
      <c r="K77" t="s">
        <v>294</v>
      </c>
      <c r="L77">
        <v>0</v>
      </c>
      <c r="M77">
        <v>0</v>
      </c>
      <c r="Q77">
        <v>0</v>
      </c>
      <c r="T77">
        <v>3</v>
      </c>
      <c r="U77" t="s">
        <v>294</v>
      </c>
      <c r="V77" t="s">
        <v>178</v>
      </c>
    </row>
    <row r="78" spans="1:22">
      <c r="A78" t="s">
        <v>2</v>
      </c>
      <c r="B78" t="s">
        <v>197</v>
      </c>
      <c r="C78" t="s">
        <v>17</v>
      </c>
      <c r="D78">
        <v>1</v>
      </c>
      <c r="E78" s="2">
        <v>44958</v>
      </c>
      <c r="F78" s="2">
        <v>45412.999988425923</v>
      </c>
      <c r="G78" s="2">
        <v>45412.999988425923</v>
      </c>
      <c r="H78">
        <v>3</v>
      </c>
      <c r="I78" t="s">
        <v>284</v>
      </c>
      <c r="J78" t="s">
        <v>284</v>
      </c>
      <c r="K78" t="s">
        <v>294</v>
      </c>
      <c r="L78">
        <v>0</v>
      </c>
      <c r="M78">
        <v>0</v>
      </c>
      <c r="Q78">
        <v>0</v>
      </c>
      <c r="T78">
        <v>3</v>
      </c>
      <c r="U78" t="s">
        <v>294</v>
      </c>
      <c r="V78" t="s">
        <v>178</v>
      </c>
    </row>
    <row r="79" spans="1:22">
      <c r="A79" t="s">
        <v>2</v>
      </c>
      <c r="B79" t="s">
        <v>198</v>
      </c>
      <c r="C79" t="s">
        <v>13</v>
      </c>
      <c r="D79">
        <v>1</v>
      </c>
      <c r="E79" s="2">
        <v>44958</v>
      </c>
      <c r="F79" s="2">
        <v>45412.999988425923</v>
      </c>
      <c r="G79" s="2">
        <v>45412.999988425923</v>
      </c>
      <c r="H79">
        <v>3</v>
      </c>
      <c r="I79" t="s">
        <v>284</v>
      </c>
      <c r="J79" t="s">
        <v>284</v>
      </c>
      <c r="K79" t="s">
        <v>294</v>
      </c>
      <c r="L79">
        <v>0</v>
      </c>
      <c r="M79">
        <v>0</v>
      </c>
      <c r="Q79">
        <v>0</v>
      </c>
      <c r="T79">
        <v>3</v>
      </c>
      <c r="U79" t="s">
        <v>294</v>
      </c>
      <c r="V79" t="s">
        <v>178</v>
      </c>
    </row>
    <row r="80" spans="1:22">
      <c r="A80" t="s">
        <v>2</v>
      </c>
      <c r="B80" t="s">
        <v>198</v>
      </c>
      <c r="C80" t="s">
        <v>39</v>
      </c>
      <c r="D80">
        <v>1</v>
      </c>
      <c r="E80" s="2">
        <v>44958</v>
      </c>
      <c r="F80" s="2">
        <v>45412.999988425923</v>
      </c>
      <c r="G80" s="2">
        <v>45412.999988425923</v>
      </c>
      <c r="H80">
        <v>3</v>
      </c>
      <c r="I80" t="s">
        <v>284</v>
      </c>
      <c r="J80" t="s">
        <v>284</v>
      </c>
      <c r="K80" t="s">
        <v>294</v>
      </c>
      <c r="L80">
        <v>0</v>
      </c>
      <c r="M80">
        <v>0</v>
      </c>
      <c r="Q80">
        <v>0</v>
      </c>
      <c r="T80">
        <v>3</v>
      </c>
      <c r="U80" t="s">
        <v>294</v>
      </c>
      <c r="V80" t="s">
        <v>178</v>
      </c>
    </row>
    <row r="81" spans="1:22">
      <c r="A81" t="s">
        <v>2</v>
      </c>
      <c r="B81" t="s">
        <v>198</v>
      </c>
      <c r="C81" t="s">
        <v>17</v>
      </c>
      <c r="D81">
        <v>1</v>
      </c>
      <c r="E81" s="2">
        <v>44958</v>
      </c>
      <c r="F81" s="2">
        <v>45412.999988425923</v>
      </c>
      <c r="G81" s="2">
        <v>45412.999988425923</v>
      </c>
      <c r="H81">
        <v>3</v>
      </c>
      <c r="I81" t="s">
        <v>284</v>
      </c>
      <c r="J81" t="s">
        <v>284</v>
      </c>
      <c r="K81" t="s">
        <v>294</v>
      </c>
      <c r="L81">
        <v>0</v>
      </c>
      <c r="M81">
        <v>0</v>
      </c>
      <c r="Q81">
        <v>0</v>
      </c>
      <c r="T81">
        <v>3</v>
      </c>
      <c r="U81" t="s">
        <v>294</v>
      </c>
      <c r="V81" t="s">
        <v>178</v>
      </c>
    </row>
    <row r="82" spans="1:22">
      <c r="A82" t="s">
        <v>2</v>
      </c>
      <c r="B82" t="s">
        <v>199</v>
      </c>
      <c r="C82" t="s">
        <v>13</v>
      </c>
      <c r="D82">
        <v>1</v>
      </c>
      <c r="E82" s="2">
        <v>44958</v>
      </c>
      <c r="F82" s="2">
        <v>45412.999988425923</v>
      </c>
      <c r="G82" s="2">
        <v>45412.999988425923</v>
      </c>
      <c r="H82">
        <v>3</v>
      </c>
      <c r="I82" t="s">
        <v>284</v>
      </c>
      <c r="J82" t="s">
        <v>284</v>
      </c>
      <c r="K82" t="s">
        <v>294</v>
      </c>
      <c r="L82">
        <v>0</v>
      </c>
      <c r="M82">
        <v>0</v>
      </c>
      <c r="Q82">
        <v>0</v>
      </c>
      <c r="T82">
        <v>3</v>
      </c>
      <c r="U82" t="s">
        <v>294</v>
      </c>
      <c r="V82" t="s">
        <v>178</v>
      </c>
    </row>
    <row r="83" spans="1:22">
      <c r="A83" t="s">
        <v>2</v>
      </c>
      <c r="B83" t="s">
        <v>199</v>
      </c>
      <c r="C83" t="s">
        <v>39</v>
      </c>
      <c r="D83">
        <v>1</v>
      </c>
      <c r="E83" s="2">
        <v>44958</v>
      </c>
      <c r="F83" s="2">
        <v>45412.999988425923</v>
      </c>
      <c r="G83" s="2">
        <v>45412.999988425923</v>
      </c>
      <c r="H83">
        <v>3</v>
      </c>
      <c r="I83" t="s">
        <v>284</v>
      </c>
      <c r="J83" t="s">
        <v>284</v>
      </c>
      <c r="K83" t="s">
        <v>294</v>
      </c>
      <c r="L83">
        <v>0</v>
      </c>
      <c r="M83">
        <v>0</v>
      </c>
      <c r="Q83">
        <v>0</v>
      </c>
      <c r="T83">
        <v>3</v>
      </c>
      <c r="U83" t="s">
        <v>294</v>
      </c>
      <c r="V83" t="s">
        <v>178</v>
      </c>
    </row>
    <row r="84" spans="1:22">
      <c r="A84" t="s">
        <v>2</v>
      </c>
      <c r="B84" t="s">
        <v>199</v>
      </c>
      <c r="C84" t="s">
        <v>17</v>
      </c>
      <c r="D84">
        <v>1</v>
      </c>
      <c r="E84" s="2">
        <v>44958</v>
      </c>
      <c r="F84" s="2">
        <v>45412.999988425923</v>
      </c>
      <c r="G84" s="2">
        <v>45412.999988425923</v>
      </c>
      <c r="H84">
        <v>3</v>
      </c>
      <c r="I84" t="s">
        <v>284</v>
      </c>
      <c r="J84" t="s">
        <v>284</v>
      </c>
      <c r="K84" t="s">
        <v>294</v>
      </c>
      <c r="L84">
        <v>0</v>
      </c>
      <c r="M84">
        <v>0</v>
      </c>
      <c r="Q84">
        <v>0</v>
      </c>
      <c r="T84">
        <v>3</v>
      </c>
      <c r="U84" t="s">
        <v>294</v>
      </c>
      <c r="V84" t="s">
        <v>178</v>
      </c>
    </row>
    <row r="85" spans="1:22">
      <c r="A85" t="s">
        <v>2</v>
      </c>
      <c r="B85" t="s">
        <v>200</v>
      </c>
      <c r="C85" t="s">
        <v>13</v>
      </c>
      <c r="D85">
        <v>1</v>
      </c>
      <c r="E85" s="2">
        <v>44958</v>
      </c>
      <c r="F85" s="2">
        <v>45412.999988425923</v>
      </c>
      <c r="G85" s="2">
        <v>45412.999988425923</v>
      </c>
      <c r="H85">
        <v>3</v>
      </c>
      <c r="I85" t="s">
        <v>284</v>
      </c>
      <c r="J85" t="s">
        <v>284</v>
      </c>
      <c r="K85" t="s">
        <v>294</v>
      </c>
      <c r="L85">
        <v>0</v>
      </c>
      <c r="M85">
        <v>0</v>
      </c>
      <c r="Q85">
        <v>0</v>
      </c>
      <c r="T85">
        <v>3</v>
      </c>
      <c r="U85" t="s">
        <v>294</v>
      </c>
      <c r="V85" t="s">
        <v>178</v>
      </c>
    </row>
    <row r="86" spans="1:22">
      <c r="A86" t="s">
        <v>2</v>
      </c>
      <c r="B86" t="s">
        <v>200</v>
      </c>
      <c r="C86" t="s">
        <v>39</v>
      </c>
      <c r="D86">
        <v>1</v>
      </c>
      <c r="E86" s="2">
        <v>44958</v>
      </c>
      <c r="F86" s="2">
        <v>45412.999988425923</v>
      </c>
      <c r="G86" s="2">
        <v>45412.999988425923</v>
      </c>
      <c r="H86">
        <v>3</v>
      </c>
      <c r="I86" t="s">
        <v>284</v>
      </c>
      <c r="J86" t="s">
        <v>284</v>
      </c>
      <c r="K86" t="s">
        <v>294</v>
      </c>
      <c r="L86">
        <v>0</v>
      </c>
      <c r="M86">
        <v>0</v>
      </c>
      <c r="Q86">
        <v>0</v>
      </c>
      <c r="T86">
        <v>3</v>
      </c>
      <c r="U86" t="s">
        <v>294</v>
      </c>
      <c r="V86" t="s">
        <v>178</v>
      </c>
    </row>
    <row r="87" spans="1:22">
      <c r="A87" t="s">
        <v>2</v>
      </c>
      <c r="B87" t="s">
        <v>200</v>
      </c>
      <c r="C87" t="s">
        <v>17</v>
      </c>
      <c r="D87">
        <v>1</v>
      </c>
      <c r="E87" s="2">
        <v>44958</v>
      </c>
      <c r="F87" s="2">
        <v>45412.999988425923</v>
      </c>
      <c r="G87" s="2">
        <v>45412.999988425923</v>
      </c>
      <c r="H87">
        <v>3</v>
      </c>
      <c r="I87" t="s">
        <v>284</v>
      </c>
      <c r="J87" t="s">
        <v>284</v>
      </c>
      <c r="K87" t="s">
        <v>294</v>
      </c>
      <c r="L87">
        <v>0</v>
      </c>
      <c r="M87">
        <v>0</v>
      </c>
      <c r="Q87">
        <v>0</v>
      </c>
      <c r="T87">
        <v>3</v>
      </c>
      <c r="U87" t="s">
        <v>294</v>
      </c>
      <c r="V87" t="s">
        <v>178</v>
      </c>
    </row>
    <row r="88" spans="1:22">
      <c r="A88" t="s">
        <v>2</v>
      </c>
      <c r="B88" t="s">
        <v>150</v>
      </c>
      <c r="C88" t="s">
        <v>45</v>
      </c>
      <c r="D88">
        <v>1</v>
      </c>
      <c r="E88" s="2">
        <v>44958</v>
      </c>
      <c r="F88" s="2">
        <v>45412.999988425923</v>
      </c>
      <c r="G88" s="2">
        <v>45412.999988425923</v>
      </c>
      <c r="H88">
        <v>5</v>
      </c>
      <c r="I88" t="s">
        <v>284</v>
      </c>
      <c r="J88" t="s">
        <v>284</v>
      </c>
      <c r="K88" t="s">
        <v>294</v>
      </c>
      <c r="L88">
        <v>0</v>
      </c>
      <c r="M88">
        <v>0</v>
      </c>
      <c r="Q88">
        <v>0</v>
      </c>
      <c r="T88">
        <v>0</v>
      </c>
      <c r="U88" t="s">
        <v>294</v>
      </c>
      <c r="V88" t="s">
        <v>178</v>
      </c>
    </row>
    <row r="89" spans="1:22">
      <c r="A89" t="s">
        <v>2</v>
      </c>
      <c r="B89" t="s">
        <v>151</v>
      </c>
      <c r="C89" t="s">
        <v>42</v>
      </c>
      <c r="D89">
        <v>1</v>
      </c>
      <c r="E89" s="2">
        <v>44958</v>
      </c>
      <c r="F89" s="2">
        <v>45412.999988425923</v>
      </c>
      <c r="G89" s="2">
        <v>45412.999988425923</v>
      </c>
      <c r="H89">
        <v>5</v>
      </c>
      <c r="I89" t="s">
        <v>284</v>
      </c>
      <c r="J89" t="s">
        <v>284</v>
      </c>
      <c r="K89" t="s">
        <v>294</v>
      </c>
      <c r="L89">
        <v>0</v>
      </c>
      <c r="M89">
        <v>0</v>
      </c>
      <c r="Q89">
        <v>0</v>
      </c>
      <c r="T89">
        <v>0</v>
      </c>
      <c r="U89" t="s">
        <v>294</v>
      </c>
      <c r="V89" t="s">
        <v>178</v>
      </c>
    </row>
    <row r="90" spans="1:22">
      <c r="A90" t="s">
        <v>4</v>
      </c>
      <c r="B90" t="s">
        <v>193</v>
      </c>
      <c r="C90" t="s">
        <v>45</v>
      </c>
      <c r="D90">
        <v>1</v>
      </c>
      <c r="E90" s="2">
        <v>44958</v>
      </c>
      <c r="F90" s="2">
        <v>45412.999988425923</v>
      </c>
      <c r="G90" s="2">
        <v>45412.999988425923</v>
      </c>
      <c r="H90">
        <v>5</v>
      </c>
      <c r="I90" t="s">
        <v>284</v>
      </c>
      <c r="J90" t="s">
        <v>284</v>
      </c>
      <c r="K90" t="s">
        <v>294</v>
      </c>
      <c r="L90">
        <v>0</v>
      </c>
      <c r="M90">
        <v>0</v>
      </c>
      <c r="Q90">
        <v>0</v>
      </c>
      <c r="T90">
        <v>5</v>
      </c>
      <c r="U90" t="s">
        <v>294</v>
      </c>
      <c r="V90" t="s">
        <v>178</v>
      </c>
    </row>
    <row r="91" spans="1:22">
      <c r="A91" t="s">
        <v>4</v>
      </c>
      <c r="B91" t="s">
        <v>194</v>
      </c>
      <c r="C91" t="s">
        <v>42</v>
      </c>
      <c r="D91">
        <v>1</v>
      </c>
      <c r="E91" s="2">
        <v>44958</v>
      </c>
      <c r="F91" s="2">
        <v>45412.999988425923</v>
      </c>
      <c r="G91" s="2">
        <v>45412.999988425923</v>
      </c>
      <c r="H91">
        <v>5</v>
      </c>
      <c r="I91" t="s">
        <v>284</v>
      </c>
      <c r="J91" t="s">
        <v>284</v>
      </c>
      <c r="K91" t="s">
        <v>294</v>
      </c>
      <c r="L91">
        <v>0</v>
      </c>
      <c r="M91">
        <v>0</v>
      </c>
      <c r="Q91">
        <v>0</v>
      </c>
      <c r="T91">
        <v>5</v>
      </c>
      <c r="U91" t="s">
        <v>294</v>
      </c>
      <c r="V91" t="s">
        <v>178</v>
      </c>
    </row>
    <row r="92" spans="1:22">
      <c r="A92" t="s">
        <v>4</v>
      </c>
      <c r="B92" t="s">
        <v>139</v>
      </c>
      <c r="C92" t="s">
        <v>45</v>
      </c>
      <c r="D92">
        <v>1</v>
      </c>
      <c r="E92" s="2">
        <v>44958</v>
      </c>
      <c r="F92" s="2">
        <v>45412.999988425923</v>
      </c>
      <c r="G92" s="2">
        <v>45412.999988425923</v>
      </c>
      <c r="H92">
        <v>5</v>
      </c>
      <c r="I92" t="s">
        <v>284</v>
      </c>
      <c r="J92" t="s">
        <v>284</v>
      </c>
      <c r="K92" t="s">
        <v>294</v>
      </c>
      <c r="L92">
        <v>0</v>
      </c>
      <c r="M92">
        <v>0</v>
      </c>
      <c r="Q92">
        <v>0</v>
      </c>
      <c r="T92">
        <v>5</v>
      </c>
      <c r="U92" t="s">
        <v>294</v>
      </c>
      <c r="V92" t="s">
        <v>178</v>
      </c>
    </row>
    <row r="93" spans="1:22">
      <c r="A93" t="s">
        <v>4</v>
      </c>
      <c r="B93" t="s">
        <v>140</v>
      </c>
      <c r="C93" t="s">
        <v>42</v>
      </c>
      <c r="D93">
        <v>1</v>
      </c>
      <c r="E93" s="2">
        <v>44958</v>
      </c>
      <c r="F93" s="2">
        <v>45412.999988425923</v>
      </c>
      <c r="G93" s="2">
        <v>45412.999988425923</v>
      </c>
      <c r="H93">
        <v>5</v>
      </c>
      <c r="I93" t="s">
        <v>284</v>
      </c>
      <c r="J93" t="s">
        <v>284</v>
      </c>
      <c r="K93" t="s">
        <v>294</v>
      </c>
      <c r="L93">
        <v>0</v>
      </c>
      <c r="M93">
        <v>0</v>
      </c>
      <c r="Q93">
        <v>0</v>
      </c>
      <c r="T93">
        <v>5</v>
      </c>
      <c r="U93" t="s">
        <v>294</v>
      </c>
      <c r="V93" t="s">
        <v>178</v>
      </c>
    </row>
    <row r="94" spans="1:22">
      <c r="A94" t="s">
        <v>4</v>
      </c>
      <c r="B94" t="s">
        <v>144</v>
      </c>
      <c r="C94" t="s">
        <v>45</v>
      </c>
      <c r="D94">
        <v>1</v>
      </c>
      <c r="E94" s="2">
        <v>44958</v>
      </c>
      <c r="F94" s="2">
        <v>45412.999988425923</v>
      </c>
      <c r="G94" s="2">
        <v>45412.999988425923</v>
      </c>
      <c r="H94">
        <v>5</v>
      </c>
      <c r="I94" t="s">
        <v>284</v>
      </c>
      <c r="J94" t="s">
        <v>284</v>
      </c>
      <c r="K94" t="s">
        <v>294</v>
      </c>
      <c r="L94">
        <v>0</v>
      </c>
      <c r="M94">
        <v>0</v>
      </c>
      <c r="Q94">
        <v>0</v>
      </c>
      <c r="T94">
        <v>5</v>
      </c>
      <c r="U94" t="s">
        <v>294</v>
      </c>
      <c r="V94" t="s">
        <v>178</v>
      </c>
    </row>
    <row r="95" spans="1:22">
      <c r="A95" t="s">
        <v>4</v>
      </c>
      <c r="B95" t="s">
        <v>195</v>
      </c>
      <c r="C95" t="s">
        <v>45</v>
      </c>
      <c r="D95">
        <v>1</v>
      </c>
      <c r="E95" s="2">
        <v>44958</v>
      </c>
      <c r="F95" s="2">
        <v>45412.999988425923</v>
      </c>
      <c r="G95" s="2">
        <v>45412.999988425923</v>
      </c>
      <c r="H95">
        <v>5</v>
      </c>
      <c r="I95" t="s">
        <v>284</v>
      </c>
      <c r="J95" t="s">
        <v>284</v>
      </c>
      <c r="K95" t="s">
        <v>294</v>
      </c>
      <c r="L95">
        <v>0</v>
      </c>
      <c r="M95">
        <v>0</v>
      </c>
      <c r="Q95">
        <v>0</v>
      </c>
      <c r="T95">
        <v>5</v>
      </c>
      <c r="U95" t="s">
        <v>294</v>
      </c>
      <c r="V95" t="s">
        <v>178</v>
      </c>
    </row>
    <row r="96" spans="1:22">
      <c r="A96" t="s">
        <v>4</v>
      </c>
      <c r="B96" t="s">
        <v>145</v>
      </c>
      <c r="C96" t="s">
        <v>42</v>
      </c>
      <c r="D96">
        <v>1</v>
      </c>
      <c r="E96" s="2">
        <v>44958</v>
      </c>
      <c r="F96" s="2">
        <v>45412.999988425923</v>
      </c>
      <c r="G96" s="2">
        <v>45412.999988425923</v>
      </c>
      <c r="H96">
        <v>5</v>
      </c>
      <c r="I96" t="s">
        <v>284</v>
      </c>
      <c r="J96" t="s">
        <v>284</v>
      </c>
      <c r="K96" t="s">
        <v>294</v>
      </c>
      <c r="L96">
        <v>0</v>
      </c>
      <c r="M96">
        <v>0</v>
      </c>
      <c r="Q96">
        <v>0</v>
      </c>
      <c r="T96">
        <v>5</v>
      </c>
      <c r="U96" t="s">
        <v>294</v>
      </c>
      <c r="V96" t="s">
        <v>178</v>
      </c>
    </row>
    <row r="97" spans="1:22">
      <c r="A97" t="s">
        <v>4</v>
      </c>
      <c r="B97" t="s">
        <v>196</v>
      </c>
      <c r="C97" t="s">
        <v>42</v>
      </c>
      <c r="D97">
        <v>1</v>
      </c>
      <c r="E97" s="2">
        <v>44958</v>
      </c>
      <c r="F97" s="2">
        <v>45412.999988425923</v>
      </c>
      <c r="G97" s="2">
        <v>45412.999988425923</v>
      </c>
      <c r="H97">
        <v>5</v>
      </c>
      <c r="I97" t="s">
        <v>284</v>
      </c>
      <c r="J97" t="s">
        <v>284</v>
      </c>
      <c r="K97" t="s">
        <v>294</v>
      </c>
      <c r="L97">
        <v>0</v>
      </c>
      <c r="M97">
        <v>0</v>
      </c>
      <c r="Q97">
        <v>0</v>
      </c>
      <c r="T97">
        <v>5</v>
      </c>
      <c r="U97" t="s">
        <v>294</v>
      </c>
      <c r="V97" t="s">
        <v>178</v>
      </c>
    </row>
    <row r="98" spans="1:22">
      <c r="A98" t="s">
        <v>4</v>
      </c>
      <c r="B98" t="s">
        <v>197</v>
      </c>
      <c r="C98" t="s">
        <v>13</v>
      </c>
      <c r="D98">
        <v>1</v>
      </c>
      <c r="E98" s="2">
        <v>44958</v>
      </c>
      <c r="F98" s="2">
        <v>45412.999988425923</v>
      </c>
      <c r="G98" s="2">
        <v>45412.999988425923</v>
      </c>
      <c r="H98">
        <v>3</v>
      </c>
      <c r="I98" t="s">
        <v>284</v>
      </c>
      <c r="J98" t="s">
        <v>284</v>
      </c>
      <c r="K98" t="s">
        <v>294</v>
      </c>
      <c r="L98">
        <v>0</v>
      </c>
      <c r="M98">
        <v>0</v>
      </c>
      <c r="Q98">
        <v>0</v>
      </c>
      <c r="T98">
        <v>3</v>
      </c>
      <c r="U98" t="s">
        <v>294</v>
      </c>
      <c r="V98" t="s">
        <v>178</v>
      </c>
    </row>
    <row r="99" spans="1:22">
      <c r="A99" t="s">
        <v>4</v>
      </c>
      <c r="B99" t="s">
        <v>197</v>
      </c>
      <c r="C99" t="s">
        <v>39</v>
      </c>
      <c r="D99">
        <v>1</v>
      </c>
      <c r="E99" s="2">
        <v>44958</v>
      </c>
      <c r="F99" s="2">
        <v>45412.999988425923</v>
      </c>
      <c r="G99" s="2">
        <v>45412.999988425923</v>
      </c>
      <c r="H99">
        <v>3</v>
      </c>
      <c r="I99" t="s">
        <v>284</v>
      </c>
      <c r="J99" t="s">
        <v>284</v>
      </c>
      <c r="K99" t="s">
        <v>294</v>
      </c>
      <c r="L99">
        <v>0</v>
      </c>
      <c r="M99">
        <v>0</v>
      </c>
      <c r="Q99">
        <v>0</v>
      </c>
      <c r="T99">
        <v>3</v>
      </c>
      <c r="U99" t="s">
        <v>294</v>
      </c>
      <c r="V99" t="s">
        <v>178</v>
      </c>
    </row>
    <row r="100" spans="1:22">
      <c r="A100" t="s">
        <v>4</v>
      </c>
      <c r="B100" t="s">
        <v>197</v>
      </c>
      <c r="C100" t="s">
        <v>17</v>
      </c>
      <c r="D100">
        <v>1</v>
      </c>
      <c r="E100" s="2">
        <v>44958</v>
      </c>
      <c r="F100" s="2">
        <v>45412.999988425923</v>
      </c>
      <c r="G100" s="2">
        <v>45412.999988425923</v>
      </c>
      <c r="H100">
        <v>3</v>
      </c>
      <c r="I100" t="s">
        <v>284</v>
      </c>
      <c r="J100" t="s">
        <v>284</v>
      </c>
      <c r="K100" t="s">
        <v>294</v>
      </c>
      <c r="L100">
        <v>0</v>
      </c>
      <c r="M100">
        <v>0</v>
      </c>
      <c r="Q100">
        <v>0</v>
      </c>
      <c r="T100">
        <v>3</v>
      </c>
      <c r="U100" t="s">
        <v>294</v>
      </c>
      <c r="V100" t="s">
        <v>178</v>
      </c>
    </row>
    <row r="101" spans="1:22">
      <c r="A101" t="s">
        <v>4</v>
      </c>
      <c r="B101" t="s">
        <v>198</v>
      </c>
      <c r="C101" t="s">
        <v>13</v>
      </c>
      <c r="D101">
        <v>1</v>
      </c>
      <c r="E101" s="2">
        <v>44958</v>
      </c>
      <c r="F101" s="2">
        <v>45412.999988425923</v>
      </c>
      <c r="G101" s="2">
        <v>45412.999988425923</v>
      </c>
      <c r="H101">
        <v>3</v>
      </c>
      <c r="I101" t="s">
        <v>284</v>
      </c>
      <c r="J101" t="s">
        <v>284</v>
      </c>
      <c r="K101" t="s">
        <v>294</v>
      </c>
      <c r="L101">
        <v>0</v>
      </c>
      <c r="M101">
        <v>0</v>
      </c>
      <c r="Q101">
        <v>0</v>
      </c>
      <c r="T101">
        <v>3</v>
      </c>
      <c r="U101" t="s">
        <v>294</v>
      </c>
      <c r="V101" t="s">
        <v>178</v>
      </c>
    </row>
    <row r="102" spans="1:22">
      <c r="A102" t="s">
        <v>4</v>
      </c>
      <c r="B102" t="s">
        <v>198</v>
      </c>
      <c r="C102" t="s">
        <v>39</v>
      </c>
      <c r="D102">
        <v>1</v>
      </c>
      <c r="E102" s="2">
        <v>44958</v>
      </c>
      <c r="F102" s="2">
        <v>45412.999988425923</v>
      </c>
      <c r="G102" s="2">
        <v>45412.999988425923</v>
      </c>
      <c r="H102">
        <v>3</v>
      </c>
      <c r="I102" t="s">
        <v>284</v>
      </c>
      <c r="J102" t="s">
        <v>284</v>
      </c>
      <c r="K102" t="s">
        <v>294</v>
      </c>
      <c r="L102">
        <v>0</v>
      </c>
      <c r="M102">
        <v>0</v>
      </c>
      <c r="Q102">
        <v>0</v>
      </c>
      <c r="T102">
        <v>3</v>
      </c>
      <c r="U102" t="s">
        <v>294</v>
      </c>
      <c r="V102" t="s">
        <v>178</v>
      </c>
    </row>
    <row r="103" spans="1:22">
      <c r="A103" t="s">
        <v>4</v>
      </c>
      <c r="B103" t="s">
        <v>198</v>
      </c>
      <c r="C103" t="s">
        <v>17</v>
      </c>
      <c r="D103">
        <v>1</v>
      </c>
      <c r="E103" s="2">
        <v>44958</v>
      </c>
      <c r="F103" s="2">
        <v>45412.999988425923</v>
      </c>
      <c r="G103" s="2">
        <v>45412.999988425923</v>
      </c>
      <c r="H103">
        <v>3</v>
      </c>
      <c r="I103" t="s">
        <v>284</v>
      </c>
      <c r="J103" t="s">
        <v>284</v>
      </c>
      <c r="K103" t="s">
        <v>294</v>
      </c>
      <c r="L103">
        <v>0</v>
      </c>
      <c r="M103">
        <v>0</v>
      </c>
      <c r="Q103">
        <v>0</v>
      </c>
      <c r="T103">
        <v>3</v>
      </c>
      <c r="U103" t="s">
        <v>294</v>
      </c>
      <c r="V103" t="s">
        <v>178</v>
      </c>
    </row>
    <row r="104" spans="1:22">
      <c r="A104" t="s">
        <v>4</v>
      </c>
      <c r="B104" t="s">
        <v>199</v>
      </c>
      <c r="C104" t="s">
        <v>13</v>
      </c>
      <c r="D104">
        <v>1</v>
      </c>
      <c r="E104" s="2">
        <v>44958</v>
      </c>
      <c r="F104" s="2">
        <v>45412.999988425923</v>
      </c>
      <c r="G104" s="2">
        <v>45412.999988425923</v>
      </c>
      <c r="H104">
        <v>3</v>
      </c>
      <c r="I104" t="s">
        <v>284</v>
      </c>
      <c r="J104" t="s">
        <v>284</v>
      </c>
      <c r="K104" t="s">
        <v>294</v>
      </c>
      <c r="L104">
        <v>0</v>
      </c>
      <c r="M104">
        <v>0</v>
      </c>
      <c r="Q104">
        <v>0</v>
      </c>
      <c r="T104">
        <v>3</v>
      </c>
      <c r="U104" t="s">
        <v>294</v>
      </c>
      <c r="V104" t="s">
        <v>178</v>
      </c>
    </row>
    <row r="105" spans="1:22">
      <c r="A105" t="s">
        <v>4</v>
      </c>
      <c r="B105" t="s">
        <v>199</v>
      </c>
      <c r="C105" t="s">
        <v>39</v>
      </c>
      <c r="D105">
        <v>1</v>
      </c>
      <c r="E105" s="2">
        <v>44958</v>
      </c>
      <c r="F105" s="2">
        <v>45412.999988425923</v>
      </c>
      <c r="G105" s="2">
        <v>45412.999988425923</v>
      </c>
      <c r="H105">
        <v>3</v>
      </c>
      <c r="I105" t="s">
        <v>284</v>
      </c>
      <c r="J105" t="s">
        <v>284</v>
      </c>
      <c r="K105" t="s">
        <v>294</v>
      </c>
      <c r="L105">
        <v>0</v>
      </c>
      <c r="M105">
        <v>0</v>
      </c>
      <c r="Q105">
        <v>0</v>
      </c>
      <c r="T105">
        <v>3</v>
      </c>
      <c r="U105" t="s">
        <v>294</v>
      </c>
      <c r="V105" t="s">
        <v>178</v>
      </c>
    </row>
    <row r="106" spans="1:22">
      <c r="A106" t="s">
        <v>4</v>
      </c>
      <c r="B106" t="s">
        <v>199</v>
      </c>
      <c r="C106" t="s">
        <v>17</v>
      </c>
      <c r="D106">
        <v>1</v>
      </c>
      <c r="E106" s="2">
        <v>44958</v>
      </c>
      <c r="F106" s="2">
        <v>45412.999988425923</v>
      </c>
      <c r="G106" s="2">
        <v>45412.999988425923</v>
      </c>
      <c r="H106">
        <v>3</v>
      </c>
      <c r="I106" t="s">
        <v>284</v>
      </c>
      <c r="J106" t="s">
        <v>284</v>
      </c>
      <c r="K106" t="s">
        <v>294</v>
      </c>
      <c r="L106">
        <v>0</v>
      </c>
      <c r="M106">
        <v>0</v>
      </c>
      <c r="Q106">
        <v>0</v>
      </c>
      <c r="T106">
        <v>3</v>
      </c>
      <c r="U106" t="s">
        <v>294</v>
      </c>
      <c r="V106" t="s">
        <v>178</v>
      </c>
    </row>
    <row r="107" spans="1:22">
      <c r="A107" t="s">
        <v>4</v>
      </c>
      <c r="B107" t="s">
        <v>200</v>
      </c>
      <c r="C107" t="s">
        <v>13</v>
      </c>
      <c r="D107">
        <v>1</v>
      </c>
      <c r="E107" s="2">
        <v>44958</v>
      </c>
      <c r="F107" s="2">
        <v>45412.999988425923</v>
      </c>
      <c r="G107" s="2">
        <v>45412.999988425923</v>
      </c>
      <c r="H107">
        <v>3</v>
      </c>
      <c r="I107" t="s">
        <v>284</v>
      </c>
      <c r="J107" t="s">
        <v>284</v>
      </c>
      <c r="K107" t="s">
        <v>294</v>
      </c>
      <c r="L107">
        <v>0</v>
      </c>
      <c r="M107">
        <v>0</v>
      </c>
      <c r="Q107">
        <v>0</v>
      </c>
      <c r="T107">
        <v>3</v>
      </c>
      <c r="U107" t="s">
        <v>294</v>
      </c>
      <c r="V107" t="s">
        <v>178</v>
      </c>
    </row>
    <row r="108" spans="1:22">
      <c r="A108" t="s">
        <v>4</v>
      </c>
      <c r="B108" t="s">
        <v>200</v>
      </c>
      <c r="C108" t="s">
        <v>39</v>
      </c>
      <c r="D108">
        <v>1</v>
      </c>
      <c r="E108" s="2">
        <v>44958</v>
      </c>
      <c r="F108" s="2">
        <v>45412.999988425923</v>
      </c>
      <c r="G108" s="2">
        <v>45412.999988425923</v>
      </c>
      <c r="H108">
        <v>3</v>
      </c>
      <c r="I108" t="s">
        <v>284</v>
      </c>
      <c r="J108" t="s">
        <v>284</v>
      </c>
      <c r="K108" t="s">
        <v>294</v>
      </c>
      <c r="L108">
        <v>0</v>
      </c>
      <c r="M108">
        <v>0</v>
      </c>
      <c r="Q108">
        <v>0</v>
      </c>
      <c r="T108">
        <v>3</v>
      </c>
      <c r="U108" t="s">
        <v>294</v>
      </c>
      <c r="V108" t="s">
        <v>178</v>
      </c>
    </row>
    <row r="109" spans="1:22">
      <c r="A109" t="s">
        <v>4</v>
      </c>
      <c r="B109" t="s">
        <v>200</v>
      </c>
      <c r="C109" t="s">
        <v>17</v>
      </c>
      <c r="D109">
        <v>1</v>
      </c>
      <c r="E109" s="2">
        <v>44958</v>
      </c>
      <c r="F109" s="2">
        <v>45412.999988425923</v>
      </c>
      <c r="G109" s="2">
        <v>45412.999988425923</v>
      </c>
      <c r="H109">
        <v>3</v>
      </c>
      <c r="I109" t="s">
        <v>284</v>
      </c>
      <c r="J109" t="s">
        <v>284</v>
      </c>
      <c r="K109" t="s">
        <v>294</v>
      </c>
      <c r="L109">
        <v>0</v>
      </c>
      <c r="M109">
        <v>0</v>
      </c>
      <c r="Q109">
        <v>0</v>
      </c>
      <c r="T109">
        <v>3</v>
      </c>
      <c r="U109" t="s">
        <v>294</v>
      </c>
      <c r="V109" t="s">
        <v>178</v>
      </c>
    </row>
    <row r="110" spans="1:22">
      <c r="A110" t="s">
        <v>4</v>
      </c>
      <c r="B110" t="s">
        <v>150</v>
      </c>
      <c r="C110" t="s">
        <v>45</v>
      </c>
      <c r="D110">
        <v>1</v>
      </c>
      <c r="E110" s="2">
        <v>44958</v>
      </c>
      <c r="F110" s="2">
        <v>45412.999988425923</v>
      </c>
      <c r="G110" s="2">
        <v>45412.999988425923</v>
      </c>
      <c r="H110">
        <v>5</v>
      </c>
      <c r="I110" t="s">
        <v>284</v>
      </c>
      <c r="J110" t="s">
        <v>284</v>
      </c>
      <c r="K110" t="s">
        <v>294</v>
      </c>
      <c r="L110">
        <v>0</v>
      </c>
      <c r="M110">
        <v>0</v>
      </c>
      <c r="Q110">
        <v>0</v>
      </c>
      <c r="T110">
        <v>0</v>
      </c>
      <c r="U110" t="s">
        <v>294</v>
      </c>
      <c r="V110" t="s">
        <v>178</v>
      </c>
    </row>
    <row r="111" spans="1:22">
      <c r="A111" t="s">
        <v>4</v>
      </c>
      <c r="B111" t="s">
        <v>151</v>
      </c>
      <c r="C111" t="s">
        <v>42</v>
      </c>
      <c r="D111">
        <v>1</v>
      </c>
      <c r="E111" s="2">
        <v>44958</v>
      </c>
      <c r="F111" s="2">
        <v>45412.999988425923</v>
      </c>
      <c r="G111" s="2">
        <v>45412.999988425923</v>
      </c>
      <c r="H111">
        <v>5</v>
      </c>
      <c r="I111" t="s">
        <v>284</v>
      </c>
      <c r="J111" t="s">
        <v>284</v>
      </c>
      <c r="K111" t="s">
        <v>294</v>
      </c>
      <c r="L111">
        <v>0</v>
      </c>
      <c r="M111">
        <v>0</v>
      </c>
      <c r="Q111">
        <v>0</v>
      </c>
      <c r="T111">
        <v>0</v>
      </c>
      <c r="U111" t="s">
        <v>294</v>
      </c>
      <c r="V111" t="s">
        <v>178</v>
      </c>
    </row>
    <row r="112" spans="1:22">
      <c r="A112" t="s">
        <v>7</v>
      </c>
      <c r="B112" t="s">
        <v>193</v>
      </c>
      <c r="C112" t="s">
        <v>45</v>
      </c>
      <c r="D112">
        <v>1</v>
      </c>
      <c r="E112" s="2">
        <v>44958</v>
      </c>
      <c r="F112" s="2">
        <v>45412.999988425923</v>
      </c>
      <c r="G112" s="2">
        <v>45412.999988425923</v>
      </c>
      <c r="H112">
        <v>5</v>
      </c>
      <c r="I112" t="s">
        <v>284</v>
      </c>
      <c r="J112" t="s">
        <v>284</v>
      </c>
      <c r="K112" t="s">
        <v>294</v>
      </c>
      <c r="L112">
        <v>0</v>
      </c>
      <c r="M112">
        <v>0</v>
      </c>
      <c r="Q112">
        <v>0</v>
      </c>
      <c r="T112">
        <v>5</v>
      </c>
      <c r="U112" t="s">
        <v>294</v>
      </c>
      <c r="V112" t="s">
        <v>178</v>
      </c>
    </row>
    <row r="113" spans="1:22">
      <c r="A113" t="s">
        <v>7</v>
      </c>
      <c r="B113" t="s">
        <v>194</v>
      </c>
      <c r="C113" t="s">
        <v>42</v>
      </c>
      <c r="D113">
        <v>1</v>
      </c>
      <c r="E113" s="2">
        <v>44958</v>
      </c>
      <c r="F113" s="2">
        <v>45412.999988425923</v>
      </c>
      <c r="G113" s="2">
        <v>45412.999988425923</v>
      </c>
      <c r="H113">
        <v>5</v>
      </c>
      <c r="I113" t="s">
        <v>284</v>
      </c>
      <c r="J113" t="s">
        <v>284</v>
      </c>
      <c r="K113" t="s">
        <v>294</v>
      </c>
      <c r="L113">
        <v>0</v>
      </c>
      <c r="M113">
        <v>0</v>
      </c>
      <c r="Q113">
        <v>0</v>
      </c>
      <c r="T113">
        <v>5</v>
      </c>
      <c r="U113" t="s">
        <v>294</v>
      </c>
      <c r="V113" t="s">
        <v>178</v>
      </c>
    </row>
    <row r="114" spans="1:22">
      <c r="A114" t="s">
        <v>7</v>
      </c>
      <c r="B114" t="s">
        <v>139</v>
      </c>
      <c r="C114" t="s">
        <v>45</v>
      </c>
      <c r="D114">
        <v>1</v>
      </c>
      <c r="E114" s="2">
        <v>44958</v>
      </c>
      <c r="F114" s="2">
        <v>45412.999988425923</v>
      </c>
      <c r="G114" s="2">
        <v>45412.999988425923</v>
      </c>
      <c r="H114">
        <v>5</v>
      </c>
      <c r="I114" t="s">
        <v>284</v>
      </c>
      <c r="J114" t="s">
        <v>284</v>
      </c>
      <c r="K114" t="s">
        <v>294</v>
      </c>
      <c r="L114">
        <v>0</v>
      </c>
      <c r="M114">
        <v>0</v>
      </c>
      <c r="Q114">
        <v>0</v>
      </c>
      <c r="T114">
        <v>5</v>
      </c>
      <c r="U114" t="s">
        <v>294</v>
      </c>
      <c r="V114" t="s">
        <v>178</v>
      </c>
    </row>
    <row r="115" spans="1:22">
      <c r="A115" t="s">
        <v>7</v>
      </c>
      <c r="B115" t="s">
        <v>140</v>
      </c>
      <c r="C115" t="s">
        <v>42</v>
      </c>
      <c r="D115">
        <v>1</v>
      </c>
      <c r="E115" s="2">
        <v>44958</v>
      </c>
      <c r="F115" s="2">
        <v>45412.999988425923</v>
      </c>
      <c r="G115" s="2">
        <v>45412.999988425923</v>
      </c>
      <c r="H115">
        <v>5</v>
      </c>
      <c r="I115" t="s">
        <v>284</v>
      </c>
      <c r="J115" t="s">
        <v>284</v>
      </c>
      <c r="K115" t="s">
        <v>294</v>
      </c>
      <c r="L115">
        <v>0</v>
      </c>
      <c r="M115">
        <v>0</v>
      </c>
      <c r="Q115">
        <v>0</v>
      </c>
      <c r="T115">
        <v>5</v>
      </c>
      <c r="U115" t="s">
        <v>294</v>
      </c>
      <c r="V115" t="s">
        <v>178</v>
      </c>
    </row>
    <row r="116" spans="1:22">
      <c r="A116" t="s">
        <v>7</v>
      </c>
      <c r="B116" t="s">
        <v>144</v>
      </c>
      <c r="C116" t="s">
        <v>45</v>
      </c>
      <c r="D116">
        <v>1</v>
      </c>
      <c r="E116" s="2">
        <v>44958</v>
      </c>
      <c r="F116" s="2">
        <v>45412.999988425923</v>
      </c>
      <c r="G116" s="2">
        <v>45412.999988425923</v>
      </c>
      <c r="H116">
        <v>5</v>
      </c>
      <c r="I116" t="s">
        <v>284</v>
      </c>
      <c r="J116" t="s">
        <v>284</v>
      </c>
      <c r="K116" t="s">
        <v>294</v>
      </c>
      <c r="L116">
        <v>0</v>
      </c>
      <c r="M116">
        <v>0</v>
      </c>
      <c r="Q116">
        <v>0</v>
      </c>
      <c r="T116">
        <v>5</v>
      </c>
      <c r="U116" t="s">
        <v>294</v>
      </c>
      <c r="V116" t="s">
        <v>178</v>
      </c>
    </row>
    <row r="117" spans="1:22">
      <c r="A117" t="s">
        <v>7</v>
      </c>
      <c r="B117" t="s">
        <v>195</v>
      </c>
      <c r="C117" t="s">
        <v>45</v>
      </c>
      <c r="D117">
        <v>1</v>
      </c>
      <c r="E117" s="2">
        <v>44958</v>
      </c>
      <c r="F117" s="2">
        <v>45412.999988425923</v>
      </c>
      <c r="G117" s="2">
        <v>45412.999988425923</v>
      </c>
      <c r="H117">
        <v>5</v>
      </c>
      <c r="I117" t="s">
        <v>284</v>
      </c>
      <c r="J117" t="s">
        <v>284</v>
      </c>
      <c r="K117" t="s">
        <v>294</v>
      </c>
      <c r="L117">
        <v>0</v>
      </c>
      <c r="M117">
        <v>0</v>
      </c>
      <c r="Q117">
        <v>0</v>
      </c>
      <c r="T117">
        <v>5</v>
      </c>
      <c r="U117" t="s">
        <v>294</v>
      </c>
      <c r="V117" t="s">
        <v>178</v>
      </c>
    </row>
    <row r="118" spans="1:22">
      <c r="A118" t="s">
        <v>7</v>
      </c>
      <c r="B118" t="s">
        <v>145</v>
      </c>
      <c r="C118" t="s">
        <v>42</v>
      </c>
      <c r="D118">
        <v>1</v>
      </c>
      <c r="E118" s="2">
        <v>44958</v>
      </c>
      <c r="F118" s="2">
        <v>45412.999988425923</v>
      </c>
      <c r="G118" s="2">
        <v>45412.999988425923</v>
      </c>
      <c r="H118">
        <v>5</v>
      </c>
      <c r="I118" t="s">
        <v>284</v>
      </c>
      <c r="J118" t="s">
        <v>284</v>
      </c>
      <c r="K118" t="s">
        <v>294</v>
      </c>
      <c r="L118">
        <v>0</v>
      </c>
      <c r="M118">
        <v>0</v>
      </c>
      <c r="Q118">
        <v>0</v>
      </c>
      <c r="T118">
        <v>5</v>
      </c>
      <c r="U118" t="s">
        <v>294</v>
      </c>
      <c r="V118" t="s">
        <v>178</v>
      </c>
    </row>
    <row r="119" spans="1:22">
      <c r="A119" t="s">
        <v>7</v>
      </c>
      <c r="B119" t="s">
        <v>196</v>
      </c>
      <c r="C119" t="s">
        <v>42</v>
      </c>
      <c r="D119">
        <v>1</v>
      </c>
      <c r="E119" s="2">
        <v>44958</v>
      </c>
      <c r="F119" s="2">
        <v>45412.999988425923</v>
      </c>
      <c r="G119" s="2">
        <v>45412.999988425923</v>
      </c>
      <c r="H119">
        <v>5</v>
      </c>
      <c r="I119" t="s">
        <v>284</v>
      </c>
      <c r="J119" t="s">
        <v>284</v>
      </c>
      <c r="K119" t="s">
        <v>294</v>
      </c>
      <c r="L119">
        <v>0</v>
      </c>
      <c r="M119">
        <v>0</v>
      </c>
      <c r="Q119">
        <v>0</v>
      </c>
      <c r="T119">
        <v>5</v>
      </c>
      <c r="U119" t="s">
        <v>294</v>
      </c>
      <c r="V119" t="s">
        <v>178</v>
      </c>
    </row>
    <row r="120" spans="1:22">
      <c r="A120" t="s">
        <v>7</v>
      </c>
      <c r="B120" t="s">
        <v>197</v>
      </c>
      <c r="C120" t="s">
        <v>13</v>
      </c>
      <c r="D120">
        <v>1</v>
      </c>
      <c r="E120" s="2">
        <v>44958</v>
      </c>
      <c r="F120" s="2">
        <v>45412.999988425923</v>
      </c>
      <c r="G120" s="2">
        <v>45412.999988425923</v>
      </c>
      <c r="H120">
        <v>3</v>
      </c>
      <c r="I120" t="s">
        <v>284</v>
      </c>
      <c r="J120" t="s">
        <v>284</v>
      </c>
      <c r="K120" t="s">
        <v>294</v>
      </c>
      <c r="L120">
        <v>0</v>
      </c>
      <c r="M120">
        <v>0</v>
      </c>
      <c r="Q120">
        <v>0</v>
      </c>
      <c r="T120">
        <v>3</v>
      </c>
      <c r="U120" t="s">
        <v>294</v>
      </c>
      <c r="V120" t="s">
        <v>178</v>
      </c>
    </row>
    <row r="121" spans="1:22">
      <c r="A121" t="s">
        <v>7</v>
      </c>
      <c r="B121" t="s">
        <v>197</v>
      </c>
      <c r="C121" t="s">
        <v>39</v>
      </c>
      <c r="D121">
        <v>1</v>
      </c>
      <c r="E121" s="2">
        <v>44958</v>
      </c>
      <c r="F121" s="2">
        <v>45412.999988425923</v>
      </c>
      <c r="G121" s="2">
        <v>45412.999988425923</v>
      </c>
      <c r="H121">
        <v>3</v>
      </c>
      <c r="I121" t="s">
        <v>284</v>
      </c>
      <c r="J121" t="s">
        <v>284</v>
      </c>
      <c r="K121" t="s">
        <v>294</v>
      </c>
      <c r="L121">
        <v>0</v>
      </c>
      <c r="M121">
        <v>0</v>
      </c>
      <c r="Q121">
        <v>0</v>
      </c>
      <c r="T121">
        <v>3</v>
      </c>
      <c r="U121" t="s">
        <v>294</v>
      </c>
      <c r="V121" t="s">
        <v>178</v>
      </c>
    </row>
    <row r="122" spans="1:22">
      <c r="A122" t="s">
        <v>7</v>
      </c>
      <c r="B122" t="s">
        <v>197</v>
      </c>
      <c r="C122" t="s">
        <v>17</v>
      </c>
      <c r="D122">
        <v>1</v>
      </c>
      <c r="E122" s="2">
        <v>44958</v>
      </c>
      <c r="F122" s="2">
        <v>45412.999988425923</v>
      </c>
      <c r="G122" s="2">
        <v>45412.999988425923</v>
      </c>
      <c r="H122">
        <v>3</v>
      </c>
      <c r="I122" t="s">
        <v>284</v>
      </c>
      <c r="J122" t="s">
        <v>284</v>
      </c>
      <c r="K122" t="s">
        <v>294</v>
      </c>
      <c r="L122">
        <v>0</v>
      </c>
      <c r="M122">
        <v>0</v>
      </c>
      <c r="Q122">
        <v>0</v>
      </c>
      <c r="T122">
        <v>3</v>
      </c>
      <c r="U122" t="s">
        <v>294</v>
      </c>
      <c r="V122" t="s">
        <v>178</v>
      </c>
    </row>
    <row r="123" spans="1:22">
      <c r="A123" t="s">
        <v>7</v>
      </c>
      <c r="B123" t="s">
        <v>198</v>
      </c>
      <c r="C123" t="s">
        <v>13</v>
      </c>
      <c r="D123">
        <v>1</v>
      </c>
      <c r="E123" s="2">
        <v>44958</v>
      </c>
      <c r="F123" s="2">
        <v>45412.999988425923</v>
      </c>
      <c r="G123" s="2">
        <v>45412.999988425923</v>
      </c>
      <c r="H123">
        <v>3</v>
      </c>
      <c r="I123" t="s">
        <v>284</v>
      </c>
      <c r="J123" t="s">
        <v>284</v>
      </c>
      <c r="K123" t="s">
        <v>294</v>
      </c>
      <c r="L123">
        <v>0</v>
      </c>
      <c r="M123">
        <v>0</v>
      </c>
      <c r="Q123">
        <v>0</v>
      </c>
      <c r="T123">
        <v>3</v>
      </c>
      <c r="U123" t="s">
        <v>294</v>
      </c>
      <c r="V123" t="s">
        <v>178</v>
      </c>
    </row>
    <row r="124" spans="1:22">
      <c r="A124" t="s">
        <v>7</v>
      </c>
      <c r="B124" t="s">
        <v>198</v>
      </c>
      <c r="C124" t="s">
        <v>39</v>
      </c>
      <c r="D124">
        <v>1</v>
      </c>
      <c r="E124" s="2">
        <v>44958</v>
      </c>
      <c r="F124" s="2">
        <v>45412.999988425923</v>
      </c>
      <c r="G124" s="2">
        <v>45412.999988425923</v>
      </c>
      <c r="H124">
        <v>3</v>
      </c>
      <c r="I124" t="s">
        <v>284</v>
      </c>
      <c r="J124" t="s">
        <v>284</v>
      </c>
      <c r="K124" t="s">
        <v>294</v>
      </c>
      <c r="L124">
        <v>0</v>
      </c>
      <c r="M124">
        <v>0</v>
      </c>
      <c r="Q124">
        <v>0</v>
      </c>
      <c r="T124">
        <v>3</v>
      </c>
      <c r="U124" t="s">
        <v>294</v>
      </c>
      <c r="V124" t="s">
        <v>178</v>
      </c>
    </row>
    <row r="125" spans="1:22">
      <c r="A125" t="s">
        <v>7</v>
      </c>
      <c r="B125" t="s">
        <v>198</v>
      </c>
      <c r="C125" t="s">
        <v>17</v>
      </c>
      <c r="D125">
        <v>1</v>
      </c>
      <c r="E125" s="2">
        <v>44958</v>
      </c>
      <c r="F125" s="2">
        <v>45412.999988425923</v>
      </c>
      <c r="G125" s="2">
        <v>45412.999988425923</v>
      </c>
      <c r="H125">
        <v>3</v>
      </c>
      <c r="I125" t="s">
        <v>284</v>
      </c>
      <c r="J125" t="s">
        <v>284</v>
      </c>
      <c r="K125" t="s">
        <v>294</v>
      </c>
      <c r="L125">
        <v>0</v>
      </c>
      <c r="M125">
        <v>0</v>
      </c>
      <c r="Q125">
        <v>0</v>
      </c>
      <c r="T125">
        <v>3</v>
      </c>
      <c r="U125" t="s">
        <v>294</v>
      </c>
      <c r="V125" t="s">
        <v>178</v>
      </c>
    </row>
    <row r="126" spans="1:22">
      <c r="A126" t="s">
        <v>7</v>
      </c>
      <c r="B126" t="s">
        <v>199</v>
      </c>
      <c r="C126" t="s">
        <v>13</v>
      </c>
      <c r="D126">
        <v>1</v>
      </c>
      <c r="E126" s="2">
        <v>44958</v>
      </c>
      <c r="F126" s="2">
        <v>45412.999988425923</v>
      </c>
      <c r="G126" s="2">
        <v>45412.999988425923</v>
      </c>
      <c r="H126">
        <v>3</v>
      </c>
      <c r="I126" t="s">
        <v>284</v>
      </c>
      <c r="J126" t="s">
        <v>284</v>
      </c>
      <c r="K126" t="s">
        <v>294</v>
      </c>
      <c r="L126">
        <v>0</v>
      </c>
      <c r="M126">
        <v>0</v>
      </c>
      <c r="Q126">
        <v>0</v>
      </c>
      <c r="T126">
        <v>3</v>
      </c>
      <c r="U126" t="s">
        <v>294</v>
      </c>
      <c r="V126" t="s">
        <v>178</v>
      </c>
    </row>
    <row r="127" spans="1:22">
      <c r="A127" t="s">
        <v>7</v>
      </c>
      <c r="B127" t="s">
        <v>199</v>
      </c>
      <c r="C127" t="s">
        <v>39</v>
      </c>
      <c r="D127">
        <v>1</v>
      </c>
      <c r="E127" s="2">
        <v>44958</v>
      </c>
      <c r="F127" s="2">
        <v>45412.999988425923</v>
      </c>
      <c r="G127" s="2">
        <v>45412.999988425923</v>
      </c>
      <c r="H127">
        <v>3</v>
      </c>
      <c r="I127" t="s">
        <v>284</v>
      </c>
      <c r="J127" t="s">
        <v>284</v>
      </c>
      <c r="K127" t="s">
        <v>294</v>
      </c>
      <c r="L127">
        <v>0</v>
      </c>
      <c r="M127">
        <v>0</v>
      </c>
      <c r="Q127">
        <v>0</v>
      </c>
      <c r="T127">
        <v>3</v>
      </c>
      <c r="U127" t="s">
        <v>294</v>
      </c>
      <c r="V127" t="s">
        <v>178</v>
      </c>
    </row>
    <row r="128" spans="1:22">
      <c r="A128" t="s">
        <v>7</v>
      </c>
      <c r="B128" t="s">
        <v>199</v>
      </c>
      <c r="C128" t="s">
        <v>17</v>
      </c>
      <c r="D128">
        <v>1</v>
      </c>
      <c r="E128" s="2">
        <v>44958</v>
      </c>
      <c r="F128" s="2">
        <v>45412.999988425923</v>
      </c>
      <c r="G128" s="2">
        <v>45412.999988425923</v>
      </c>
      <c r="H128">
        <v>3</v>
      </c>
      <c r="I128" t="s">
        <v>284</v>
      </c>
      <c r="J128" t="s">
        <v>284</v>
      </c>
      <c r="K128" t="s">
        <v>294</v>
      </c>
      <c r="L128">
        <v>0</v>
      </c>
      <c r="M128">
        <v>0</v>
      </c>
      <c r="Q128">
        <v>0</v>
      </c>
      <c r="T128">
        <v>3</v>
      </c>
      <c r="U128" t="s">
        <v>294</v>
      </c>
      <c r="V128" t="s">
        <v>178</v>
      </c>
    </row>
    <row r="129" spans="1:22">
      <c r="A129" t="s">
        <v>7</v>
      </c>
      <c r="B129" t="s">
        <v>200</v>
      </c>
      <c r="C129" t="s">
        <v>13</v>
      </c>
      <c r="D129">
        <v>1</v>
      </c>
      <c r="E129" s="2">
        <v>44958</v>
      </c>
      <c r="F129" s="2">
        <v>45412.999988425923</v>
      </c>
      <c r="G129" s="2">
        <v>45412.999988425923</v>
      </c>
      <c r="H129">
        <v>3</v>
      </c>
      <c r="I129" t="s">
        <v>284</v>
      </c>
      <c r="J129" t="s">
        <v>284</v>
      </c>
      <c r="K129" t="s">
        <v>294</v>
      </c>
      <c r="L129">
        <v>0</v>
      </c>
      <c r="M129">
        <v>0</v>
      </c>
      <c r="Q129">
        <v>0</v>
      </c>
      <c r="T129">
        <v>3</v>
      </c>
      <c r="U129" t="s">
        <v>294</v>
      </c>
      <c r="V129" t="s">
        <v>178</v>
      </c>
    </row>
    <row r="130" spans="1:22">
      <c r="A130" t="s">
        <v>7</v>
      </c>
      <c r="B130" t="s">
        <v>200</v>
      </c>
      <c r="C130" t="s">
        <v>39</v>
      </c>
      <c r="D130">
        <v>1</v>
      </c>
      <c r="E130" s="2">
        <v>44958</v>
      </c>
      <c r="F130" s="2">
        <v>45412.999988425923</v>
      </c>
      <c r="G130" s="2">
        <v>45412.999988425923</v>
      </c>
      <c r="H130">
        <v>3</v>
      </c>
      <c r="I130" t="s">
        <v>284</v>
      </c>
      <c r="J130" t="s">
        <v>284</v>
      </c>
      <c r="K130" t="s">
        <v>294</v>
      </c>
      <c r="L130">
        <v>0</v>
      </c>
      <c r="M130">
        <v>0</v>
      </c>
      <c r="Q130">
        <v>0</v>
      </c>
      <c r="T130">
        <v>3</v>
      </c>
      <c r="U130" t="s">
        <v>294</v>
      </c>
      <c r="V130" t="s">
        <v>178</v>
      </c>
    </row>
    <row r="131" spans="1:22">
      <c r="A131" t="s">
        <v>7</v>
      </c>
      <c r="B131" t="s">
        <v>200</v>
      </c>
      <c r="C131" t="s">
        <v>17</v>
      </c>
      <c r="D131">
        <v>1</v>
      </c>
      <c r="E131" s="2">
        <v>44958</v>
      </c>
      <c r="F131" s="2">
        <v>45412.999988425923</v>
      </c>
      <c r="G131" s="2">
        <v>45412.999988425923</v>
      </c>
      <c r="H131">
        <v>3</v>
      </c>
      <c r="I131" t="s">
        <v>284</v>
      </c>
      <c r="J131" t="s">
        <v>284</v>
      </c>
      <c r="K131" t="s">
        <v>294</v>
      </c>
      <c r="L131">
        <v>0</v>
      </c>
      <c r="M131">
        <v>0</v>
      </c>
      <c r="Q131">
        <v>0</v>
      </c>
      <c r="T131">
        <v>3</v>
      </c>
      <c r="U131" t="s">
        <v>294</v>
      </c>
      <c r="V131" t="s">
        <v>178</v>
      </c>
    </row>
    <row r="132" spans="1:22">
      <c r="A132" t="s">
        <v>7</v>
      </c>
      <c r="B132" t="s">
        <v>150</v>
      </c>
      <c r="C132" t="s">
        <v>45</v>
      </c>
      <c r="D132">
        <v>1</v>
      </c>
      <c r="E132" s="2">
        <v>44958</v>
      </c>
      <c r="F132" s="2">
        <v>45412.999988425923</v>
      </c>
      <c r="G132" s="2">
        <v>45412.999988425923</v>
      </c>
      <c r="H132">
        <v>5</v>
      </c>
      <c r="I132" t="s">
        <v>284</v>
      </c>
      <c r="J132" t="s">
        <v>284</v>
      </c>
      <c r="K132" t="s">
        <v>294</v>
      </c>
      <c r="L132">
        <v>0</v>
      </c>
      <c r="M132">
        <v>0</v>
      </c>
      <c r="Q132">
        <v>0</v>
      </c>
      <c r="T132">
        <v>0</v>
      </c>
      <c r="U132" t="s">
        <v>294</v>
      </c>
      <c r="V132" t="s">
        <v>178</v>
      </c>
    </row>
    <row r="133" spans="1:22">
      <c r="A133" t="s">
        <v>7</v>
      </c>
      <c r="B133" t="s">
        <v>151</v>
      </c>
      <c r="C133" t="s">
        <v>42</v>
      </c>
      <c r="D133">
        <v>1</v>
      </c>
      <c r="E133" s="2">
        <v>44958</v>
      </c>
      <c r="F133" s="2">
        <v>45412.999988425923</v>
      </c>
      <c r="G133" s="2">
        <v>45412.999988425923</v>
      </c>
      <c r="H133">
        <v>5</v>
      </c>
      <c r="I133" t="s">
        <v>284</v>
      </c>
      <c r="J133" t="s">
        <v>284</v>
      </c>
      <c r="K133" t="s">
        <v>294</v>
      </c>
      <c r="L133">
        <v>0</v>
      </c>
      <c r="M133">
        <v>0</v>
      </c>
      <c r="Q133">
        <v>0</v>
      </c>
      <c r="T133">
        <v>0</v>
      </c>
      <c r="U133" t="s">
        <v>294</v>
      </c>
      <c r="V133" t="s">
        <v>178</v>
      </c>
    </row>
    <row r="134" spans="1:22">
      <c r="A134" t="s">
        <v>1</v>
      </c>
      <c r="B134" t="s">
        <v>193</v>
      </c>
      <c r="C134" t="s">
        <v>45</v>
      </c>
      <c r="D134">
        <v>1</v>
      </c>
      <c r="E134" s="2">
        <v>44958</v>
      </c>
      <c r="F134" s="2">
        <v>45412.999988425923</v>
      </c>
      <c r="G134" s="2">
        <v>45412.999988425923</v>
      </c>
      <c r="H134">
        <v>5</v>
      </c>
      <c r="I134" t="s">
        <v>284</v>
      </c>
      <c r="J134" t="s">
        <v>284</v>
      </c>
      <c r="K134" t="s">
        <v>294</v>
      </c>
      <c r="L134">
        <v>0</v>
      </c>
      <c r="M134">
        <v>0</v>
      </c>
      <c r="Q134">
        <v>0</v>
      </c>
      <c r="T134">
        <v>5</v>
      </c>
      <c r="U134" t="s">
        <v>294</v>
      </c>
      <c r="V134" t="s">
        <v>178</v>
      </c>
    </row>
    <row r="135" spans="1:22">
      <c r="A135" t="s">
        <v>1</v>
      </c>
      <c r="B135" t="s">
        <v>194</v>
      </c>
      <c r="C135" t="s">
        <v>42</v>
      </c>
      <c r="D135">
        <v>1</v>
      </c>
      <c r="E135" s="2">
        <v>44958</v>
      </c>
      <c r="F135" s="2">
        <v>45412.999988425923</v>
      </c>
      <c r="G135" s="2">
        <v>45412.999988425923</v>
      </c>
      <c r="H135">
        <v>5</v>
      </c>
      <c r="I135" t="s">
        <v>284</v>
      </c>
      <c r="J135" t="s">
        <v>284</v>
      </c>
      <c r="K135" t="s">
        <v>294</v>
      </c>
      <c r="L135">
        <v>0</v>
      </c>
      <c r="M135">
        <v>0</v>
      </c>
      <c r="Q135">
        <v>0</v>
      </c>
      <c r="T135">
        <v>5</v>
      </c>
      <c r="U135" t="s">
        <v>294</v>
      </c>
      <c r="V135" t="s">
        <v>178</v>
      </c>
    </row>
    <row r="136" spans="1:22">
      <c r="A136" t="s">
        <v>1</v>
      </c>
      <c r="B136" t="s">
        <v>139</v>
      </c>
      <c r="C136" t="s">
        <v>45</v>
      </c>
      <c r="D136">
        <v>1</v>
      </c>
      <c r="E136" s="2">
        <v>44958</v>
      </c>
      <c r="F136" s="2">
        <v>45412.999988425923</v>
      </c>
      <c r="G136" s="2">
        <v>45412.999988425923</v>
      </c>
      <c r="H136">
        <v>5</v>
      </c>
      <c r="I136" t="s">
        <v>284</v>
      </c>
      <c r="J136" t="s">
        <v>284</v>
      </c>
      <c r="K136" t="s">
        <v>294</v>
      </c>
      <c r="L136">
        <v>0</v>
      </c>
      <c r="M136">
        <v>0</v>
      </c>
      <c r="Q136">
        <v>0</v>
      </c>
      <c r="T136">
        <v>5</v>
      </c>
      <c r="U136" t="s">
        <v>294</v>
      </c>
      <c r="V136" t="s">
        <v>178</v>
      </c>
    </row>
    <row r="137" spans="1:22">
      <c r="A137" t="s">
        <v>1</v>
      </c>
      <c r="B137" t="s">
        <v>140</v>
      </c>
      <c r="C137" t="s">
        <v>42</v>
      </c>
      <c r="D137">
        <v>1</v>
      </c>
      <c r="E137" s="2">
        <v>44958</v>
      </c>
      <c r="F137" s="2">
        <v>45412.999988425923</v>
      </c>
      <c r="G137" s="2">
        <v>45412.999988425923</v>
      </c>
      <c r="H137">
        <v>5</v>
      </c>
      <c r="I137" t="s">
        <v>284</v>
      </c>
      <c r="J137" t="s">
        <v>284</v>
      </c>
      <c r="K137" t="s">
        <v>294</v>
      </c>
      <c r="L137">
        <v>0</v>
      </c>
      <c r="M137">
        <v>0</v>
      </c>
      <c r="Q137">
        <v>0</v>
      </c>
      <c r="T137">
        <v>5</v>
      </c>
      <c r="U137" t="s">
        <v>294</v>
      </c>
      <c r="V137" t="s">
        <v>178</v>
      </c>
    </row>
    <row r="138" spans="1:22">
      <c r="A138" t="s">
        <v>1</v>
      </c>
      <c r="B138" t="s">
        <v>144</v>
      </c>
      <c r="C138" t="s">
        <v>45</v>
      </c>
      <c r="D138">
        <v>1</v>
      </c>
      <c r="E138" s="2">
        <v>44958</v>
      </c>
      <c r="F138" s="2">
        <v>45412.999988425923</v>
      </c>
      <c r="G138" s="2">
        <v>45412.999988425923</v>
      </c>
      <c r="H138">
        <v>5</v>
      </c>
      <c r="I138" t="s">
        <v>284</v>
      </c>
      <c r="J138" t="s">
        <v>284</v>
      </c>
      <c r="K138" t="s">
        <v>294</v>
      </c>
      <c r="L138">
        <v>0</v>
      </c>
      <c r="M138">
        <v>0</v>
      </c>
      <c r="Q138">
        <v>0</v>
      </c>
      <c r="T138">
        <v>5</v>
      </c>
      <c r="U138" t="s">
        <v>294</v>
      </c>
      <c r="V138" t="s">
        <v>178</v>
      </c>
    </row>
    <row r="139" spans="1:22">
      <c r="A139" t="s">
        <v>1</v>
      </c>
      <c r="B139" t="s">
        <v>195</v>
      </c>
      <c r="C139" t="s">
        <v>45</v>
      </c>
      <c r="D139">
        <v>1</v>
      </c>
      <c r="E139" s="2">
        <v>44958</v>
      </c>
      <c r="F139" s="2">
        <v>45412.999988425923</v>
      </c>
      <c r="G139" s="2">
        <v>45412.999988425923</v>
      </c>
      <c r="H139">
        <v>5</v>
      </c>
      <c r="I139" t="s">
        <v>284</v>
      </c>
      <c r="J139" t="s">
        <v>284</v>
      </c>
      <c r="K139" t="s">
        <v>294</v>
      </c>
      <c r="L139">
        <v>0</v>
      </c>
      <c r="M139">
        <v>0</v>
      </c>
      <c r="Q139">
        <v>0</v>
      </c>
      <c r="T139">
        <v>5</v>
      </c>
      <c r="U139" t="s">
        <v>294</v>
      </c>
      <c r="V139" t="s">
        <v>178</v>
      </c>
    </row>
    <row r="140" spans="1:22">
      <c r="A140" t="s">
        <v>1</v>
      </c>
      <c r="B140" t="s">
        <v>145</v>
      </c>
      <c r="C140" t="s">
        <v>42</v>
      </c>
      <c r="D140">
        <v>1</v>
      </c>
      <c r="E140" s="2">
        <v>44958</v>
      </c>
      <c r="F140" s="2">
        <v>45412.999988425923</v>
      </c>
      <c r="G140" s="2">
        <v>45412.999988425923</v>
      </c>
      <c r="H140">
        <v>5</v>
      </c>
      <c r="I140" t="s">
        <v>284</v>
      </c>
      <c r="J140" t="s">
        <v>284</v>
      </c>
      <c r="K140" t="s">
        <v>294</v>
      </c>
      <c r="L140">
        <v>0</v>
      </c>
      <c r="M140">
        <v>0</v>
      </c>
      <c r="Q140">
        <v>0</v>
      </c>
      <c r="T140">
        <v>5</v>
      </c>
      <c r="U140" t="s">
        <v>294</v>
      </c>
      <c r="V140" t="s">
        <v>178</v>
      </c>
    </row>
    <row r="141" spans="1:22">
      <c r="A141" t="s">
        <v>1</v>
      </c>
      <c r="B141" t="s">
        <v>196</v>
      </c>
      <c r="C141" t="s">
        <v>42</v>
      </c>
      <c r="D141">
        <v>1</v>
      </c>
      <c r="E141" s="2">
        <v>44958</v>
      </c>
      <c r="F141" s="2">
        <v>45412.999988425923</v>
      </c>
      <c r="G141" s="2">
        <v>45412.999988425923</v>
      </c>
      <c r="H141">
        <v>5</v>
      </c>
      <c r="I141" t="s">
        <v>284</v>
      </c>
      <c r="J141" t="s">
        <v>284</v>
      </c>
      <c r="K141" t="s">
        <v>294</v>
      </c>
      <c r="L141">
        <v>0</v>
      </c>
      <c r="M141">
        <v>0</v>
      </c>
      <c r="Q141">
        <v>0</v>
      </c>
      <c r="T141">
        <v>5</v>
      </c>
      <c r="U141" t="s">
        <v>294</v>
      </c>
      <c r="V141" t="s">
        <v>178</v>
      </c>
    </row>
    <row r="142" spans="1:22">
      <c r="A142" t="s">
        <v>1</v>
      </c>
      <c r="B142" t="s">
        <v>197</v>
      </c>
      <c r="C142" t="s">
        <v>13</v>
      </c>
      <c r="D142">
        <v>1</v>
      </c>
      <c r="E142" s="2">
        <v>44958</v>
      </c>
      <c r="F142" s="2">
        <v>45412.999988425923</v>
      </c>
      <c r="G142" s="2">
        <v>45412.999988425923</v>
      </c>
      <c r="H142">
        <v>3</v>
      </c>
      <c r="I142" t="s">
        <v>284</v>
      </c>
      <c r="J142" t="s">
        <v>284</v>
      </c>
      <c r="K142" t="s">
        <v>294</v>
      </c>
      <c r="L142">
        <v>0</v>
      </c>
      <c r="M142">
        <v>0</v>
      </c>
      <c r="Q142">
        <v>0</v>
      </c>
      <c r="T142">
        <v>3</v>
      </c>
      <c r="U142" t="s">
        <v>294</v>
      </c>
      <c r="V142" t="s">
        <v>178</v>
      </c>
    </row>
    <row r="143" spans="1:22">
      <c r="A143" t="s">
        <v>1</v>
      </c>
      <c r="B143" t="s">
        <v>197</v>
      </c>
      <c r="C143" t="s">
        <v>39</v>
      </c>
      <c r="D143">
        <v>1</v>
      </c>
      <c r="E143" s="2">
        <v>44958</v>
      </c>
      <c r="F143" s="2">
        <v>45412.999988425923</v>
      </c>
      <c r="G143" s="2">
        <v>45412.999988425923</v>
      </c>
      <c r="H143">
        <v>3</v>
      </c>
      <c r="I143" t="s">
        <v>284</v>
      </c>
      <c r="J143" t="s">
        <v>284</v>
      </c>
      <c r="K143" t="s">
        <v>294</v>
      </c>
      <c r="L143">
        <v>0</v>
      </c>
      <c r="M143">
        <v>0</v>
      </c>
      <c r="Q143">
        <v>0</v>
      </c>
      <c r="T143">
        <v>3</v>
      </c>
      <c r="U143" t="s">
        <v>294</v>
      </c>
      <c r="V143" t="s">
        <v>178</v>
      </c>
    </row>
    <row r="144" spans="1:22">
      <c r="A144" t="s">
        <v>1</v>
      </c>
      <c r="B144" t="s">
        <v>197</v>
      </c>
      <c r="C144" t="s">
        <v>17</v>
      </c>
      <c r="D144">
        <v>1</v>
      </c>
      <c r="E144" s="2">
        <v>44958</v>
      </c>
      <c r="F144" s="2">
        <v>45412.999988425923</v>
      </c>
      <c r="G144" s="2">
        <v>45412.999988425923</v>
      </c>
      <c r="H144">
        <v>3</v>
      </c>
      <c r="I144" t="s">
        <v>284</v>
      </c>
      <c r="J144" t="s">
        <v>284</v>
      </c>
      <c r="K144" t="s">
        <v>294</v>
      </c>
      <c r="L144">
        <v>0</v>
      </c>
      <c r="M144">
        <v>0</v>
      </c>
      <c r="Q144">
        <v>0</v>
      </c>
      <c r="T144">
        <v>3</v>
      </c>
      <c r="U144" t="s">
        <v>294</v>
      </c>
      <c r="V144" t="s">
        <v>178</v>
      </c>
    </row>
    <row r="145" spans="1:22">
      <c r="A145" t="s">
        <v>1</v>
      </c>
      <c r="B145" t="s">
        <v>198</v>
      </c>
      <c r="C145" t="s">
        <v>13</v>
      </c>
      <c r="D145">
        <v>1</v>
      </c>
      <c r="E145" s="2">
        <v>44958</v>
      </c>
      <c r="F145" s="2">
        <v>45412.999988425923</v>
      </c>
      <c r="G145" s="2">
        <v>45412.999988425923</v>
      </c>
      <c r="H145">
        <v>3</v>
      </c>
      <c r="I145" t="s">
        <v>284</v>
      </c>
      <c r="J145" t="s">
        <v>284</v>
      </c>
      <c r="K145" t="s">
        <v>294</v>
      </c>
      <c r="L145">
        <v>0</v>
      </c>
      <c r="M145">
        <v>0</v>
      </c>
      <c r="Q145">
        <v>0</v>
      </c>
      <c r="T145">
        <v>3</v>
      </c>
      <c r="U145" t="s">
        <v>294</v>
      </c>
      <c r="V145" t="s">
        <v>178</v>
      </c>
    </row>
    <row r="146" spans="1:22">
      <c r="A146" t="s">
        <v>1</v>
      </c>
      <c r="B146" t="s">
        <v>198</v>
      </c>
      <c r="C146" t="s">
        <v>39</v>
      </c>
      <c r="D146">
        <v>1</v>
      </c>
      <c r="E146" s="2">
        <v>44958</v>
      </c>
      <c r="F146" s="2">
        <v>45412.999988425923</v>
      </c>
      <c r="G146" s="2">
        <v>45412.999988425923</v>
      </c>
      <c r="H146">
        <v>3</v>
      </c>
      <c r="I146" t="s">
        <v>284</v>
      </c>
      <c r="J146" t="s">
        <v>284</v>
      </c>
      <c r="K146" t="s">
        <v>294</v>
      </c>
      <c r="L146">
        <v>0</v>
      </c>
      <c r="M146">
        <v>0</v>
      </c>
      <c r="Q146">
        <v>0</v>
      </c>
      <c r="T146">
        <v>3</v>
      </c>
      <c r="U146" t="s">
        <v>294</v>
      </c>
      <c r="V146" t="s">
        <v>178</v>
      </c>
    </row>
    <row r="147" spans="1:22">
      <c r="A147" t="s">
        <v>1</v>
      </c>
      <c r="B147" t="s">
        <v>198</v>
      </c>
      <c r="C147" t="s">
        <v>17</v>
      </c>
      <c r="D147">
        <v>1</v>
      </c>
      <c r="E147" s="2">
        <v>44958</v>
      </c>
      <c r="F147" s="2">
        <v>45412.999988425923</v>
      </c>
      <c r="G147" s="2">
        <v>45412.999988425923</v>
      </c>
      <c r="H147">
        <v>3</v>
      </c>
      <c r="I147" t="s">
        <v>284</v>
      </c>
      <c r="J147" t="s">
        <v>284</v>
      </c>
      <c r="K147" t="s">
        <v>294</v>
      </c>
      <c r="L147">
        <v>0</v>
      </c>
      <c r="M147">
        <v>0</v>
      </c>
      <c r="Q147">
        <v>0</v>
      </c>
      <c r="T147">
        <v>3</v>
      </c>
      <c r="U147" t="s">
        <v>294</v>
      </c>
      <c r="V147" t="s">
        <v>178</v>
      </c>
    </row>
    <row r="148" spans="1:22">
      <c r="A148" t="s">
        <v>1</v>
      </c>
      <c r="B148" t="s">
        <v>199</v>
      </c>
      <c r="C148" t="s">
        <v>13</v>
      </c>
      <c r="D148">
        <v>1</v>
      </c>
      <c r="E148" s="2">
        <v>44958</v>
      </c>
      <c r="F148" s="2">
        <v>45412.999988425923</v>
      </c>
      <c r="G148" s="2">
        <v>45412.999988425923</v>
      </c>
      <c r="H148">
        <v>3</v>
      </c>
      <c r="I148" t="s">
        <v>284</v>
      </c>
      <c r="J148" t="s">
        <v>284</v>
      </c>
      <c r="K148" t="s">
        <v>294</v>
      </c>
      <c r="L148">
        <v>0</v>
      </c>
      <c r="M148">
        <v>0</v>
      </c>
      <c r="Q148">
        <v>0</v>
      </c>
      <c r="T148">
        <v>3</v>
      </c>
      <c r="U148" t="s">
        <v>294</v>
      </c>
      <c r="V148" t="s">
        <v>178</v>
      </c>
    </row>
    <row r="149" spans="1:22">
      <c r="A149" t="s">
        <v>1</v>
      </c>
      <c r="B149" t="s">
        <v>199</v>
      </c>
      <c r="C149" t="s">
        <v>39</v>
      </c>
      <c r="D149">
        <v>1</v>
      </c>
      <c r="E149" s="2">
        <v>44958</v>
      </c>
      <c r="F149" s="2">
        <v>45412.999988425923</v>
      </c>
      <c r="G149" s="2">
        <v>45412.999988425923</v>
      </c>
      <c r="H149">
        <v>3</v>
      </c>
      <c r="I149" t="s">
        <v>284</v>
      </c>
      <c r="J149" t="s">
        <v>284</v>
      </c>
      <c r="K149" t="s">
        <v>294</v>
      </c>
      <c r="L149">
        <v>0</v>
      </c>
      <c r="M149">
        <v>0</v>
      </c>
      <c r="Q149">
        <v>0</v>
      </c>
      <c r="T149">
        <v>3</v>
      </c>
      <c r="U149" t="s">
        <v>294</v>
      </c>
      <c r="V149" t="s">
        <v>178</v>
      </c>
    </row>
    <row r="150" spans="1:22">
      <c r="A150" t="s">
        <v>1</v>
      </c>
      <c r="B150" t="s">
        <v>199</v>
      </c>
      <c r="C150" t="s">
        <v>17</v>
      </c>
      <c r="D150">
        <v>1</v>
      </c>
      <c r="E150" s="2">
        <v>44958</v>
      </c>
      <c r="F150" s="2">
        <v>45412.999988425923</v>
      </c>
      <c r="G150" s="2">
        <v>45412.999988425923</v>
      </c>
      <c r="H150">
        <v>3</v>
      </c>
      <c r="I150" t="s">
        <v>284</v>
      </c>
      <c r="J150" t="s">
        <v>284</v>
      </c>
      <c r="K150" t="s">
        <v>294</v>
      </c>
      <c r="L150">
        <v>0</v>
      </c>
      <c r="M150">
        <v>0</v>
      </c>
      <c r="Q150">
        <v>0</v>
      </c>
      <c r="T150">
        <v>3</v>
      </c>
      <c r="U150" t="s">
        <v>294</v>
      </c>
      <c r="V150" t="s">
        <v>178</v>
      </c>
    </row>
    <row r="151" spans="1:22">
      <c r="A151" t="s">
        <v>1</v>
      </c>
      <c r="B151" t="s">
        <v>200</v>
      </c>
      <c r="C151" t="s">
        <v>13</v>
      </c>
      <c r="D151">
        <v>1</v>
      </c>
      <c r="E151" s="2">
        <v>44958</v>
      </c>
      <c r="F151" s="2">
        <v>45412.999988425923</v>
      </c>
      <c r="G151" s="2">
        <v>45412.999988425923</v>
      </c>
      <c r="H151">
        <v>3</v>
      </c>
      <c r="I151" t="s">
        <v>284</v>
      </c>
      <c r="J151" t="s">
        <v>284</v>
      </c>
      <c r="K151" t="s">
        <v>294</v>
      </c>
      <c r="L151">
        <v>0</v>
      </c>
      <c r="M151">
        <v>0</v>
      </c>
      <c r="Q151">
        <v>0</v>
      </c>
      <c r="T151">
        <v>3</v>
      </c>
      <c r="U151" t="s">
        <v>294</v>
      </c>
      <c r="V151" t="s">
        <v>178</v>
      </c>
    </row>
    <row r="152" spans="1:22">
      <c r="A152" t="s">
        <v>1</v>
      </c>
      <c r="B152" t="s">
        <v>200</v>
      </c>
      <c r="C152" t="s">
        <v>39</v>
      </c>
      <c r="D152">
        <v>1</v>
      </c>
      <c r="E152" s="2">
        <v>44958</v>
      </c>
      <c r="F152" s="2">
        <v>45412.999988425923</v>
      </c>
      <c r="G152" s="2">
        <v>45412.999988425923</v>
      </c>
      <c r="H152">
        <v>3</v>
      </c>
      <c r="I152" t="s">
        <v>284</v>
      </c>
      <c r="J152" t="s">
        <v>284</v>
      </c>
      <c r="K152" t="s">
        <v>294</v>
      </c>
      <c r="L152">
        <v>0</v>
      </c>
      <c r="M152">
        <v>0</v>
      </c>
      <c r="Q152">
        <v>0</v>
      </c>
      <c r="T152">
        <v>3</v>
      </c>
      <c r="U152" t="s">
        <v>294</v>
      </c>
      <c r="V152" t="s">
        <v>178</v>
      </c>
    </row>
    <row r="153" spans="1:22">
      <c r="A153" t="s">
        <v>1</v>
      </c>
      <c r="B153" t="s">
        <v>200</v>
      </c>
      <c r="C153" t="s">
        <v>17</v>
      </c>
      <c r="D153">
        <v>1</v>
      </c>
      <c r="E153" s="2">
        <v>44958</v>
      </c>
      <c r="F153" s="2">
        <v>45412.999988425923</v>
      </c>
      <c r="G153" s="2">
        <v>45412.999988425923</v>
      </c>
      <c r="H153">
        <v>3</v>
      </c>
      <c r="I153" t="s">
        <v>284</v>
      </c>
      <c r="J153" t="s">
        <v>284</v>
      </c>
      <c r="K153" t="s">
        <v>294</v>
      </c>
      <c r="L153">
        <v>0</v>
      </c>
      <c r="M153">
        <v>0</v>
      </c>
      <c r="Q153">
        <v>0</v>
      </c>
      <c r="T153">
        <v>3</v>
      </c>
      <c r="U153" t="s">
        <v>294</v>
      </c>
      <c r="V153" t="s">
        <v>178</v>
      </c>
    </row>
    <row r="154" spans="1:22">
      <c r="A154" t="s">
        <v>1</v>
      </c>
      <c r="B154" t="s">
        <v>150</v>
      </c>
      <c r="C154" t="s">
        <v>45</v>
      </c>
      <c r="D154">
        <v>1</v>
      </c>
      <c r="E154" s="2">
        <v>44958</v>
      </c>
      <c r="F154" s="2">
        <v>45412.999988425923</v>
      </c>
      <c r="G154" s="2">
        <v>45412.999988425923</v>
      </c>
      <c r="H154">
        <v>5</v>
      </c>
      <c r="I154" t="s">
        <v>284</v>
      </c>
      <c r="J154" t="s">
        <v>284</v>
      </c>
      <c r="K154" t="s">
        <v>294</v>
      </c>
      <c r="L154">
        <v>0</v>
      </c>
      <c r="M154">
        <v>0</v>
      </c>
      <c r="Q154">
        <v>0</v>
      </c>
      <c r="T154">
        <v>0</v>
      </c>
      <c r="U154" t="s">
        <v>294</v>
      </c>
      <c r="V154" t="s">
        <v>178</v>
      </c>
    </row>
    <row r="155" spans="1:22">
      <c r="A155" t="s">
        <v>1</v>
      </c>
      <c r="B155" t="s">
        <v>151</v>
      </c>
      <c r="C155" t="s">
        <v>42</v>
      </c>
      <c r="D155">
        <v>1</v>
      </c>
      <c r="E155" s="2">
        <v>44958</v>
      </c>
      <c r="F155" s="2">
        <v>45412.999988425923</v>
      </c>
      <c r="G155" s="2">
        <v>45412.999988425923</v>
      </c>
      <c r="H155">
        <v>5</v>
      </c>
      <c r="I155" t="s">
        <v>284</v>
      </c>
      <c r="J155" t="s">
        <v>284</v>
      </c>
      <c r="K155" t="s">
        <v>294</v>
      </c>
      <c r="L155">
        <v>0</v>
      </c>
      <c r="M155">
        <v>0</v>
      </c>
      <c r="Q155">
        <v>0</v>
      </c>
      <c r="T155">
        <v>0</v>
      </c>
      <c r="U155" t="s">
        <v>294</v>
      </c>
      <c r="V155" t="s">
        <v>178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5F24-FB4E-4171-A5B7-82AD76166E6B}">
  <dimension ref="A1:N3916"/>
  <sheetViews>
    <sheetView workbookViewId="0">
      <selection activeCell="F18" sqref="F18"/>
    </sheetView>
  </sheetViews>
  <sheetFormatPr defaultColWidth="11.42578125" defaultRowHeight="15"/>
  <cols>
    <col min="1" max="2" width="20.28515625" bestFit="1" customWidth="1"/>
    <col min="3" max="3" width="19.28515625" bestFit="1" customWidth="1"/>
    <col min="4" max="4" width="20.5703125" bestFit="1" customWidth="1"/>
    <col min="5" max="5" width="14.7109375" bestFit="1" customWidth="1"/>
    <col min="6" max="6" width="17.5703125" bestFit="1" customWidth="1"/>
    <col min="7" max="7" width="20.28515625" bestFit="1" customWidth="1"/>
    <col min="8" max="8" width="14.85546875" bestFit="1" customWidth="1"/>
    <col min="9" max="10" width="16.28515625" bestFit="1" customWidth="1"/>
    <col min="11" max="11" width="13.28515625" bestFit="1" customWidth="1"/>
    <col min="12" max="12" width="14.28515625" bestFit="1" customWidth="1"/>
    <col min="14" max="14" width="11.28515625" bestFit="1" customWidth="1"/>
  </cols>
  <sheetData>
    <row r="1" spans="1:14">
      <c r="A1" t="s">
        <v>1416</v>
      </c>
      <c r="B1" t="s">
        <v>1417</v>
      </c>
      <c r="C1" t="s">
        <v>1418</v>
      </c>
      <c r="D1" t="s">
        <v>1419</v>
      </c>
      <c r="E1" t="s">
        <v>1399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282</v>
      </c>
      <c r="M1" t="s">
        <v>1426</v>
      </c>
      <c r="N1" t="s">
        <v>1427</v>
      </c>
    </row>
    <row r="2" spans="1:14">
      <c r="A2" t="s">
        <v>6</v>
      </c>
      <c r="B2" t="s">
        <v>12</v>
      </c>
      <c r="C2" t="s">
        <v>1428</v>
      </c>
      <c r="D2" t="s">
        <v>1429</v>
      </c>
      <c r="E2">
        <v>1</v>
      </c>
      <c r="F2">
        <v>406</v>
      </c>
      <c r="G2" t="s">
        <v>1430</v>
      </c>
      <c r="H2" t="s">
        <v>294</v>
      </c>
      <c r="L2" t="s">
        <v>294</v>
      </c>
      <c r="M2">
        <f t="shared" ref="M2:M65" si="0">F2/$M$1</f>
        <v>13.533333333333333</v>
      </c>
      <c r="N2" s="1">
        <f t="shared" ref="N2:N65" si="1">F2/$N$1</f>
        <v>6.7666666666666666</v>
      </c>
    </row>
    <row r="3" spans="1:14">
      <c r="A3" t="s">
        <v>6</v>
      </c>
      <c r="B3" t="s">
        <v>14</v>
      </c>
      <c r="C3" t="s">
        <v>1428</v>
      </c>
      <c r="D3" t="s">
        <v>1429</v>
      </c>
      <c r="E3">
        <v>1</v>
      </c>
      <c r="F3">
        <v>2204</v>
      </c>
      <c r="G3" t="s">
        <v>1431</v>
      </c>
      <c r="H3" t="s">
        <v>294</v>
      </c>
      <c r="L3" t="s">
        <v>294</v>
      </c>
      <c r="M3">
        <f t="shared" si="0"/>
        <v>73.466666666666669</v>
      </c>
      <c r="N3" s="1">
        <f t="shared" si="1"/>
        <v>36.733333333333334</v>
      </c>
    </row>
    <row r="4" spans="1:14">
      <c r="A4" t="s">
        <v>6</v>
      </c>
      <c r="B4" t="s">
        <v>16</v>
      </c>
      <c r="C4" t="s">
        <v>1428</v>
      </c>
      <c r="D4" t="s">
        <v>1429</v>
      </c>
      <c r="E4">
        <v>1</v>
      </c>
      <c r="F4">
        <v>2113</v>
      </c>
      <c r="G4" t="s">
        <v>1432</v>
      </c>
      <c r="H4" t="s">
        <v>294</v>
      </c>
      <c r="L4" t="s">
        <v>294</v>
      </c>
      <c r="M4">
        <f t="shared" si="0"/>
        <v>70.433333333333337</v>
      </c>
      <c r="N4" s="1">
        <f t="shared" si="1"/>
        <v>35.216666666666669</v>
      </c>
    </row>
    <row r="5" spans="1:14">
      <c r="A5" t="s">
        <v>6</v>
      </c>
      <c r="B5" t="s">
        <v>18</v>
      </c>
      <c r="C5" t="s">
        <v>1428</v>
      </c>
      <c r="D5" t="s">
        <v>1429</v>
      </c>
      <c r="E5">
        <v>1</v>
      </c>
      <c r="F5">
        <v>2169</v>
      </c>
      <c r="G5" t="s">
        <v>1433</v>
      </c>
      <c r="H5" t="s">
        <v>294</v>
      </c>
      <c r="L5" t="s">
        <v>294</v>
      </c>
      <c r="M5">
        <f t="shared" si="0"/>
        <v>72.3</v>
      </c>
      <c r="N5" s="1">
        <f t="shared" si="1"/>
        <v>36.15</v>
      </c>
    </row>
    <row r="6" spans="1:14">
      <c r="A6" t="s">
        <v>6</v>
      </c>
      <c r="B6" t="s">
        <v>19</v>
      </c>
      <c r="C6" t="s">
        <v>1428</v>
      </c>
      <c r="D6" t="s">
        <v>1429</v>
      </c>
      <c r="E6">
        <v>1</v>
      </c>
      <c r="F6">
        <v>2269</v>
      </c>
      <c r="G6" t="s">
        <v>1434</v>
      </c>
      <c r="H6" t="s">
        <v>294</v>
      </c>
      <c r="L6" t="s">
        <v>294</v>
      </c>
      <c r="M6">
        <f t="shared" si="0"/>
        <v>75.63333333333334</v>
      </c>
      <c r="N6" s="1">
        <f t="shared" si="1"/>
        <v>37.81666666666667</v>
      </c>
    </row>
    <row r="7" spans="1:14">
      <c r="A7" t="s">
        <v>6</v>
      </c>
      <c r="B7" t="s">
        <v>20</v>
      </c>
      <c r="C7" t="s">
        <v>1428</v>
      </c>
      <c r="D7" t="s">
        <v>1429</v>
      </c>
      <c r="E7">
        <v>1</v>
      </c>
      <c r="F7">
        <v>2280</v>
      </c>
      <c r="G7" t="s">
        <v>1435</v>
      </c>
      <c r="H7" t="s">
        <v>294</v>
      </c>
      <c r="L7" t="s">
        <v>294</v>
      </c>
      <c r="M7">
        <f t="shared" si="0"/>
        <v>76</v>
      </c>
      <c r="N7" s="1">
        <f t="shared" si="1"/>
        <v>38</v>
      </c>
    </row>
    <row r="8" spans="1:14">
      <c r="A8" t="s">
        <v>6</v>
      </c>
      <c r="B8" t="s">
        <v>22</v>
      </c>
      <c r="C8" t="s">
        <v>1428</v>
      </c>
      <c r="D8" t="s">
        <v>1429</v>
      </c>
      <c r="E8">
        <v>1</v>
      </c>
      <c r="F8">
        <v>1151</v>
      </c>
      <c r="G8" t="s">
        <v>1436</v>
      </c>
      <c r="H8" t="s">
        <v>294</v>
      </c>
      <c r="L8" t="s">
        <v>294</v>
      </c>
      <c r="M8">
        <f t="shared" si="0"/>
        <v>38.366666666666667</v>
      </c>
      <c r="N8" s="1">
        <f t="shared" si="1"/>
        <v>19.183333333333334</v>
      </c>
    </row>
    <row r="9" spans="1:14">
      <c r="A9" t="s">
        <v>6</v>
      </c>
      <c r="B9" t="s">
        <v>23</v>
      </c>
      <c r="C9" t="s">
        <v>1428</v>
      </c>
      <c r="D9" t="s">
        <v>1429</v>
      </c>
      <c r="E9">
        <v>1</v>
      </c>
      <c r="F9">
        <v>694</v>
      </c>
      <c r="G9" t="s">
        <v>1437</v>
      </c>
      <c r="H9" t="s">
        <v>294</v>
      </c>
      <c r="L9" t="s">
        <v>294</v>
      </c>
      <c r="M9">
        <f t="shared" si="0"/>
        <v>23.133333333333333</v>
      </c>
      <c r="N9" s="1">
        <f t="shared" si="1"/>
        <v>11.566666666666666</v>
      </c>
    </row>
    <row r="10" spans="1:14">
      <c r="A10" t="s">
        <v>6</v>
      </c>
      <c r="B10" t="s">
        <v>24</v>
      </c>
      <c r="C10" t="s">
        <v>1428</v>
      </c>
      <c r="D10" t="s">
        <v>1429</v>
      </c>
      <c r="E10">
        <v>1</v>
      </c>
      <c r="F10">
        <v>505</v>
      </c>
      <c r="G10" t="s">
        <v>1438</v>
      </c>
      <c r="H10" t="s">
        <v>294</v>
      </c>
      <c r="L10" t="s">
        <v>294</v>
      </c>
      <c r="M10">
        <f t="shared" si="0"/>
        <v>16.833333333333332</v>
      </c>
      <c r="N10" s="1">
        <f t="shared" si="1"/>
        <v>8.4166666666666661</v>
      </c>
    </row>
    <row r="11" spans="1:14">
      <c r="A11" t="s">
        <v>6</v>
      </c>
      <c r="B11" t="s">
        <v>25</v>
      </c>
      <c r="C11" t="s">
        <v>1428</v>
      </c>
      <c r="D11" t="s">
        <v>1429</v>
      </c>
      <c r="E11">
        <v>1</v>
      </c>
      <c r="F11">
        <v>472</v>
      </c>
      <c r="G11" t="s">
        <v>1439</v>
      </c>
      <c r="H11" t="s">
        <v>294</v>
      </c>
      <c r="L11" t="s">
        <v>294</v>
      </c>
      <c r="M11">
        <f t="shared" si="0"/>
        <v>15.733333333333333</v>
      </c>
      <c r="N11" s="1">
        <f t="shared" si="1"/>
        <v>7.8666666666666663</v>
      </c>
    </row>
    <row r="12" spans="1:14">
      <c r="A12" t="s">
        <v>6</v>
      </c>
      <c r="B12" t="s">
        <v>26</v>
      </c>
      <c r="C12" t="s">
        <v>1428</v>
      </c>
      <c r="D12" t="s">
        <v>1429</v>
      </c>
      <c r="E12">
        <v>1</v>
      </c>
      <c r="F12">
        <v>485</v>
      </c>
      <c r="G12" t="s">
        <v>1440</v>
      </c>
      <c r="H12" t="s">
        <v>294</v>
      </c>
      <c r="L12" t="s">
        <v>294</v>
      </c>
      <c r="M12">
        <f t="shared" si="0"/>
        <v>16.166666666666668</v>
      </c>
      <c r="N12" s="1">
        <f t="shared" si="1"/>
        <v>8.0833333333333339</v>
      </c>
    </row>
    <row r="13" spans="1:14">
      <c r="A13" t="s">
        <v>6</v>
      </c>
      <c r="B13" t="s">
        <v>27</v>
      </c>
      <c r="C13" t="s">
        <v>1428</v>
      </c>
      <c r="D13" t="s">
        <v>1429</v>
      </c>
      <c r="E13">
        <v>1</v>
      </c>
      <c r="F13">
        <v>476</v>
      </c>
      <c r="G13" t="s">
        <v>1441</v>
      </c>
      <c r="H13" t="s">
        <v>294</v>
      </c>
      <c r="L13" t="s">
        <v>294</v>
      </c>
      <c r="M13">
        <f t="shared" si="0"/>
        <v>15.866666666666667</v>
      </c>
      <c r="N13" s="1">
        <f t="shared" si="1"/>
        <v>7.9333333333333336</v>
      </c>
    </row>
    <row r="14" spans="1:14">
      <c r="A14" t="s">
        <v>6</v>
      </c>
      <c r="B14" t="s">
        <v>28</v>
      </c>
      <c r="C14" t="s">
        <v>1428</v>
      </c>
      <c r="D14" t="s">
        <v>1429</v>
      </c>
      <c r="E14">
        <v>1</v>
      </c>
      <c r="F14">
        <v>477</v>
      </c>
      <c r="G14" t="s">
        <v>1442</v>
      </c>
      <c r="H14" t="s">
        <v>294</v>
      </c>
      <c r="L14" t="s">
        <v>294</v>
      </c>
      <c r="M14">
        <f t="shared" si="0"/>
        <v>15.9</v>
      </c>
      <c r="N14" s="1">
        <f t="shared" si="1"/>
        <v>7.95</v>
      </c>
    </row>
    <row r="15" spans="1:14">
      <c r="A15" t="s">
        <v>6</v>
      </c>
      <c r="B15" t="s">
        <v>29</v>
      </c>
      <c r="C15" t="s">
        <v>1428</v>
      </c>
      <c r="D15" t="s">
        <v>1429</v>
      </c>
      <c r="E15">
        <v>1</v>
      </c>
      <c r="F15">
        <v>461</v>
      </c>
      <c r="G15" t="s">
        <v>1443</v>
      </c>
      <c r="H15" t="s">
        <v>294</v>
      </c>
      <c r="L15" t="s">
        <v>294</v>
      </c>
      <c r="M15">
        <f t="shared" si="0"/>
        <v>15.366666666666667</v>
      </c>
      <c r="N15" s="1">
        <f t="shared" si="1"/>
        <v>7.6833333333333336</v>
      </c>
    </row>
    <row r="16" spans="1:14">
      <c r="A16" t="s">
        <v>6</v>
      </c>
      <c r="B16" t="s">
        <v>34</v>
      </c>
      <c r="C16" t="s">
        <v>1428</v>
      </c>
      <c r="D16" t="s">
        <v>1429</v>
      </c>
      <c r="E16">
        <v>1</v>
      </c>
      <c r="F16">
        <v>458</v>
      </c>
      <c r="G16" t="s">
        <v>1444</v>
      </c>
      <c r="H16" t="s">
        <v>294</v>
      </c>
      <c r="L16" t="s">
        <v>294</v>
      </c>
      <c r="M16">
        <f t="shared" si="0"/>
        <v>15.266666666666667</v>
      </c>
      <c r="N16" s="1">
        <f t="shared" si="1"/>
        <v>7.6333333333333337</v>
      </c>
    </row>
    <row r="17" spans="1:14">
      <c r="A17" t="s">
        <v>6</v>
      </c>
      <c r="B17" t="s">
        <v>309</v>
      </c>
      <c r="C17" t="s">
        <v>1428</v>
      </c>
      <c r="D17" t="s">
        <v>1429</v>
      </c>
      <c r="E17">
        <v>1</v>
      </c>
      <c r="F17">
        <v>480</v>
      </c>
      <c r="G17" t="s">
        <v>1445</v>
      </c>
      <c r="H17" t="s">
        <v>294</v>
      </c>
      <c r="L17" t="s">
        <v>294</v>
      </c>
      <c r="M17">
        <f t="shared" si="0"/>
        <v>16</v>
      </c>
      <c r="N17" s="1">
        <f t="shared" si="1"/>
        <v>8</v>
      </c>
    </row>
    <row r="18" spans="1:14">
      <c r="A18" t="s">
        <v>6</v>
      </c>
      <c r="B18" t="s">
        <v>311</v>
      </c>
      <c r="C18" t="s">
        <v>1428</v>
      </c>
      <c r="D18" t="s">
        <v>1429</v>
      </c>
      <c r="E18">
        <v>1</v>
      </c>
      <c r="F18">
        <v>539</v>
      </c>
      <c r="G18" t="s">
        <v>1446</v>
      </c>
      <c r="H18" t="s">
        <v>294</v>
      </c>
      <c r="L18" t="s">
        <v>294</v>
      </c>
      <c r="M18">
        <f t="shared" si="0"/>
        <v>17.966666666666665</v>
      </c>
      <c r="N18" s="1">
        <f t="shared" si="1"/>
        <v>8.9833333333333325</v>
      </c>
    </row>
    <row r="19" spans="1:14">
      <c r="A19" t="s">
        <v>6</v>
      </c>
      <c r="B19" t="s">
        <v>313</v>
      </c>
      <c r="C19" t="s">
        <v>1428</v>
      </c>
      <c r="D19" t="s">
        <v>1429</v>
      </c>
      <c r="E19">
        <v>1</v>
      </c>
      <c r="F19">
        <v>528</v>
      </c>
      <c r="G19" t="s">
        <v>1447</v>
      </c>
      <c r="H19" t="s">
        <v>294</v>
      </c>
      <c r="L19" t="s">
        <v>294</v>
      </c>
      <c r="M19">
        <f t="shared" si="0"/>
        <v>17.600000000000001</v>
      </c>
      <c r="N19" s="1">
        <f t="shared" si="1"/>
        <v>8.8000000000000007</v>
      </c>
    </row>
    <row r="20" spans="1:14">
      <c r="A20" t="s">
        <v>6</v>
      </c>
      <c r="B20" t="s">
        <v>315</v>
      </c>
      <c r="C20" t="s">
        <v>1428</v>
      </c>
      <c r="D20" t="s">
        <v>1429</v>
      </c>
      <c r="E20">
        <v>1</v>
      </c>
      <c r="F20">
        <v>528</v>
      </c>
      <c r="G20" t="s">
        <v>1447</v>
      </c>
      <c r="H20" t="s">
        <v>294</v>
      </c>
      <c r="L20" t="s">
        <v>294</v>
      </c>
      <c r="M20">
        <f t="shared" si="0"/>
        <v>17.600000000000001</v>
      </c>
      <c r="N20" s="1">
        <f t="shared" si="1"/>
        <v>8.8000000000000007</v>
      </c>
    </row>
    <row r="21" spans="1:14">
      <c r="A21" t="s">
        <v>6</v>
      </c>
      <c r="B21" t="s">
        <v>317</v>
      </c>
      <c r="C21" t="s">
        <v>1428</v>
      </c>
      <c r="D21" t="s">
        <v>1429</v>
      </c>
      <c r="E21">
        <v>1</v>
      </c>
      <c r="F21">
        <v>549</v>
      </c>
      <c r="G21" t="s">
        <v>1448</v>
      </c>
      <c r="H21" t="s">
        <v>294</v>
      </c>
      <c r="L21" t="s">
        <v>294</v>
      </c>
      <c r="M21">
        <f t="shared" si="0"/>
        <v>18.3</v>
      </c>
      <c r="N21" s="1">
        <f t="shared" si="1"/>
        <v>9.15</v>
      </c>
    </row>
    <row r="22" spans="1:14">
      <c r="A22" t="s">
        <v>6</v>
      </c>
      <c r="B22" t="s">
        <v>319</v>
      </c>
      <c r="C22" t="s">
        <v>1428</v>
      </c>
      <c r="D22" t="s">
        <v>1429</v>
      </c>
      <c r="E22">
        <v>1</v>
      </c>
      <c r="F22">
        <v>532</v>
      </c>
      <c r="G22" t="s">
        <v>1449</v>
      </c>
      <c r="H22" t="s">
        <v>294</v>
      </c>
      <c r="L22" t="s">
        <v>294</v>
      </c>
      <c r="M22">
        <f t="shared" si="0"/>
        <v>17.733333333333334</v>
      </c>
      <c r="N22" s="1">
        <f t="shared" si="1"/>
        <v>8.8666666666666671</v>
      </c>
    </row>
    <row r="23" spans="1:14">
      <c r="A23" t="s">
        <v>6</v>
      </c>
      <c r="B23" t="s">
        <v>321</v>
      </c>
      <c r="C23" t="s">
        <v>1428</v>
      </c>
      <c r="D23" t="s">
        <v>1429</v>
      </c>
      <c r="E23">
        <v>1</v>
      </c>
      <c r="F23">
        <v>517</v>
      </c>
      <c r="G23" t="s">
        <v>1450</v>
      </c>
      <c r="H23" t="s">
        <v>294</v>
      </c>
      <c r="L23" t="s">
        <v>294</v>
      </c>
      <c r="M23">
        <f t="shared" si="0"/>
        <v>17.233333333333334</v>
      </c>
      <c r="N23" s="1">
        <f t="shared" si="1"/>
        <v>8.6166666666666671</v>
      </c>
    </row>
    <row r="24" spans="1:14">
      <c r="A24" t="s">
        <v>6</v>
      </c>
      <c r="B24" t="s">
        <v>323</v>
      </c>
      <c r="C24" t="s">
        <v>1428</v>
      </c>
      <c r="D24" t="s">
        <v>1429</v>
      </c>
      <c r="E24">
        <v>1</v>
      </c>
      <c r="F24">
        <v>540</v>
      </c>
      <c r="G24" t="s">
        <v>1451</v>
      </c>
      <c r="H24" t="s">
        <v>294</v>
      </c>
      <c r="L24" t="s">
        <v>294</v>
      </c>
      <c r="M24">
        <f t="shared" si="0"/>
        <v>18</v>
      </c>
      <c r="N24" s="1">
        <f t="shared" si="1"/>
        <v>9</v>
      </c>
    </row>
    <row r="25" spans="1:14">
      <c r="A25" t="s">
        <v>6</v>
      </c>
      <c r="B25" t="s">
        <v>325</v>
      </c>
      <c r="C25" t="s">
        <v>1428</v>
      </c>
      <c r="D25" t="s">
        <v>1429</v>
      </c>
      <c r="E25">
        <v>1</v>
      </c>
      <c r="F25">
        <v>508</v>
      </c>
      <c r="G25" t="s">
        <v>1452</v>
      </c>
      <c r="H25" t="s">
        <v>294</v>
      </c>
      <c r="L25" t="s">
        <v>294</v>
      </c>
      <c r="M25">
        <f t="shared" si="0"/>
        <v>16.933333333333334</v>
      </c>
      <c r="N25" s="1">
        <f t="shared" si="1"/>
        <v>8.4666666666666668</v>
      </c>
    </row>
    <row r="26" spans="1:14">
      <c r="A26" t="s">
        <v>6</v>
      </c>
      <c r="B26" t="s">
        <v>327</v>
      </c>
      <c r="C26" t="s">
        <v>1428</v>
      </c>
      <c r="D26" t="s">
        <v>1429</v>
      </c>
      <c r="E26">
        <v>1</v>
      </c>
      <c r="F26">
        <v>515</v>
      </c>
      <c r="G26" t="s">
        <v>1453</v>
      </c>
      <c r="H26" t="s">
        <v>294</v>
      </c>
      <c r="L26" t="s">
        <v>294</v>
      </c>
      <c r="M26">
        <f t="shared" si="0"/>
        <v>17.166666666666668</v>
      </c>
      <c r="N26" s="1">
        <f t="shared" si="1"/>
        <v>8.5833333333333339</v>
      </c>
    </row>
    <row r="27" spans="1:14">
      <c r="A27" t="s">
        <v>6</v>
      </c>
      <c r="B27" t="s">
        <v>329</v>
      </c>
      <c r="C27" t="s">
        <v>1428</v>
      </c>
      <c r="D27" t="s">
        <v>1429</v>
      </c>
      <c r="E27">
        <v>1</v>
      </c>
      <c r="F27">
        <v>504</v>
      </c>
      <c r="G27" t="s">
        <v>1454</v>
      </c>
      <c r="H27" t="s">
        <v>294</v>
      </c>
      <c r="L27" t="s">
        <v>294</v>
      </c>
      <c r="M27">
        <f t="shared" si="0"/>
        <v>16.8</v>
      </c>
      <c r="N27" s="1">
        <f t="shared" si="1"/>
        <v>8.4</v>
      </c>
    </row>
    <row r="28" spans="1:14">
      <c r="A28" t="s">
        <v>6</v>
      </c>
      <c r="B28" t="s">
        <v>331</v>
      </c>
      <c r="C28" t="s">
        <v>1428</v>
      </c>
      <c r="D28" t="s">
        <v>1429</v>
      </c>
      <c r="E28">
        <v>1</v>
      </c>
      <c r="F28">
        <v>519</v>
      </c>
      <c r="G28" t="s">
        <v>1455</v>
      </c>
      <c r="H28" t="s">
        <v>294</v>
      </c>
      <c r="L28" t="s">
        <v>294</v>
      </c>
      <c r="M28">
        <f t="shared" si="0"/>
        <v>17.3</v>
      </c>
      <c r="N28" s="1">
        <f t="shared" si="1"/>
        <v>8.65</v>
      </c>
    </row>
    <row r="29" spans="1:14">
      <c r="A29" t="s">
        <v>6</v>
      </c>
      <c r="B29" t="s">
        <v>333</v>
      </c>
      <c r="C29" t="s">
        <v>1428</v>
      </c>
      <c r="D29" t="s">
        <v>1429</v>
      </c>
      <c r="E29">
        <v>1</v>
      </c>
      <c r="F29">
        <v>496</v>
      </c>
      <c r="G29" t="s">
        <v>1456</v>
      </c>
      <c r="H29" t="s">
        <v>294</v>
      </c>
      <c r="L29" t="s">
        <v>294</v>
      </c>
      <c r="M29">
        <f t="shared" si="0"/>
        <v>16.533333333333335</v>
      </c>
      <c r="N29" s="1">
        <f t="shared" si="1"/>
        <v>8.2666666666666675</v>
      </c>
    </row>
    <row r="30" spans="1:14">
      <c r="A30" t="s">
        <v>6</v>
      </c>
      <c r="B30" t="s">
        <v>335</v>
      </c>
      <c r="C30" t="s">
        <v>1428</v>
      </c>
      <c r="D30" t="s">
        <v>1429</v>
      </c>
      <c r="E30">
        <v>1</v>
      </c>
      <c r="F30">
        <v>495</v>
      </c>
      <c r="G30" t="s">
        <v>1457</v>
      </c>
      <c r="H30" t="s">
        <v>294</v>
      </c>
      <c r="L30" t="s">
        <v>294</v>
      </c>
      <c r="M30">
        <f t="shared" si="0"/>
        <v>16.5</v>
      </c>
      <c r="N30" s="1">
        <f t="shared" si="1"/>
        <v>8.25</v>
      </c>
    </row>
    <row r="31" spans="1:14">
      <c r="A31" t="s">
        <v>6</v>
      </c>
      <c r="B31" t="s">
        <v>337</v>
      </c>
      <c r="C31" t="s">
        <v>1428</v>
      </c>
      <c r="D31" t="s">
        <v>1429</v>
      </c>
      <c r="E31">
        <v>1</v>
      </c>
      <c r="F31">
        <v>483</v>
      </c>
      <c r="G31" t="s">
        <v>1458</v>
      </c>
      <c r="H31" t="s">
        <v>294</v>
      </c>
      <c r="L31" t="s">
        <v>294</v>
      </c>
      <c r="M31">
        <f t="shared" si="0"/>
        <v>16.100000000000001</v>
      </c>
      <c r="N31" s="1">
        <f t="shared" si="1"/>
        <v>8.0500000000000007</v>
      </c>
    </row>
    <row r="32" spans="1:14">
      <c r="A32" t="s">
        <v>6</v>
      </c>
      <c r="B32" t="s">
        <v>339</v>
      </c>
      <c r="C32" t="s">
        <v>1428</v>
      </c>
      <c r="D32" t="s">
        <v>1429</v>
      </c>
      <c r="E32">
        <v>1</v>
      </c>
      <c r="F32">
        <v>488</v>
      </c>
      <c r="G32" t="s">
        <v>1459</v>
      </c>
      <c r="H32" t="s">
        <v>294</v>
      </c>
      <c r="L32" t="s">
        <v>294</v>
      </c>
      <c r="M32">
        <f t="shared" si="0"/>
        <v>16.266666666666666</v>
      </c>
      <c r="N32" s="1">
        <f t="shared" si="1"/>
        <v>8.1333333333333329</v>
      </c>
    </row>
    <row r="33" spans="1:14">
      <c r="A33" t="s">
        <v>6</v>
      </c>
      <c r="B33" t="s">
        <v>341</v>
      </c>
      <c r="C33" t="s">
        <v>1428</v>
      </c>
      <c r="D33" t="s">
        <v>1429</v>
      </c>
      <c r="E33">
        <v>1</v>
      </c>
      <c r="F33">
        <v>476</v>
      </c>
      <c r="G33" t="s">
        <v>1460</v>
      </c>
      <c r="H33" t="s">
        <v>294</v>
      </c>
      <c r="L33" t="s">
        <v>294</v>
      </c>
      <c r="M33">
        <f t="shared" si="0"/>
        <v>15.866666666666667</v>
      </c>
      <c r="N33" s="1">
        <f t="shared" si="1"/>
        <v>7.9333333333333336</v>
      </c>
    </row>
    <row r="34" spans="1:14">
      <c r="A34" t="s">
        <v>6</v>
      </c>
      <c r="B34" t="s">
        <v>343</v>
      </c>
      <c r="C34" t="s">
        <v>1428</v>
      </c>
      <c r="D34" t="s">
        <v>1429</v>
      </c>
      <c r="E34">
        <v>1</v>
      </c>
      <c r="F34">
        <v>476</v>
      </c>
      <c r="G34" t="s">
        <v>1441</v>
      </c>
      <c r="H34" t="s">
        <v>294</v>
      </c>
      <c r="L34" t="s">
        <v>294</v>
      </c>
      <c r="M34">
        <f t="shared" si="0"/>
        <v>15.866666666666667</v>
      </c>
      <c r="N34" s="1">
        <f t="shared" si="1"/>
        <v>7.9333333333333336</v>
      </c>
    </row>
    <row r="35" spans="1:14">
      <c r="A35" t="s">
        <v>6</v>
      </c>
      <c r="B35" t="s">
        <v>344</v>
      </c>
      <c r="C35" t="s">
        <v>1428</v>
      </c>
      <c r="D35" t="s">
        <v>1429</v>
      </c>
      <c r="E35">
        <v>1</v>
      </c>
      <c r="F35">
        <v>1024</v>
      </c>
      <c r="G35" t="s">
        <v>1461</v>
      </c>
      <c r="H35" t="s">
        <v>294</v>
      </c>
      <c r="L35" t="s">
        <v>294</v>
      </c>
      <c r="M35">
        <f t="shared" si="0"/>
        <v>34.133333333333333</v>
      </c>
      <c r="N35" s="1">
        <f t="shared" si="1"/>
        <v>17.066666666666666</v>
      </c>
    </row>
    <row r="36" spans="1:14">
      <c r="A36" t="s">
        <v>6</v>
      </c>
      <c r="B36" t="s">
        <v>346</v>
      </c>
      <c r="C36" t="s">
        <v>1428</v>
      </c>
      <c r="D36" t="s">
        <v>1429</v>
      </c>
      <c r="E36">
        <v>1</v>
      </c>
      <c r="F36">
        <v>24</v>
      </c>
      <c r="G36" t="s">
        <v>1462</v>
      </c>
      <c r="H36" t="s">
        <v>294</v>
      </c>
      <c r="L36" t="s">
        <v>294</v>
      </c>
      <c r="M36">
        <f t="shared" si="0"/>
        <v>0.8</v>
      </c>
      <c r="N36" s="1">
        <f t="shared" si="1"/>
        <v>0.4</v>
      </c>
    </row>
    <row r="37" spans="1:14">
      <c r="A37" t="s">
        <v>6</v>
      </c>
      <c r="B37" t="s">
        <v>348</v>
      </c>
      <c r="C37" t="s">
        <v>1428</v>
      </c>
      <c r="D37" t="s">
        <v>1429</v>
      </c>
      <c r="E37">
        <v>1</v>
      </c>
      <c r="F37">
        <v>316</v>
      </c>
      <c r="G37" t="s">
        <v>1463</v>
      </c>
      <c r="H37" t="s">
        <v>294</v>
      </c>
      <c r="L37" t="s">
        <v>294</v>
      </c>
      <c r="M37">
        <f t="shared" si="0"/>
        <v>10.533333333333333</v>
      </c>
      <c r="N37" s="1">
        <f t="shared" si="1"/>
        <v>5.2666666666666666</v>
      </c>
    </row>
    <row r="38" spans="1:14">
      <c r="A38" t="s">
        <v>6</v>
      </c>
      <c r="B38" t="s">
        <v>350</v>
      </c>
      <c r="C38" t="s">
        <v>1428</v>
      </c>
      <c r="D38" t="s">
        <v>1429</v>
      </c>
      <c r="E38">
        <v>1</v>
      </c>
      <c r="F38">
        <v>305</v>
      </c>
      <c r="G38" t="s">
        <v>1464</v>
      </c>
      <c r="H38" t="s">
        <v>294</v>
      </c>
      <c r="L38" t="s">
        <v>294</v>
      </c>
      <c r="M38">
        <f t="shared" si="0"/>
        <v>10.166666666666666</v>
      </c>
      <c r="N38" s="1">
        <f t="shared" si="1"/>
        <v>5.083333333333333</v>
      </c>
    </row>
    <row r="39" spans="1:14">
      <c r="A39" t="s">
        <v>6</v>
      </c>
      <c r="B39" t="s">
        <v>352</v>
      </c>
      <c r="C39" t="s">
        <v>1428</v>
      </c>
      <c r="D39" t="s">
        <v>1429</v>
      </c>
      <c r="E39">
        <v>1</v>
      </c>
      <c r="F39">
        <v>229</v>
      </c>
      <c r="G39" t="s">
        <v>1465</v>
      </c>
      <c r="H39" t="s">
        <v>294</v>
      </c>
      <c r="L39" t="s">
        <v>294</v>
      </c>
      <c r="M39">
        <f t="shared" si="0"/>
        <v>7.6333333333333337</v>
      </c>
      <c r="N39" s="1">
        <f t="shared" si="1"/>
        <v>3.8166666666666669</v>
      </c>
    </row>
    <row r="40" spans="1:14">
      <c r="A40" t="s">
        <v>6</v>
      </c>
      <c r="B40" t="s">
        <v>354</v>
      </c>
      <c r="C40" t="s">
        <v>1428</v>
      </c>
      <c r="D40" t="s">
        <v>1429</v>
      </c>
      <c r="E40">
        <v>1</v>
      </c>
      <c r="F40">
        <v>562</v>
      </c>
      <c r="G40" t="s">
        <v>1466</v>
      </c>
      <c r="H40" t="s">
        <v>294</v>
      </c>
      <c r="L40" t="s">
        <v>294</v>
      </c>
      <c r="M40">
        <f t="shared" si="0"/>
        <v>18.733333333333334</v>
      </c>
      <c r="N40" s="1">
        <f t="shared" si="1"/>
        <v>9.3666666666666671</v>
      </c>
    </row>
    <row r="41" spans="1:14">
      <c r="A41" t="s">
        <v>6</v>
      </c>
      <c r="B41" t="s">
        <v>356</v>
      </c>
      <c r="C41" t="s">
        <v>1428</v>
      </c>
      <c r="D41" t="s">
        <v>1429</v>
      </c>
      <c r="E41">
        <v>1</v>
      </c>
      <c r="F41">
        <v>406</v>
      </c>
      <c r="G41" t="s">
        <v>1430</v>
      </c>
      <c r="H41" t="s">
        <v>294</v>
      </c>
      <c r="L41" t="s">
        <v>294</v>
      </c>
      <c r="M41">
        <f t="shared" si="0"/>
        <v>13.533333333333333</v>
      </c>
      <c r="N41" s="1">
        <f t="shared" si="1"/>
        <v>6.7666666666666666</v>
      </c>
    </row>
    <row r="42" spans="1:14">
      <c r="A42" t="s">
        <v>6</v>
      </c>
      <c r="B42" t="s">
        <v>358</v>
      </c>
      <c r="C42" t="s">
        <v>1428</v>
      </c>
      <c r="D42" t="s">
        <v>1429</v>
      </c>
      <c r="E42">
        <v>1</v>
      </c>
      <c r="F42">
        <v>465</v>
      </c>
      <c r="G42" t="s">
        <v>1467</v>
      </c>
      <c r="H42" t="s">
        <v>294</v>
      </c>
      <c r="L42" t="s">
        <v>294</v>
      </c>
      <c r="M42">
        <f t="shared" si="0"/>
        <v>15.5</v>
      </c>
      <c r="N42" s="1">
        <f t="shared" si="1"/>
        <v>7.75</v>
      </c>
    </row>
    <row r="43" spans="1:14">
      <c r="A43" t="s">
        <v>6</v>
      </c>
      <c r="B43" t="s">
        <v>360</v>
      </c>
      <c r="C43" t="s">
        <v>1428</v>
      </c>
      <c r="D43" t="s">
        <v>1429</v>
      </c>
      <c r="E43">
        <v>1</v>
      </c>
      <c r="F43">
        <v>470</v>
      </c>
      <c r="G43" t="s">
        <v>1468</v>
      </c>
      <c r="H43" t="s">
        <v>294</v>
      </c>
      <c r="L43" t="s">
        <v>294</v>
      </c>
      <c r="M43">
        <f t="shared" si="0"/>
        <v>15.666666666666666</v>
      </c>
      <c r="N43" s="1">
        <f t="shared" si="1"/>
        <v>7.833333333333333</v>
      </c>
    </row>
    <row r="44" spans="1:14">
      <c r="A44" t="s">
        <v>6</v>
      </c>
      <c r="B44" t="s">
        <v>362</v>
      </c>
      <c r="C44" t="s">
        <v>1428</v>
      </c>
      <c r="D44" t="s">
        <v>1429</v>
      </c>
      <c r="E44">
        <v>1</v>
      </c>
      <c r="F44">
        <v>462</v>
      </c>
      <c r="G44" t="s">
        <v>1469</v>
      </c>
      <c r="H44" t="s">
        <v>294</v>
      </c>
      <c r="L44" t="s">
        <v>294</v>
      </c>
      <c r="M44">
        <f t="shared" si="0"/>
        <v>15.4</v>
      </c>
      <c r="N44" s="1">
        <f t="shared" si="1"/>
        <v>7.7</v>
      </c>
    </row>
    <row r="45" spans="1:14">
      <c r="A45" t="s">
        <v>6</v>
      </c>
      <c r="B45" t="s">
        <v>364</v>
      </c>
      <c r="C45" t="s">
        <v>1428</v>
      </c>
      <c r="D45" t="s">
        <v>1429</v>
      </c>
      <c r="E45">
        <v>1</v>
      </c>
      <c r="F45">
        <v>511</v>
      </c>
      <c r="G45" t="s">
        <v>1470</v>
      </c>
      <c r="H45" t="s">
        <v>294</v>
      </c>
      <c r="L45" t="s">
        <v>294</v>
      </c>
      <c r="M45">
        <f t="shared" si="0"/>
        <v>17.033333333333335</v>
      </c>
      <c r="N45" s="1">
        <f t="shared" si="1"/>
        <v>8.5166666666666675</v>
      </c>
    </row>
    <row r="46" spans="1:14">
      <c r="A46" t="s">
        <v>6</v>
      </c>
      <c r="B46" t="s">
        <v>366</v>
      </c>
      <c r="C46" t="s">
        <v>1428</v>
      </c>
      <c r="D46" t="s">
        <v>1429</v>
      </c>
      <c r="E46">
        <v>1</v>
      </c>
      <c r="F46">
        <v>506</v>
      </c>
      <c r="G46" t="s">
        <v>1471</v>
      </c>
      <c r="H46" t="s">
        <v>294</v>
      </c>
      <c r="L46" t="s">
        <v>294</v>
      </c>
      <c r="M46">
        <f t="shared" si="0"/>
        <v>16.866666666666667</v>
      </c>
      <c r="N46" s="1">
        <f t="shared" si="1"/>
        <v>8.4333333333333336</v>
      </c>
    </row>
    <row r="47" spans="1:14">
      <c r="A47" t="s">
        <v>6</v>
      </c>
      <c r="B47" t="s">
        <v>368</v>
      </c>
      <c r="C47" t="s">
        <v>1428</v>
      </c>
      <c r="D47" t="s">
        <v>1429</v>
      </c>
      <c r="E47">
        <v>1</v>
      </c>
      <c r="F47">
        <v>489</v>
      </c>
      <c r="G47" t="s">
        <v>1472</v>
      </c>
      <c r="H47" t="s">
        <v>294</v>
      </c>
      <c r="L47" t="s">
        <v>294</v>
      </c>
      <c r="M47">
        <f t="shared" si="0"/>
        <v>16.3</v>
      </c>
      <c r="N47" s="1">
        <f t="shared" si="1"/>
        <v>8.15</v>
      </c>
    </row>
    <row r="48" spans="1:14">
      <c r="A48" t="s">
        <v>6</v>
      </c>
      <c r="B48" t="s">
        <v>370</v>
      </c>
      <c r="C48" t="s">
        <v>1428</v>
      </c>
      <c r="D48" t="s">
        <v>1429</v>
      </c>
      <c r="E48">
        <v>1</v>
      </c>
      <c r="F48">
        <v>461</v>
      </c>
      <c r="G48" t="s">
        <v>1473</v>
      </c>
      <c r="H48" t="s">
        <v>294</v>
      </c>
      <c r="L48" t="s">
        <v>294</v>
      </c>
      <c r="M48">
        <f t="shared" si="0"/>
        <v>15.366666666666667</v>
      </c>
      <c r="N48" s="1">
        <f t="shared" si="1"/>
        <v>7.6833333333333336</v>
      </c>
    </row>
    <row r="49" spans="1:14">
      <c r="A49" t="s">
        <v>6</v>
      </c>
      <c r="B49" t="s">
        <v>372</v>
      </c>
      <c r="C49" t="s">
        <v>1428</v>
      </c>
      <c r="D49" t="s">
        <v>1429</v>
      </c>
      <c r="E49">
        <v>1</v>
      </c>
      <c r="F49">
        <v>515</v>
      </c>
      <c r="G49" t="s">
        <v>1453</v>
      </c>
      <c r="H49" t="s">
        <v>294</v>
      </c>
      <c r="L49" t="s">
        <v>294</v>
      </c>
      <c r="M49">
        <f t="shared" si="0"/>
        <v>17.166666666666668</v>
      </c>
      <c r="N49" s="1">
        <f t="shared" si="1"/>
        <v>8.5833333333333339</v>
      </c>
    </row>
    <row r="50" spans="1:14">
      <c r="A50" t="s">
        <v>6</v>
      </c>
      <c r="B50" t="s">
        <v>374</v>
      </c>
      <c r="C50" t="s">
        <v>1428</v>
      </c>
      <c r="D50" t="s">
        <v>1429</v>
      </c>
      <c r="E50">
        <v>1</v>
      </c>
      <c r="F50">
        <v>504</v>
      </c>
      <c r="G50" t="s">
        <v>1454</v>
      </c>
      <c r="H50" t="s">
        <v>294</v>
      </c>
      <c r="L50" t="s">
        <v>294</v>
      </c>
      <c r="M50">
        <f t="shared" si="0"/>
        <v>16.8</v>
      </c>
      <c r="N50" s="1">
        <f t="shared" si="1"/>
        <v>8.4</v>
      </c>
    </row>
    <row r="51" spans="1:14">
      <c r="A51" t="s">
        <v>6</v>
      </c>
      <c r="B51" t="s">
        <v>376</v>
      </c>
      <c r="C51" t="s">
        <v>1428</v>
      </c>
      <c r="D51" t="s">
        <v>1429</v>
      </c>
      <c r="E51">
        <v>1</v>
      </c>
      <c r="F51">
        <v>484</v>
      </c>
      <c r="G51" t="s">
        <v>1474</v>
      </c>
      <c r="H51" t="s">
        <v>294</v>
      </c>
      <c r="L51" t="s">
        <v>294</v>
      </c>
      <c r="M51">
        <f t="shared" si="0"/>
        <v>16.133333333333333</v>
      </c>
      <c r="N51" s="1">
        <f t="shared" si="1"/>
        <v>8.0666666666666664</v>
      </c>
    </row>
    <row r="52" spans="1:14">
      <c r="A52" t="s">
        <v>6</v>
      </c>
      <c r="B52" t="s">
        <v>378</v>
      </c>
      <c r="C52" t="s">
        <v>1428</v>
      </c>
      <c r="D52" t="s">
        <v>1429</v>
      </c>
      <c r="E52">
        <v>1</v>
      </c>
      <c r="F52">
        <v>480</v>
      </c>
      <c r="G52" t="s">
        <v>1445</v>
      </c>
      <c r="H52" t="s">
        <v>294</v>
      </c>
      <c r="L52" t="s">
        <v>294</v>
      </c>
      <c r="M52">
        <f t="shared" si="0"/>
        <v>16</v>
      </c>
      <c r="N52" s="1">
        <f t="shared" si="1"/>
        <v>8</v>
      </c>
    </row>
    <row r="53" spans="1:14">
      <c r="A53" t="s">
        <v>6</v>
      </c>
      <c r="B53" t="s">
        <v>380</v>
      </c>
      <c r="C53" t="s">
        <v>1428</v>
      </c>
      <c r="D53" t="s">
        <v>1429</v>
      </c>
      <c r="E53">
        <v>1</v>
      </c>
      <c r="F53">
        <v>478</v>
      </c>
      <c r="G53" t="s">
        <v>1475</v>
      </c>
      <c r="H53" t="s">
        <v>294</v>
      </c>
      <c r="L53" t="s">
        <v>294</v>
      </c>
      <c r="M53">
        <f t="shared" si="0"/>
        <v>15.933333333333334</v>
      </c>
      <c r="N53" s="1">
        <f t="shared" si="1"/>
        <v>7.9666666666666668</v>
      </c>
    </row>
    <row r="54" spans="1:14">
      <c r="A54" t="s">
        <v>6</v>
      </c>
      <c r="B54" t="s">
        <v>382</v>
      </c>
      <c r="C54" t="s">
        <v>1428</v>
      </c>
      <c r="D54" t="s">
        <v>1429</v>
      </c>
      <c r="E54">
        <v>1</v>
      </c>
      <c r="F54">
        <v>347</v>
      </c>
      <c r="G54" t="s">
        <v>1476</v>
      </c>
      <c r="H54" t="s">
        <v>294</v>
      </c>
      <c r="L54" t="s">
        <v>294</v>
      </c>
      <c r="M54">
        <f t="shared" si="0"/>
        <v>11.566666666666666</v>
      </c>
      <c r="N54" s="1">
        <f t="shared" si="1"/>
        <v>5.7833333333333332</v>
      </c>
    </row>
    <row r="55" spans="1:14">
      <c r="A55" t="s">
        <v>6</v>
      </c>
      <c r="B55" t="s">
        <v>384</v>
      </c>
      <c r="C55" t="s">
        <v>1428</v>
      </c>
      <c r="D55" t="s">
        <v>1429</v>
      </c>
      <c r="E55">
        <v>1</v>
      </c>
      <c r="F55">
        <v>357</v>
      </c>
      <c r="G55" t="s">
        <v>1477</v>
      </c>
      <c r="H55" t="s">
        <v>294</v>
      </c>
      <c r="L55" t="s">
        <v>294</v>
      </c>
      <c r="M55">
        <f t="shared" si="0"/>
        <v>11.9</v>
      </c>
      <c r="N55" s="1">
        <f t="shared" si="1"/>
        <v>5.95</v>
      </c>
    </row>
    <row r="56" spans="1:14">
      <c r="A56" t="s">
        <v>6</v>
      </c>
      <c r="B56" t="s">
        <v>386</v>
      </c>
      <c r="C56" t="s">
        <v>1428</v>
      </c>
      <c r="D56" t="s">
        <v>1429</v>
      </c>
      <c r="E56">
        <v>1</v>
      </c>
      <c r="F56">
        <v>351</v>
      </c>
      <c r="G56" t="s">
        <v>1478</v>
      </c>
      <c r="H56" t="s">
        <v>294</v>
      </c>
      <c r="L56" t="s">
        <v>294</v>
      </c>
      <c r="M56">
        <f t="shared" si="0"/>
        <v>11.7</v>
      </c>
      <c r="N56" s="1">
        <f t="shared" si="1"/>
        <v>5.85</v>
      </c>
    </row>
    <row r="57" spans="1:14">
      <c r="A57" t="s">
        <v>6</v>
      </c>
      <c r="B57" t="s">
        <v>388</v>
      </c>
      <c r="C57" t="s">
        <v>1428</v>
      </c>
      <c r="D57" t="s">
        <v>1429</v>
      </c>
      <c r="E57">
        <v>1</v>
      </c>
      <c r="F57">
        <v>358</v>
      </c>
      <c r="G57" t="s">
        <v>1479</v>
      </c>
      <c r="H57" t="s">
        <v>294</v>
      </c>
      <c r="L57" t="s">
        <v>294</v>
      </c>
      <c r="M57">
        <f t="shared" si="0"/>
        <v>11.933333333333334</v>
      </c>
      <c r="N57" s="1">
        <f t="shared" si="1"/>
        <v>5.9666666666666668</v>
      </c>
    </row>
    <row r="58" spans="1:14">
      <c r="A58" t="s">
        <v>6</v>
      </c>
      <c r="B58" t="s">
        <v>390</v>
      </c>
      <c r="C58" t="s">
        <v>1428</v>
      </c>
      <c r="D58" t="s">
        <v>1429</v>
      </c>
      <c r="E58">
        <v>1</v>
      </c>
      <c r="F58">
        <v>338</v>
      </c>
      <c r="G58" t="s">
        <v>1480</v>
      </c>
      <c r="H58" t="s">
        <v>294</v>
      </c>
      <c r="L58" t="s">
        <v>294</v>
      </c>
      <c r="M58">
        <f t="shared" si="0"/>
        <v>11.266666666666667</v>
      </c>
      <c r="N58" s="1">
        <f t="shared" si="1"/>
        <v>5.6333333333333337</v>
      </c>
    </row>
    <row r="59" spans="1:14">
      <c r="A59" t="s">
        <v>6</v>
      </c>
      <c r="B59" t="s">
        <v>392</v>
      </c>
      <c r="C59" t="s">
        <v>1428</v>
      </c>
      <c r="D59" t="s">
        <v>1429</v>
      </c>
      <c r="E59">
        <v>1</v>
      </c>
      <c r="F59">
        <v>342</v>
      </c>
      <c r="G59" t="s">
        <v>1481</v>
      </c>
      <c r="H59" t="s">
        <v>294</v>
      </c>
      <c r="L59" t="s">
        <v>294</v>
      </c>
      <c r="M59">
        <f t="shared" si="0"/>
        <v>11.4</v>
      </c>
      <c r="N59" s="1">
        <f t="shared" si="1"/>
        <v>5.7</v>
      </c>
    </row>
    <row r="60" spans="1:14">
      <c r="A60" t="s">
        <v>6</v>
      </c>
      <c r="B60" t="s">
        <v>394</v>
      </c>
      <c r="C60" t="s">
        <v>1428</v>
      </c>
      <c r="D60" t="s">
        <v>1429</v>
      </c>
      <c r="E60">
        <v>1</v>
      </c>
      <c r="F60">
        <v>337</v>
      </c>
      <c r="G60" t="s">
        <v>1482</v>
      </c>
      <c r="H60" t="s">
        <v>294</v>
      </c>
      <c r="L60" t="s">
        <v>294</v>
      </c>
      <c r="M60">
        <f t="shared" si="0"/>
        <v>11.233333333333333</v>
      </c>
      <c r="N60" s="1">
        <f t="shared" si="1"/>
        <v>5.6166666666666663</v>
      </c>
    </row>
    <row r="61" spans="1:14">
      <c r="A61" t="s">
        <v>6</v>
      </c>
      <c r="B61" t="s">
        <v>396</v>
      </c>
      <c r="C61" t="s">
        <v>1428</v>
      </c>
      <c r="D61" t="s">
        <v>1429</v>
      </c>
      <c r="E61">
        <v>1</v>
      </c>
      <c r="F61">
        <v>358</v>
      </c>
      <c r="G61" t="s">
        <v>1483</v>
      </c>
      <c r="H61" t="s">
        <v>294</v>
      </c>
      <c r="L61" t="s">
        <v>294</v>
      </c>
      <c r="M61">
        <f t="shared" si="0"/>
        <v>11.933333333333334</v>
      </c>
      <c r="N61" s="1">
        <f t="shared" si="1"/>
        <v>5.9666666666666668</v>
      </c>
    </row>
    <row r="62" spans="1:14">
      <c r="A62" t="s">
        <v>6</v>
      </c>
      <c r="B62" t="s">
        <v>398</v>
      </c>
      <c r="C62" t="s">
        <v>1428</v>
      </c>
      <c r="D62" t="s">
        <v>1429</v>
      </c>
      <c r="E62">
        <v>1</v>
      </c>
      <c r="F62">
        <v>366</v>
      </c>
      <c r="G62" t="s">
        <v>1484</v>
      </c>
      <c r="H62" t="s">
        <v>294</v>
      </c>
      <c r="L62" t="s">
        <v>294</v>
      </c>
      <c r="M62">
        <f t="shared" si="0"/>
        <v>12.2</v>
      </c>
      <c r="N62" s="1">
        <f t="shared" si="1"/>
        <v>6.1</v>
      </c>
    </row>
    <row r="63" spans="1:14">
      <c r="A63" t="s">
        <v>6</v>
      </c>
      <c r="B63" t="s">
        <v>400</v>
      </c>
      <c r="C63" t="s">
        <v>1428</v>
      </c>
      <c r="D63" t="s">
        <v>1429</v>
      </c>
      <c r="E63">
        <v>1</v>
      </c>
      <c r="F63">
        <v>475</v>
      </c>
      <c r="G63" t="s">
        <v>1485</v>
      </c>
      <c r="H63" t="s">
        <v>294</v>
      </c>
      <c r="L63" t="s">
        <v>294</v>
      </c>
      <c r="M63">
        <f t="shared" si="0"/>
        <v>15.833333333333334</v>
      </c>
      <c r="N63" s="1">
        <f t="shared" si="1"/>
        <v>7.916666666666667</v>
      </c>
    </row>
    <row r="64" spans="1:14">
      <c r="A64" t="s">
        <v>6</v>
      </c>
      <c r="B64" t="s">
        <v>402</v>
      </c>
      <c r="C64" t="s">
        <v>1428</v>
      </c>
      <c r="D64" t="s">
        <v>1429</v>
      </c>
      <c r="E64">
        <v>1</v>
      </c>
      <c r="F64">
        <v>530</v>
      </c>
      <c r="G64" t="s">
        <v>1486</v>
      </c>
      <c r="H64" t="s">
        <v>294</v>
      </c>
      <c r="L64" t="s">
        <v>294</v>
      </c>
      <c r="M64">
        <f t="shared" si="0"/>
        <v>17.666666666666668</v>
      </c>
      <c r="N64" s="1">
        <f t="shared" si="1"/>
        <v>8.8333333333333339</v>
      </c>
    </row>
    <row r="65" spans="1:14">
      <c r="A65" t="s">
        <v>6</v>
      </c>
      <c r="B65" t="s">
        <v>404</v>
      </c>
      <c r="C65" t="s">
        <v>1428</v>
      </c>
      <c r="D65" t="s">
        <v>1429</v>
      </c>
      <c r="E65">
        <v>1</v>
      </c>
      <c r="F65">
        <v>535</v>
      </c>
      <c r="G65" t="s">
        <v>1487</v>
      </c>
      <c r="H65" t="s">
        <v>294</v>
      </c>
      <c r="L65" t="s">
        <v>294</v>
      </c>
      <c r="M65">
        <f t="shared" si="0"/>
        <v>17.833333333333332</v>
      </c>
      <c r="N65" s="1">
        <f t="shared" si="1"/>
        <v>8.9166666666666661</v>
      </c>
    </row>
    <row r="66" spans="1:14">
      <c r="A66" t="s">
        <v>6</v>
      </c>
      <c r="B66" t="s">
        <v>406</v>
      </c>
      <c r="C66" t="s">
        <v>1428</v>
      </c>
      <c r="D66" t="s">
        <v>1429</v>
      </c>
      <c r="E66">
        <v>1</v>
      </c>
      <c r="F66">
        <v>535</v>
      </c>
      <c r="G66" t="s">
        <v>1488</v>
      </c>
      <c r="H66" t="s">
        <v>294</v>
      </c>
      <c r="L66" t="s">
        <v>294</v>
      </c>
      <c r="M66">
        <f t="shared" ref="M66:M129" si="2">F66/$M$1</f>
        <v>17.833333333333332</v>
      </c>
      <c r="N66" s="1">
        <f t="shared" ref="N66:N129" si="3">F66/$N$1</f>
        <v>8.9166666666666661</v>
      </c>
    </row>
    <row r="67" spans="1:14">
      <c r="A67" t="s">
        <v>6</v>
      </c>
      <c r="B67" t="s">
        <v>408</v>
      </c>
      <c r="C67" t="s">
        <v>1428</v>
      </c>
      <c r="D67" t="s">
        <v>1429</v>
      </c>
      <c r="E67">
        <v>1</v>
      </c>
      <c r="F67">
        <v>532</v>
      </c>
      <c r="G67" t="s">
        <v>1489</v>
      </c>
      <c r="H67" t="s">
        <v>294</v>
      </c>
      <c r="L67" t="s">
        <v>294</v>
      </c>
      <c r="M67">
        <f t="shared" si="2"/>
        <v>17.733333333333334</v>
      </c>
      <c r="N67" s="1">
        <f t="shared" si="3"/>
        <v>8.8666666666666671</v>
      </c>
    </row>
    <row r="68" spans="1:14">
      <c r="A68" t="s">
        <v>6</v>
      </c>
      <c r="B68" t="s">
        <v>410</v>
      </c>
      <c r="C68" t="s">
        <v>1428</v>
      </c>
      <c r="D68" t="s">
        <v>1429</v>
      </c>
      <c r="E68">
        <v>1</v>
      </c>
      <c r="F68">
        <v>558</v>
      </c>
      <c r="G68" t="s">
        <v>1490</v>
      </c>
      <c r="H68" t="s">
        <v>294</v>
      </c>
      <c r="L68" t="s">
        <v>294</v>
      </c>
      <c r="M68">
        <f t="shared" si="2"/>
        <v>18.600000000000001</v>
      </c>
      <c r="N68" s="1">
        <f t="shared" si="3"/>
        <v>9.3000000000000007</v>
      </c>
    </row>
    <row r="69" spans="1:14">
      <c r="A69" t="s">
        <v>6</v>
      </c>
      <c r="B69" t="s">
        <v>412</v>
      </c>
      <c r="C69" t="s">
        <v>1428</v>
      </c>
      <c r="D69" t="s">
        <v>1429</v>
      </c>
      <c r="E69">
        <v>1</v>
      </c>
      <c r="F69">
        <v>567</v>
      </c>
      <c r="G69" t="s">
        <v>1491</v>
      </c>
      <c r="H69" t="s">
        <v>294</v>
      </c>
      <c r="L69" t="s">
        <v>294</v>
      </c>
      <c r="M69">
        <f t="shared" si="2"/>
        <v>18.899999999999999</v>
      </c>
      <c r="N69" s="1">
        <f t="shared" si="3"/>
        <v>9.4499999999999993</v>
      </c>
    </row>
    <row r="70" spans="1:14">
      <c r="A70" t="s">
        <v>6</v>
      </c>
      <c r="B70" t="s">
        <v>414</v>
      </c>
      <c r="C70" t="s">
        <v>1428</v>
      </c>
      <c r="D70" t="s">
        <v>1429</v>
      </c>
      <c r="E70">
        <v>1</v>
      </c>
      <c r="F70">
        <v>558</v>
      </c>
      <c r="G70" t="s">
        <v>1490</v>
      </c>
      <c r="H70" t="s">
        <v>294</v>
      </c>
      <c r="L70" t="s">
        <v>294</v>
      </c>
      <c r="M70">
        <f t="shared" si="2"/>
        <v>18.600000000000001</v>
      </c>
      <c r="N70" s="1">
        <f t="shared" si="3"/>
        <v>9.3000000000000007</v>
      </c>
    </row>
    <row r="71" spans="1:14">
      <c r="A71" t="s">
        <v>6</v>
      </c>
      <c r="B71" t="s">
        <v>416</v>
      </c>
      <c r="C71" t="s">
        <v>1428</v>
      </c>
      <c r="D71" t="s">
        <v>1429</v>
      </c>
      <c r="E71">
        <v>1</v>
      </c>
      <c r="F71">
        <v>561</v>
      </c>
      <c r="G71" t="s">
        <v>1492</v>
      </c>
      <c r="H71" t="s">
        <v>294</v>
      </c>
      <c r="L71" t="s">
        <v>294</v>
      </c>
      <c r="M71">
        <f t="shared" si="2"/>
        <v>18.7</v>
      </c>
      <c r="N71" s="1">
        <f t="shared" si="3"/>
        <v>9.35</v>
      </c>
    </row>
    <row r="72" spans="1:14">
      <c r="A72" t="s">
        <v>6</v>
      </c>
      <c r="B72" t="s">
        <v>418</v>
      </c>
      <c r="C72" t="s">
        <v>1428</v>
      </c>
      <c r="D72" t="s">
        <v>1429</v>
      </c>
      <c r="E72">
        <v>1</v>
      </c>
      <c r="F72">
        <v>540</v>
      </c>
      <c r="G72" t="s">
        <v>1451</v>
      </c>
      <c r="H72" t="s">
        <v>294</v>
      </c>
      <c r="L72" t="s">
        <v>294</v>
      </c>
      <c r="M72">
        <f t="shared" si="2"/>
        <v>18</v>
      </c>
      <c r="N72" s="1">
        <f t="shared" si="3"/>
        <v>9</v>
      </c>
    </row>
    <row r="73" spans="1:14">
      <c r="A73" t="s">
        <v>6</v>
      </c>
      <c r="B73" t="s">
        <v>420</v>
      </c>
      <c r="C73" t="s">
        <v>1428</v>
      </c>
      <c r="D73" t="s">
        <v>1429</v>
      </c>
      <c r="E73">
        <v>1</v>
      </c>
      <c r="F73">
        <v>522</v>
      </c>
      <c r="G73" t="s">
        <v>1493</v>
      </c>
      <c r="H73" t="s">
        <v>294</v>
      </c>
      <c r="L73" t="s">
        <v>294</v>
      </c>
      <c r="M73">
        <f t="shared" si="2"/>
        <v>17.399999999999999</v>
      </c>
      <c r="N73" s="1">
        <f t="shared" si="3"/>
        <v>8.6999999999999993</v>
      </c>
    </row>
    <row r="74" spans="1:14">
      <c r="A74" t="s">
        <v>6</v>
      </c>
      <c r="B74" t="s">
        <v>422</v>
      </c>
      <c r="C74" t="s">
        <v>1428</v>
      </c>
      <c r="D74" t="s">
        <v>1429</v>
      </c>
      <c r="E74">
        <v>1</v>
      </c>
      <c r="F74">
        <v>531</v>
      </c>
      <c r="G74" t="s">
        <v>1494</v>
      </c>
      <c r="H74" t="s">
        <v>294</v>
      </c>
      <c r="L74" t="s">
        <v>294</v>
      </c>
      <c r="M74">
        <f t="shared" si="2"/>
        <v>17.7</v>
      </c>
      <c r="N74" s="1">
        <f t="shared" si="3"/>
        <v>8.85</v>
      </c>
    </row>
    <row r="75" spans="1:14">
      <c r="A75" t="s">
        <v>6</v>
      </c>
      <c r="B75" t="s">
        <v>424</v>
      </c>
      <c r="C75" t="s">
        <v>1428</v>
      </c>
      <c r="D75" t="s">
        <v>1429</v>
      </c>
      <c r="E75">
        <v>1</v>
      </c>
      <c r="F75">
        <v>532</v>
      </c>
      <c r="G75" t="s">
        <v>1489</v>
      </c>
      <c r="H75" t="s">
        <v>294</v>
      </c>
      <c r="L75" t="s">
        <v>294</v>
      </c>
      <c r="M75">
        <f t="shared" si="2"/>
        <v>17.733333333333334</v>
      </c>
      <c r="N75" s="1">
        <f t="shared" si="3"/>
        <v>8.8666666666666671</v>
      </c>
    </row>
    <row r="76" spans="1:14">
      <c r="A76" t="s">
        <v>6</v>
      </c>
      <c r="B76" t="s">
        <v>426</v>
      </c>
      <c r="C76" t="s">
        <v>1428</v>
      </c>
      <c r="D76" t="s">
        <v>1429</v>
      </c>
      <c r="E76">
        <v>1</v>
      </c>
      <c r="F76">
        <v>340</v>
      </c>
      <c r="G76" t="s">
        <v>1495</v>
      </c>
      <c r="H76" t="s">
        <v>294</v>
      </c>
      <c r="L76" t="s">
        <v>294</v>
      </c>
      <c r="M76">
        <f t="shared" si="2"/>
        <v>11.333333333333334</v>
      </c>
      <c r="N76" s="1">
        <f t="shared" si="3"/>
        <v>5.666666666666667</v>
      </c>
    </row>
    <row r="77" spans="1:14">
      <c r="A77" t="s">
        <v>6</v>
      </c>
      <c r="B77" t="s">
        <v>428</v>
      </c>
      <c r="C77" t="s">
        <v>1428</v>
      </c>
      <c r="D77" t="s">
        <v>1429</v>
      </c>
      <c r="E77">
        <v>1</v>
      </c>
      <c r="F77">
        <v>335</v>
      </c>
      <c r="G77" t="s">
        <v>1496</v>
      </c>
      <c r="H77" t="s">
        <v>294</v>
      </c>
      <c r="L77" t="s">
        <v>294</v>
      </c>
      <c r="M77">
        <f t="shared" si="2"/>
        <v>11.166666666666666</v>
      </c>
      <c r="N77" s="1">
        <f t="shared" si="3"/>
        <v>5.583333333333333</v>
      </c>
    </row>
    <row r="78" spans="1:14">
      <c r="A78" t="s">
        <v>6</v>
      </c>
      <c r="B78" t="s">
        <v>430</v>
      </c>
      <c r="C78" t="s">
        <v>1428</v>
      </c>
      <c r="D78" t="s">
        <v>1429</v>
      </c>
      <c r="E78">
        <v>1</v>
      </c>
      <c r="F78">
        <v>539</v>
      </c>
      <c r="G78" t="s">
        <v>1446</v>
      </c>
      <c r="H78" t="s">
        <v>294</v>
      </c>
      <c r="L78" t="s">
        <v>294</v>
      </c>
      <c r="M78">
        <f t="shared" si="2"/>
        <v>17.966666666666665</v>
      </c>
      <c r="N78" s="1">
        <f t="shared" si="3"/>
        <v>8.9833333333333325</v>
      </c>
    </row>
    <row r="79" spans="1:14">
      <c r="A79" t="s">
        <v>6</v>
      </c>
      <c r="B79" t="s">
        <v>432</v>
      </c>
      <c r="C79" t="s">
        <v>1428</v>
      </c>
      <c r="D79" t="s">
        <v>1429</v>
      </c>
      <c r="E79">
        <v>1</v>
      </c>
      <c r="F79">
        <v>538</v>
      </c>
      <c r="G79" t="s">
        <v>1497</v>
      </c>
      <c r="H79" t="s">
        <v>294</v>
      </c>
      <c r="L79" t="s">
        <v>294</v>
      </c>
      <c r="M79">
        <f t="shared" si="2"/>
        <v>17.933333333333334</v>
      </c>
      <c r="N79" s="1">
        <f t="shared" si="3"/>
        <v>8.9666666666666668</v>
      </c>
    </row>
    <row r="80" spans="1:14">
      <c r="A80" t="s">
        <v>6</v>
      </c>
      <c r="B80" t="s">
        <v>434</v>
      </c>
      <c r="C80" t="s">
        <v>1428</v>
      </c>
      <c r="D80" t="s">
        <v>1429</v>
      </c>
      <c r="E80">
        <v>1</v>
      </c>
      <c r="F80">
        <v>356</v>
      </c>
      <c r="G80" t="s">
        <v>1498</v>
      </c>
      <c r="H80" t="s">
        <v>294</v>
      </c>
      <c r="L80" t="s">
        <v>294</v>
      </c>
      <c r="M80">
        <f t="shared" si="2"/>
        <v>11.866666666666667</v>
      </c>
      <c r="N80" s="1">
        <f t="shared" si="3"/>
        <v>5.9333333333333336</v>
      </c>
    </row>
    <row r="81" spans="1:14">
      <c r="A81" t="s">
        <v>6</v>
      </c>
      <c r="B81" t="s">
        <v>436</v>
      </c>
      <c r="C81" t="s">
        <v>1428</v>
      </c>
      <c r="D81" t="s">
        <v>1429</v>
      </c>
      <c r="E81">
        <v>1</v>
      </c>
      <c r="F81">
        <v>356</v>
      </c>
      <c r="G81" t="s">
        <v>1498</v>
      </c>
      <c r="H81" t="s">
        <v>294</v>
      </c>
      <c r="L81" t="s">
        <v>294</v>
      </c>
      <c r="M81">
        <f t="shared" si="2"/>
        <v>11.866666666666667</v>
      </c>
      <c r="N81" s="1">
        <f t="shared" si="3"/>
        <v>5.9333333333333336</v>
      </c>
    </row>
    <row r="82" spans="1:14">
      <c r="A82" t="s">
        <v>6</v>
      </c>
      <c r="B82" t="s">
        <v>438</v>
      </c>
      <c r="C82" t="s">
        <v>1428</v>
      </c>
      <c r="D82" t="s">
        <v>1429</v>
      </c>
      <c r="E82">
        <v>1</v>
      </c>
      <c r="F82">
        <v>348</v>
      </c>
      <c r="G82" t="s">
        <v>1499</v>
      </c>
      <c r="H82" t="s">
        <v>294</v>
      </c>
      <c r="L82" t="s">
        <v>294</v>
      </c>
      <c r="M82">
        <f t="shared" si="2"/>
        <v>11.6</v>
      </c>
      <c r="N82" s="1">
        <f t="shared" si="3"/>
        <v>5.8</v>
      </c>
    </row>
    <row r="83" spans="1:14">
      <c r="A83" t="s">
        <v>6</v>
      </c>
      <c r="B83" t="s">
        <v>440</v>
      </c>
      <c r="C83" t="s">
        <v>1428</v>
      </c>
      <c r="D83" t="s">
        <v>1429</v>
      </c>
      <c r="E83">
        <v>1</v>
      </c>
      <c r="F83">
        <v>534</v>
      </c>
      <c r="G83" t="s">
        <v>1500</v>
      </c>
      <c r="H83" t="s">
        <v>294</v>
      </c>
      <c r="L83" t="s">
        <v>294</v>
      </c>
      <c r="M83">
        <f t="shared" si="2"/>
        <v>17.8</v>
      </c>
      <c r="N83" s="1">
        <f t="shared" si="3"/>
        <v>8.9</v>
      </c>
    </row>
    <row r="84" spans="1:14">
      <c r="A84" t="s">
        <v>6</v>
      </c>
      <c r="B84" t="s">
        <v>442</v>
      </c>
      <c r="C84" t="s">
        <v>1428</v>
      </c>
      <c r="D84" t="s">
        <v>1429</v>
      </c>
      <c r="E84">
        <v>1</v>
      </c>
      <c r="F84">
        <v>399</v>
      </c>
      <c r="G84" t="s">
        <v>1501</v>
      </c>
      <c r="H84" t="s">
        <v>294</v>
      </c>
      <c r="L84" t="s">
        <v>294</v>
      </c>
      <c r="M84">
        <f t="shared" si="2"/>
        <v>13.3</v>
      </c>
      <c r="N84" s="1">
        <f t="shared" si="3"/>
        <v>6.65</v>
      </c>
    </row>
    <row r="85" spans="1:14">
      <c r="A85" t="s">
        <v>6</v>
      </c>
      <c r="B85" t="s">
        <v>444</v>
      </c>
      <c r="C85" t="s">
        <v>1428</v>
      </c>
      <c r="D85" t="s">
        <v>1429</v>
      </c>
      <c r="E85">
        <v>1</v>
      </c>
      <c r="F85">
        <v>410</v>
      </c>
      <c r="G85" t="s">
        <v>1502</v>
      </c>
      <c r="H85" t="s">
        <v>294</v>
      </c>
      <c r="L85" t="s">
        <v>294</v>
      </c>
      <c r="M85">
        <f t="shared" si="2"/>
        <v>13.666666666666666</v>
      </c>
      <c r="N85" s="1">
        <f t="shared" si="3"/>
        <v>6.833333333333333</v>
      </c>
    </row>
    <row r="86" spans="1:14">
      <c r="A86" t="s">
        <v>6</v>
      </c>
      <c r="B86" t="s">
        <v>446</v>
      </c>
      <c r="C86" t="s">
        <v>1428</v>
      </c>
      <c r="D86" t="s">
        <v>1429</v>
      </c>
      <c r="E86">
        <v>1</v>
      </c>
      <c r="F86">
        <v>643</v>
      </c>
      <c r="G86" t="s">
        <v>1503</v>
      </c>
      <c r="H86" t="s">
        <v>294</v>
      </c>
      <c r="L86" t="s">
        <v>294</v>
      </c>
      <c r="M86">
        <f t="shared" si="2"/>
        <v>21.433333333333334</v>
      </c>
      <c r="N86" s="1">
        <f t="shared" si="3"/>
        <v>10.716666666666667</v>
      </c>
    </row>
    <row r="87" spans="1:14">
      <c r="A87" t="s">
        <v>6</v>
      </c>
      <c r="B87" t="s">
        <v>448</v>
      </c>
      <c r="C87" t="s">
        <v>1428</v>
      </c>
      <c r="D87" t="s">
        <v>1429</v>
      </c>
      <c r="E87">
        <v>1</v>
      </c>
      <c r="F87">
        <v>659</v>
      </c>
      <c r="G87" t="s">
        <v>1504</v>
      </c>
      <c r="H87" t="s">
        <v>294</v>
      </c>
      <c r="L87" t="s">
        <v>294</v>
      </c>
      <c r="M87">
        <f t="shared" si="2"/>
        <v>21.966666666666665</v>
      </c>
      <c r="N87" s="1">
        <f t="shared" si="3"/>
        <v>10.983333333333333</v>
      </c>
    </row>
    <row r="88" spans="1:14">
      <c r="A88" t="s">
        <v>6</v>
      </c>
      <c r="B88" t="s">
        <v>450</v>
      </c>
      <c r="C88" t="s">
        <v>1428</v>
      </c>
      <c r="D88" t="s">
        <v>1429</v>
      </c>
      <c r="E88">
        <v>1</v>
      </c>
      <c r="F88">
        <v>666</v>
      </c>
      <c r="G88" t="s">
        <v>1505</v>
      </c>
      <c r="H88" t="s">
        <v>294</v>
      </c>
      <c r="L88" t="s">
        <v>294</v>
      </c>
      <c r="M88">
        <f t="shared" si="2"/>
        <v>22.2</v>
      </c>
      <c r="N88" s="1">
        <f t="shared" si="3"/>
        <v>11.1</v>
      </c>
    </row>
    <row r="89" spans="1:14">
      <c r="A89" t="s">
        <v>6</v>
      </c>
      <c r="B89" t="s">
        <v>452</v>
      </c>
      <c r="C89" t="s">
        <v>1428</v>
      </c>
      <c r="D89" t="s">
        <v>1429</v>
      </c>
      <c r="E89">
        <v>1</v>
      </c>
      <c r="F89">
        <v>547</v>
      </c>
      <c r="G89" t="s">
        <v>1506</v>
      </c>
      <c r="H89" t="s">
        <v>294</v>
      </c>
      <c r="L89" t="s">
        <v>294</v>
      </c>
      <c r="M89">
        <f t="shared" si="2"/>
        <v>18.233333333333334</v>
      </c>
      <c r="N89" s="1">
        <f t="shared" si="3"/>
        <v>9.1166666666666671</v>
      </c>
    </row>
    <row r="90" spans="1:14">
      <c r="A90" t="s">
        <v>6</v>
      </c>
      <c r="B90" t="s">
        <v>454</v>
      </c>
      <c r="C90" t="s">
        <v>1428</v>
      </c>
      <c r="D90" t="s">
        <v>1429</v>
      </c>
      <c r="E90">
        <v>1</v>
      </c>
      <c r="F90">
        <v>560</v>
      </c>
      <c r="G90" t="s">
        <v>1507</v>
      </c>
      <c r="H90" t="s">
        <v>294</v>
      </c>
      <c r="L90" t="s">
        <v>294</v>
      </c>
      <c r="M90">
        <f t="shared" si="2"/>
        <v>18.666666666666668</v>
      </c>
      <c r="N90" s="1">
        <f t="shared" si="3"/>
        <v>9.3333333333333339</v>
      </c>
    </row>
    <row r="91" spans="1:14">
      <c r="A91" t="s">
        <v>6</v>
      </c>
      <c r="B91" t="s">
        <v>456</v>
      </c>
      <c r="C91" t="s">
        <v>1428</v>
      </c>
      <c r="D91" t="s">
        <v>1429</v>
      </c>
      <c r="E91">
        <v>1</v>
      </c>
      <c r="F91">
        <v>552</v>
      </c>
      <c r="G91" t="s">
        <v>1508</v>
      </c>
      <c r="H91" t="s">
        <v>294</v>
      </c>
      <c r="L91" t="s">
        <v>294</v>
      </c>
      <c r="M91">
        <f t="shared" si="2"/>
        <v>18.399999999999999</v>
      </c>
      <c r="N91" s="1">
        <f t="shared" si="3"/>
        <v>9.1999999999999993</v>
      </c>
    </row>
    <row r="92" spans="1:14">
      <c r="A92" t="s">
        <v>6</v>
      </c>
      <c r="B92" t="s">
        <v>458</v>
      </c>
      <c r="C92" t="s">
        <v>1428</v>
      </c>
      <c r="D92" t="s">
        <v>1429</v>
      </c>
      <c r="E92">
        <v>1</v>
      </c>
      <c r="F92">
        <v>531</v>
      </c>
      <c r="G92" t="s">
        <v>1494</v>
      </c>
      <c r="H92" t="s">
        <v>294</v>
      </c>
      <c r="L92" t="s">
        <v>294</v>
      </c>
      <c r="M92">
        <f t="shared" si="2"/>
        <v>17.7</v>
      </c>
      <c r="N92" s="1">
        <f t="shared" si="3"/>
        <v>8.85</v>
      </c>
    </row>
    <row r="93" spans="1:14">
      <c r="A93" t="s">
        <v>6</v>
      </c>
      <c r="B93" t="s">
        <v>460</v>
      </c>
      <c r="C93" t="s">
        <v>1428</v>
      </c>
      <c r="D93" t="s">
        <v>1429</v>
      </c>
      <c r="E93">
        <v>1</v>
      </c>
      <c r="F93">
        <v>422</v>
      </c>
      <c r="G93" t="s">
        <v>1509</v>
      </c>
      <c r="H93" t="s">
        <v>294</v>
      </c>
      <c r="L93" t="s">
        <v>294</v>
      </c>
      <c r="M93">
        <f t="shared" si="2"/>
        <v>14.066666666666666</v>
      </c>
      <c r="N93" s="1">
        <f t="shared" si="3"/>
        <v>7.0333333333333332</v>
      </c>
    </row>
    <row r="94" spans="1:14">
      <c r="A94" t="s">
        <v>6</v>
      </c>
      <c r="B94" t="s">
        <v>462</v>
      </c>
      <c r="C94" t="s">
        <v>1428</v>
      </c>
      <c r="D94" t="s">
        <v>1429</v>
      </c>
      <c r="E94">
        <v>1</v>
      </c>
      <c r="F94">
        <v>429</v>
      </c>
      <c r="G94" t="s">
        <v>1510</v>
      </c>
      <c r="H94" t="s">
        <v>294</v>
      </c>
      <c r="L94" t="s">
        <v>294</v>
      </c>
      <c r="M94">
        <f t="shared" si="2"/>
        <v>14.3</v>
      </c>
      <c r="N94" s="1">
        <f t="shared" si="3"/>
        <v>7.15</v>
      </c>
    </row>
    <row r="95" spans="1:14">
      <c r="A95" t="s">
        <v>6</v>
      </c>
      <c r="B95" t="s">
        <v>464</v>
      </c>
      <c r="C95" t="s">
        <v>1428</v>
      </c>
      <c r="D95" t="s">
        <v>1429</v>
      </c>
      <c r="E95">
        <v>1</v>
      </c>
      <c r="F95">
        <v>416</v>
      </c>
      <c r="G95" t="s">
        <v>1511</v>
      </c>
      <c r="H95" t="s">
        <v>294</v>
      </c>
      <c r="L95" t="s">
        <v>294</v>
      </c>
      <c r="M95">
        <f t="shared" si="2"/>
        <v>13.866666666666667</v>
      </c>
      <c r="N95" s="1">
        <f t="shared" si="3"/>
        <v>6.9333333333333336</v>
      </c>
    </row>
    <row r="96" spans="1:14">
      <c r="A96" t="s">
        <v>6</v>
      </c>
      <c r="B96" t="s">
        <v>466</v>
      </c>
      <c r="C96" t="s">
        <v>1428</v>
      </c>
      <c r="D96" t="s">
        <v>1429</v>
      </c>
      <c r="E96">
        <v>1</v>
      </c>
      <c r="F96">
        <v>419</v>
      </c>
      <c r="G96" t="s">
        <v>1512</v>
      </c>
      <c r="H96" t="s">
        <v>294</v>
      </c>
      <c r="L96" t="s">
        <v>294</v>
      </c>
      <c r="M96">
        <f t="shared" si="2"/>
        <v>13.966666666666667</v>
      </c>
      <c r="N96" s="1">
        <f t="shared" si="3"/>
        <v>6.9833333333333334</v>
      </c>
    </row>
    <row r="97" spans="1:14">
      <c r="A97" t="s">
        <v>6</v>
      </c>
      <c r="B97" t="s">
        <v>468</v>
      </c>
      <c r="C97" t="s">
        <v>1428</v>
      </c>
      <c r="D97" t="s">
        <v>1429</v>
      </c>
      <c r="E97">
        <v>1</v>
      </c>
      <c r="F97">
        <v>489</v>
      </c>
      <c r="G97" t="s">
        <v>1513</v>
      </c>
      <c r="H97" t="s">
        <v>294</v>
      </c>
      <c r="L97" t="s">
        <v>294</v>
      </c>
      <c r="M97">
        <f t="shared" si="2"/>
        <v>16.3</v>
      </c>
      <c r="N97" s="1">
        <f t="shared" si="3"/>
        <v>8.15</v>
      </c>
    </row>
    <row r="98" spans="1:14">
      <c r="A98" t="s">
        <v>6</v>
      </c>
      <c r="B98" t="s">
        <v>470</v>
      </c>
      <c r="C98" t="s">
        <v>1428</v>
      </c>
      <c r="D98" t="s">
        <v>1429</v>
      </c>
      <c r="E98">
        <v>1</v>
      </c>
      <c r="F98">
        <v>562</v>
      </c>
      <c r="G98" t="s">
        <v>1514</v>
      </c>
      <c r="H98" t="s">
        <v>294</v>
      </c>
      <c r="L98" t="s">
        <v>294</v>
      </c>
      <c r="M98">
        <f t="shared" si="2"/>
        <v>18.733333333333334</v>
      </c>
      <c r="N98" s="1">
        <f t="shared" si="3"/>
        <v>9.3666666666666671</v>
      </c>
    </row>
    <row r="99" spans="1:14">
      <c r="A99" t="s">
        <v>6</v>
      </c>
      <c r="B99" t="s">
        <v>472</v>
      </c>
      <c r="C99" t="s">
        <v>1428</v>
      </c>
      <c r="D99" t="s">
        <v>1429</v>
      </c>
      <c r="E99">
        <v>1</v>
      </c>
      <c r="F99">
        <v>577</v>
      </c>
      <c r="G99" t="s">
        <v>1515</v>
      </c>
      <c r="H99" t="s">
        <v>294</v>
      </c>
      <c r="L99" t="s">
        <v>294</v>
      </c>
      <c r="M99">
        <f t="shared" si="2"/>
        <v>19.233333333333334</v>
      </c>
      <c r="N99" s="1">
        <f t="shared" si="3"/>
        <v>9.6166666666666671</v>
      </c>
    </row>
    <row r="100" spans="1:14">
      <c r="A100" t="s">
        <v>6</v>
      </c>
      <c r="B100" t="s">
        <v>474</v>
      </c>
      <c r="C100" t="s">
        <v>1428</v>
      </c>
      <c r="D100" t="s">
        <v>1429</v>
      </c>
      <c r="E100">
        <v>1</v>
      </c>
      <c r="F100">
        <v>503</v>
      </c>
      <c r="G100" t="s">
        <v>1516</v>
      </c>
      <c r="H100" t="s">
        <v>294</v>
      </c>
      <c r="L100" t="s">
        <v>294</v>
      </c>
      <c r="M100">
        <f t="shared" si="2"/>
        <v>16.766666666666666</v>
      </c>
      <c r="N100" s="1">
        <f t="shared" si="3"/>
        <v>8.3833333333333329</v>
      </c>
    </row>
    <row r="101" spans="1:14">
      <c r="A101" t="s">
        <v>6</v>
      </c>
      <c r="B101" t="s">
        <v>476</v>
      </c>
      <c r="C101" t="s">
        <v>1428</v>
      </c>
      <c r="D101" t="s">
        <v>1429</v>
      </c>
      <c r="E101">
        <v>1</v>
      </c>
      <c r="F101">
        <v>501</v>
      </c>
      <c r="G101" t="s">
        <v>1517</v>
      </c>
      <c r="H101" t="s">
        <v>294</v>
      </c>
      <c r="L101" t="s">
        <v>294</v>
      </c>
      <c r="M101">
        <f t="shared" si="2"/>
        <v>16.7</v>
      </c>
      <c r="N101" s="1">
        <f t="shared" si="3"/>
        <v>8.35</v>
      </c>
    </row>
    <row r="102" spans="1:14">
      <c r="A102" t="s">
        <v>6</v>
      </c>
      <c r="B102" t="s">
        <v>478</v>
      </c>
      <c r="C102" t="s">
        <v>1428</v>
      </c>
      <c r="D102" t="s">
        <v>1429</v>
      </c>
      <c r="E102">
        <v>1</v>
      </c>
      <c r="F102">
        <v>425</v>
      </c>
      <c r="G102" t="s">
        <v>1518</v>
      </c>
      <c r="H102" t="s">
        <v>294</v>
      </c>
      <c r="L102" t="s">
        <v>294</v>
      </c>
      <c r="M102">
        <f t="shared" si="2"/>
        <v>14.166666666666666</v>
      </c>
      <c r="N102" s="1">
        <f t="shared" si="3"/>
        <v>7.083333333333333</v>
      </c>
    </row>
    <row r="103" spans="1:14">
      <c r="A103" t="s">
        <v>6</v>
      </c>
      <c r="B103" t="s">
        <v>480</v>
      </c>
      <c r="C103" t="s">
        <v>1428</v>
      </c>
      <c r="D103" t="s">
        <v>1429</v>
      </c>
      <c r="E103">
        <v>1</v>
      </c>
      <c r="F103">
        <v>488</v>
      </c>
      <c r="G103" t="s">
        <v>1459</v>
      </c>
      <c r="H103" t="s">
        <v>294</v>
      </c>
      <c r="L103" t="s">
        <v>294</v>
      </c>
      <c r="M103">
        <f t="shared" si="2"/>
        <v>16.266666666666666</v>
      </c>
      <c r="N103" s="1">
        <f t="shared" si="3"/>
        <v>8.1333333333333329</v>
      </c>
    </row>
    <row r="104" spans="1:14">
      <c r="A104" t="s">
        <v>6</v>
      </c>
      <c r="B104" t="s">
        <v>482</v>
      </c>
      <c r="C104" t="s">
        <v>1428</v>
      </c>
      <c r="D104" t="s">
        <v>1429</v>
      </c>
      <c r="E104">
        <v>1</v>
      </c>
      <c r="F104">
        <v>495</v>
      </c>
      <c r="G104" t="s">
        <v>1457</v>
      </c>
      <c r="H104" t="s">
        <v>294</v>
      </c>
      <c r="L104" t="s">
        <v>294</v>
      </c>
      <c r="M104">
        <f t="shared" si="2"/>
        <v>16.5</v>
      </c>
      <c r="N104" s="1">
        <f t="shared" si="3"/>
        <v>8.25</v>
      </c>
    </row>
    <row r="105" spans="1:14">
      <c r="A105" t="s">
        <v>6</v>
      </c>
      <c r="B105" t="s">
        <v>484</v>
      </c>
      <c r="C105" t="s">
        <v>1428</v>
      </c>
      <c r="D105" t="s">
        <v>1429</v>
      </c>
      <c r="E105">
        <v>1</v>
      </c>
      <c r="F105">
        <v>539</v>
      </c>
      <c r="G105" t="s">
        <v>1446</v>
      </c>
      <c r="H105" t="s">
        <v>294</v>
      </c>
      <c r="L105" t="s">
        <v>294</v>
      </c>
      <c r="M105">
        <f t="shared" si="2"/>
        <v>17.966666666666665</v>
      </c>
      <c r="N105" s="1">
        <f t="shared" si="3"/>
        <v>8.9833333333333325</v>
      </c>
    </row>
    <row r="106" spans="1:14">
      <c r="A106" t="s">
        <v>6</v>
      </c>
      <c r="B106" t="s">
        <v>486</v>
      </c>
      <c r="C106" t="s">
        <v>1428</v>
      </c>
      <c r="D106" t="s">
        <v>1429</v>
      </c>
      <c r="E106">
        <v>1</v>
      </c>
      <c r="F106">
        <v>533</v>
      </c>
      <c r="G106" t="s">
        <v>1519</v>
      </c>
      <c r="H106" t="s">
        <v>294</v>
      </c>
      <c r="L106" t="s">
        <v>294</v>
      </c>
      <c r="M106">
        <f t="shared" si="2"/>
        <v>17.766666666666666</v>
      </c>
      <c r="N106" s="1">
        <f t="shared" si="3"/>
        <v>8.8833333333333329</v>
      </c>
    </row>
    <row r="107" spans="1:14">
      <c r="A107" t="s">
        <v>6</v>
      </c>
      <c r="B107" t="s">
        <v>488</v>
      </c>
      <c r="C107" t="s">
        <v>1428</v>
      </c>
      <c r="D107" t="s">
        <v>1429</v>
      </c>
      <c r="E107">
        <v>1</v>
      </c>
      <c r="F107">
        <v>557</v>
      </c>
      <c r="G107" t="s">
        <v>1520</v>
      </c>
      <c r="H107" t="s">
        <v>294</v>
      </c>
      <c r="L107" t="s">
        <v>294</v>
      </c>
      <c r="M107">
        <f t="shared" si="2"/>
        <v>18.566666666666666</v>
      </c>
      <c r="N107" s="1">
        <f t="shared" si="3"/>
        <v>9.2833333333333332</v>
      </c>
    </row>
    <row r="108" spans="1:14">
      <c r="A108" t="s">
        <v>6</v>
      </c>
      <c r="B108" t="s">
        <v>490</v>
      </c>
      <c r="C108" t="s">
        <v>1428</v>
      </c>
      <c r="D108" t="s">
        <v>1429</v>
      </c>
      <c r="E108">
        <v>1</v>
      </c>
      <c r="F108">
        <v>422</v>
      </c>
      <c r="G108" t="s">
        <v>1521</v>
      </c>
      <c r="H108" t="s">
        <v>294</v>
      </c>
      <c r="L108" t="s">
        <v>294</v>
      </c>
      <c r="M108">
        <f t="shared" si="2"/>
        <v>14.066666666666666</v>
      </c>
      <c r="N108" s="1">
        <f t="shared" si="3"/>
        <v>7.0333333333333332</v>
      </c>
    </row>
    <row r="109" spans="1:14">
      <c r="A109" t="s">
        <v>6</v>
      </c>
      <c r="B109" t="s">
        <v>492</v>
      </c>
      <c r="C109" t="s">
        <v>1428</v>
      </c>
      <c r="D109" t="s">
        <v>1429</v>
      </c>
      <c r="E109">
        <v>1</v>
      </c>
      <c r="F109">
        <v>424</v>
      </c>
      <c r="G109" t="s">
        <v>1522</v>
      </c>
      <c r="H109" t="s">
        <v>294</v>
      </c>
      <c r="L109" t="s">
        <v>294</v>
      </c>
      <c r="M109">
        <f t="shared" si="2"/>
        <v>14.133333333333333</v>
      </c>
      <c r="N109" s="1">
        <f t="shared" si="3"/>
        <v>7.0666666666666664</v>
      </c>
    </row>
    <row r="110" spans="1:14">
      <c r="A110" t="s">
        <v>6</v>
      </c>
      <c r="B110" t="s">
        <v>494</v>
      </c>
      <c r="C110" t="s">
        <v>1428</v>
      </c>
      <c r="D110" t="s">
        <v>1429</v>
      </c>
      <c r="E110">
        <v>1</v>
      </c>
      <c r="F110">
        <v>546</v>
      </c>
      <c r="G110" t="s">
        <v>1523</v>
      </c>
      <c r="H110" t="s">
        <v>294</v>
      </c>
      <c r="L110" t="s">
        <v>294</v>
      </c>
      <c r="M110">
        <f t="shared" si="2"/>
        <v>18.2</v>
      </c>
      <c r="N110" s="1">
        <f t="shared" si="3"/>
        <v>9.1</v>
      </c>
    </row>
    <row r="111" spans="1:14">
      <c r="A111" t="s">
        <v>6</v>
      </c>
      <c r="B111" t="s">
        <v>496</v>
      </c>
      <c r="C111" t="s">
        <v>1428</v>
      </c>
      <c r="D111" t="s">
        <v>1429</v>
      </c>
      <c r="E111">
        <v>1</v>
      </c>
      <c r="F111">
        <v>571</v>
      </c>
      <c r="G111" t="s">
        <v>1524</v>
      </c>
      <c r="H111" t="s">
        <v>294</v>
      </c>
      <c r="L111" t="s">
        <v>294</v>
      </c>
      <c r="M111">
        <f t="shared" si="2"/>
        <v>19.033333333333335</v>
      </c>
      <c r="N111" s="1">
        <f t="shared" si="3"/>
        <v>9.5166666666666675</v>
      </c>
    </row>
    <row r="112" spans="1:14">
      <c r="A112" t="s">
        <v>6</v>
      </c>
      <c r="B112" t="s">
        <v>498</v>
      </c>
      <c r="C112" t="s">
        <v>1428</v>
      </c>
      <c r="D112" t="s">
        <v>1429</v>
      </c>
      <c r="E112">
        <v>1</v>
      </c>
      <c r="F112">
        <v>561</v>
      </c>
      <c r="G112" t="s">
        <v>1525</v>
      </c>
      <c r="H112" t="s">
        <v>294</v>
      </c>
      <c r="L112" t="s">
        <v>294</v>
      </c>
      <c r="M112">
        <f t="shared" si="2"/>
        <v>18.7</v>
      </c>
      <c r="N112" s="1">
        <f t="shared" si="3"/>
        <v>9.35</v>
      </c>
    </row>
    <row r="113" spans="1:14">
      <c r="A113" t="s">
        <v>6</v>
      </c>
      <c r="B113" t="s">
        <v>500</v>
      </c>
      <c r="C113" t="s">
        <v>1428</v>
      </c>
      <c r="D113" t="s">
        <v>1429</v>
      </c>
      <c r="E113">
        <v>1</v>
      </c>
      <c r="F113">
        <v>318</v>
      </c>
      <c r="G113" t="s">
        <v>1526</v>
      </c>
      <c r="H113" t="s">
        <v>294</v>
      </c>
      <c r="L113" t="s">
        <v>294</v>
      </c>
      <c r="M113">
        <f t="shared" si="2"/>
        <v>10.6</v>
      </c>
      <c r="N113" s="1">
        <f t="shared" si="3"/>
        <v>5.3</v>
      </c>
    </row>
    <row r="114" spans="1:14">
      <c r="A114" t="s">
        <v>6</v>
      </c>
      <c r="B114" t="s">
        <v>502</v>
      </c>
      <c r="C114" t="s">
        <v>1428</v>
      </c>
      <c r="D114" t="s">
        <v>1429</v>
      </c>
      <c r="E114">
        <v>1</v>
      </c>
      <c r="F114">
        <v>310</v>
      </c>
      <c r="G114" t="s">
        <v>1527</v>
      </c>
      <c r="H114" t="s">
        <v>294</v>
      </c>
      <c r="L114" t="s">
        <v>294</v>
      </c>
      <c r="M114">
        <f t="shared" si="2"/>
        <v>10.333333333333334</v>
      </c>
      <c r="N114" s="1">
        <f t="shared" si="3"/>
        <v>5.166666666666667</v>
      </c>
    </row>
    <row r="115" spans="1:14">
      <c r="A115" t="s">
        <v>6</v>
      </c>
      <c r="B115" t="s">
        <v>504</v>
      </c>
      <c r="C115" t="s">
        <v>1428</v>
      </c>
      <c r="D115" t="s">
        <v>1429</v>
      </c>
      <c r="E115">
        <v>1</v>
      </c>
      <c r="F115">
        <v>519</v>
      </c>
      <c r="G115" t="s">
        <v>1528</v>
      </c>
      <c r="H115" t="s">
        <v>294</v>
      </c>
      <c r="L115" t="s">
        <v>294</v>
      </c>
      <c r="M115">
        <f t="shared" si="2"/>
        <v>17.3</v>
      </c>
      <c r="N115" s="1">
        <f t="shared" si="3"/>
        <v>8.65</v>
      </c>
    </row>
    <row r="116" spans="1:14">
      <c r="A116" t="s">
        <v>6</v>
      </c>
      <c r="B116" t="s">
        <v>506</v>
      </c>
      <c r="C116" t="s">
        <v>1428</v>
      </c>
      <c r="D116" t="s">
        <v>1429</v>
      </c>
      <c r="E116">
        <v>1</v>
      </c>
      <c r="F116">
        <v>523</v>
      </c>
      <c r="G116" t="s">
        <v>1529</v>
      </c>
      <c r="H116" t="s">
        <v>294</v>
      </c>
      <c r="L116" t="s">
        <v>294</v>
      </c>
      <c r="M116">
        <f t="shared" si="2"/>
        <v>17.433333333333334</v>
      </c>
      <c r="N116" s="1">
        <f t="shared" si="3"/>
        <v>8.7166666666666668</v>
      </c>
    </row>
    <row r="117" spans="1:14">
      <c r="A117" t="s">
        <v>6</v>
      </c>
      <c r="B117" t="s">
        <v>508</v>
      </c>
      <c r="C117" t="s">
        <v>1428</v>
      </c>
      <c r="D117" t="s">
        <v>1429</v>
      </c>
      <c r="E117">
        <v>1</v>
      </c>
      <c r="F117">
        <v>448</v>
      </c>
      <c r="G117" t="s">
        <v>1530</v>
      </c>
      <c r="H117" t="s">
        <v>294</v>
      </c>
      <c r="L117" t="s">
        <v>294</v>
      </c>
      <c r="M117">
        <f t="shared" si="2"/>
        <v>14.933333333333334</v>
      </c>
      <c r="N117" s="1">
        <f t="shared" si="3"/>
        <v>7.4666666666666668</v>
      </c>
    </row>
    <row r="118" spans="1:14">
      <c r="A118" t="s">
        <v>6</v>
      </c>
      <c r="B118" t="s">
        <v>510</v>
      </c>
      <c r="C118" t="s">
        <v>1428</v>
      </c>
      <c r="D118" t="s">
        <v>1429</v>
      </c>
      <c r="E118">
        <v>1</v>
      </c>
      <c r="F118">
        <v>524</v>
      </c>
      <c r="G118" t="s">
        <v>1531</v>
      </c>
      <c r="H118" t="s">
        <v>294</v>
      </c>
      <c r="L118" t="s">
        <v>294</v>
      </c>
      <c r="M118">
        <f t="shared" si="2"/>
        <v>17.466666666666665</v>
      </c>
      <c r="N118" s="1">
        <f t="shared" si="3"/>
        <v>8.7333333333333325</v>
      </c>
    </row>
    <row r="119" spans="1:14">
      <c r="A119" t="s">
        <v>6</v>
      </c>
      <c r="B119" t="s">
        <v>512</v>
      </c>
      <c r="C119" t="s">
        <v>1428</v>
      </c>
      <c r="D119" t="s">
        <v>1429</v>
      </c>
      <c r="E119">
        <v>1</v>
      </c>
      <c r="F119">
        <v>530</v>
      </c>
      <c r="G119" t="s">
        <v>1486</v>
      </c>
      <c r="H119" t="s">
        <v>294</v>
      </c>
      <c r="L119" t="s">
        <v>294</v>
      </c>
      <c r="M119">
        <f t="shared" si="2"/>
        <v>17.666666666666668</v>
      </c>
      <c r="N119" s="1">
        <f t="shared" si="3"/>
        <v>8.8333333333333339</v>
      </c>
    </row>
    <row r="120" spans="1:14">
      <c r="A120" t="s">
        <v>6</v>
      </c>
      <c r="B120" t="s">
        <v>514</v>
      </c>
      <c r="C120" t="s">
        <v>1428</v>
      </c>
      <c r="D120" t="s">
        <v>1429</v>
      </c>
      <c r="E120">
        <v>1</v>
      </c>
      <c r="F120">
        <v>549</v>
      </c>
      <c r="G120" t="s">
        <v>1532</v>
      </c>
      <c r="H120" t="s">
        <v>294</v>
      </c>
      <c r="L120" t="s">
        <v>294</v>
      </c>
      <c r="M120">
        <f t="shared" si="2"/>
        <v>18.3</v>
      </c>
      <c r="N120" s="1">
        <f t="shared" si="3"/>
        <v>9.15</v>
      </c>
    </row>
    <row r="121" spans="1:14">
      <c r="A121" t="s">
        <v>6</v>
      </c>
      <c r="B121" t="s">
        <v>516</v>
      </c>
      <c r="C121" t="s">
        <v>1428</v>
      </c>
      <c r="D121" t="s">
        <v>1429</v>
      </c>
      <c r="E121">
        <v>1</v>
      </c>
      <c r="F121">
        <v>446</v>
      </c>
      <c r="G121" t="s">
        <v>1533</v>
      </c>
      <c r="H121" t="s">
        <v>294</v>
      </c>
      <c r="L121" t="s">
        <v>294</v>
      </c>
      <c r="M121">
        <f t="shared" si="2"/>
        <v>14.866666666666667</v>
      </c>
      <c r="N121" s="1">
        <f t="shared" si="3"/>
        <v>7.4333333333333336</v>
      </c>
    </row>
    <row r="122" spans="1:14">
      <c r="A122" t="s">
        <v>6</v>
      </c>
      <c r="B122" t="s">
        <v>518</v>
      </c>
      <c r="C122" t="s">
        <v>1428</v>
      </c>
      <c r="D122" t="s">
        <v>1429</v>
      </c>
      <c r="E122">
        <v>1</v>
      </c>
      <c r="F122">
        <v>528</v>
      </c>
      <c r="G122" t="s">
        <v>1447</v>
      </c>
      <c r="H122" t="s">
        <v>294</v>
      </c>
      <c r="L122" t="s">
        <v>294</v>
      </c>
      <c r="M122">
        <f t="shared" si="2"/>
        <v>17.600000000000001</v>
      </c>
      <c r="N122" s="1">
        <f t="shared" si="3"/>
        <v>8.8000000000000007</v>
      </c>
    </row>
    <row r="123" spans="1:14">
      <c r="A123" t="s">
        <v>6</v>
      </c>
      <c r="B123" t="s">
        <v>520</v>
      </c>
      <c r="C123" t="s">
        <v>1428</v>
      </c>
      <c r="D123" t="s">
        <v>1429</v>
      </c>
      <c r="E123">
        <v>1</v>
      </c>
      <c r="F123">
        <v>540</v>
      </c>
      <c r="G123" t="s">
        <v>1534</v>
      </c>
      <c r="H123" t="s">
        <v>294</v>
      </c>
      <c r="L123" t="s">
        <v>294</v>
      </c>
      <c r="M123">
        <f t="shared" si="2"/>
        <v>18</v>
      </c>
      <c r="N123" s="1">
        <f t="shared" si="3"/>
        <v>9</v>
      </c>
    </row>
    <row r="124" spans="1:14">
      <c r="A124" t="s">
        <v>6</v>
      </c>
      <c r="B124" t="s">
        <v>522</v>
      </c>
      <c r="C124" t="s">
        <v>1428</v>
      </c>
      <c r="D124" t="s">
        <v>1429</v>
      </c>
      <c r="E124">
        <v>1</v>
      </c>
      <c r="F124">
        <v>544</v>
      </c>
      <c r="G124" t="s">
        <v>1535</v>
      </c>
      <c r="H124" t="s">
        <v>294</v>
      </c>
      <c r="L124" t="s">
        <v>294</v>
      </c>
      <c r="M124">
        <f t="shared" si="2"/>
        <v>18.133333333333333</v>
      </c>
      <c r="N124" s="1">
        <f t="shared" si="3"/>
        <v>9.0666666666666664</v>
      </c>
    </row>
    <row r="125" spans="1:14">
      <c r="A125" t="s">
        <v>6</v>
      </c>
      <c r="B125" t="s">
        <v>524</v>
      </c>
      <c r="C125" t="s">
        <v>1428</v>
      </c>
      <c r="D125" t="s">
        <v>1429</v>
      </c>
      <c r="E125">
        <v>1</v>
      </c>
      <c r="F125">
        <v>569</v>
      </c>
      <c r="G125" t="s">
        <v>1536</v>
      </c>
      <c r="H125" t="s">
        <v>294</v>
      </c>
      <c r="L125" t="s">
        <v>294</v>
      </c>
      <c r="M125">
        <f t="shared" si="2"/>
        <v>18.966666666666665</v>
      </c>
      <c r="N125" s="1">
        <f t="shared" si="3"/>
        <v>9.4833333333333325</v>
      </c>
    </row>
    <row r="126" spans="1:14">
      <c r="A126" t="s">
        <v>6</v>
      </c>
      <c r="B126" t="s">
        <v>526</v>
      </c>
      <c r="C126" t="s">
        <v>1428</v>
      </c>
      <c r="D126" t="s">
        <v>1429</v>
      </c>
      <c r="E126">
        <v>1</v>
      </c>
      <c r="F126">
        <v>603</v>
      </c>
      <c r="G126" t="s">
        <v>1537</v>
      </c>
      <c r="H126" t="s">
        <v>294</v>
      </c>
      <c r="L126" t="s">
        <v>294</v>
      </c>
      <c r="M126">
        <f t="shared" si="2"/>
        <v>20.100000000000001</v>
      </c>
      <c r="N126" s="1">
        <f t="shared" si="3"/>
        <v>10.050000000000001</v>
      </c>
    </row>
    <row r="127" spans="1:14">
      <c r="A127" t="s">
        <v>6</v>
      </c>
      <c r="B127" t="s">
        <v>528</v>
      </c>
      <c r="C127" t="s">
        <v>1428</v>
      </c>
      <c r="D127" t="s">
        <v>1429</v>
      </c>
      <c r="E127">
        <v>1</v>
      </c>
      <c r="F127">
        <v>586</v>
      </c>
      <c r="G127" t="s">
        <v>1538</v>
      </c>
      <c r="H127" t="s">
        <v>294</v>
      </c>
      <c r="L127" t="s">
        <v>294</v>
      </c>
      <c r="M127">
        <f t="shared" si="2"/>
        <v>19.533333333333335</v>
      </c>
      <c r="N127" s="1">
        <f t="shared" si="3"/>
        <v>9.7666666666666675</v>
      </c>
    </row>
    <row r="128" spans="1:14">
      <c r="A128" t="s">
        <v>6</v>
      </c>
      <c r="B128" t="s">
        <v>530</v>
      </c>
      <c r="C128" t="s">
        <v>1428</v>
      </c>
      <c r="D128" t="s">
        <v>1429</v>
      </c>
      <c r="E128">
        <v>1</v>
      </c>
      <c r="F128">
        <v>596</v>
      </c>
      <c r="G128" t="s">
        <v>1539</v>
      </c>
      <c r="H128" t="s">
        <v>294</v>
      </c>
      <c r="L128" t="s">
        <v>294</v>
      </c>
      <c r="M128">
        <f t="shared" si="2"/>
        <v>19.866666666666667</v>
      </c>
      <c r="N128" s="1">
        <f t="shared" si="3"/>
        <v>9.9333333333333336</v>
      </c>
    </row>
    <row r="129" spans="1:14">
      <c r="A129" t="s">
        <v>6</v>
      </c>
      <c r="B129" t="s">
        <v>532</v>
      </c>
      <c r="C129" t="s">
        <v>1428</v>
      </c>
      <c r="D129" t="s">
        <v>1429</v>
      </c>
      <c r="E129">
        <v>1</v>
      </c>
      <c r="F129">
        <v>619</v>
      </c>
      <c r="G129" t="s">
        <v>1540</v>
      </c>
      <c r="H129" t="s">
        <v>294</v>
      </c>
      <c r="L129" t="s">
        <v>294</v>
      </c>
      <c r="M129">
        <f t="shared" si="2"/>
        <v>20.633333333333333</v>
      </c>
      <c r="N129" s="1">
        <f t="shared" si="3"/>
        <v>10.316666666666666</v>
      </c>
    </row>
    <row r="130" spans="1:14">
      <c r="A130" t="s">
        <v>6</v>
      </c>
      <c r="B130" t="s">
        <v>534</v>
      </c>
      <c r="C130" t="s">
        <v>1428</v>
      </c>
      <c r="D130" t="s">
        <v>1429</v>
      </c>
      <c r="E130">
        <v>1</v>
      </c>
      <c r="F130">
        <v>428</v>
      </c>
      <c r="G130" t="s">
        <v>1541</v>
      </c>
      <c r="H130" t="s">
        <v>294</v>
      </c>
      <c r="L130" t="s">
        <v>294</v>
      </c>
      <c r="M130">
        <f t="shared" ref="M130:M193" si="4">F130/$M$1</f>
        <v>14.266666666666667</v>
      </c>
      <c r="N130" s="1">
        <f t="shared" ref="N130:N193" si="5">F130/$N$1</f>
        <v>7.1333333333333337</v>
      </c>
    </row>
    <row r="131" spans="1:14">
      <c r="A131" t="s">
        <v>6</v>
      </c>
      <c r="B131" t="s">
        <v>536</v>
      </c>
      <c r="C131" t="s">
        <v>1428</v>
      </c>
      <c r="D131" t="s">
        <v>1429</v>
      </c>
      <c r="E131">
        <v>1</v>
      </c>
      <c r="F131">
        <v>426</v>
      </c>
      <c r="G131" t="s">
        <v>1542</v>
      </c>
      <c r="H131" t="s">
        <v>294</v>
      </c>
      <c r="L131" t="s">
        <v>294</v>
      </c>
      <c r="M131">
        <f t="shared" si="4"/>
        <v>14.2</v>
      </c>
      <c r="N131" s="1">
        <f t="shared" si="5"/>
        <v>7.1</v>
      </c>
    </row>
    <row r="132" spans="1:14">
      <c r="A132" t="s">
        <v>6</v>
      </c>
      <c r="B132" t="s">
        <v>538</v>
      </c>
      <c r="C132" t="s">
        <v>1428</v>
      </c>
      <c r="D132" t="s">
        <v>1429</v>
      </c>
      <c r="E132">
        <v>1</v>
      </c>
      <c r="F132">
        <v>423</v>
      </c>
      <c r="G132" t="s">
        <v>1543</v>
      </c>
      <c r="H132" t="s">
        <v>294</v>
      </c>
      <c r="L132" t="s">
        <v>294</v>
      </c>
      <c r="M132">
        <f t="shared" si="4"/>
        <v>14.1</v>
      </c>
      <c r="N132" s="1">
        <f t="shared" si="5"/>
        <v>7.05</v>
      </c>
    </row>
    <row r="133" spans="1:14">
      <c r="A133" t="s">
        <v>6</v>
      </c>
      <c r="B133" t="s">
        <v>540</v>
      </c>
      <c r="C133" t="s">
        <v>1428</v>
      </c>
      <c r="D133" t="s">
        <v>1429</v>
      </c>
      <c r="E133">
        <v>1</v>
      </c>
      <c r="F133">
        <v>441</v>
      </c>
      <c r="G133" t="s">
        <v>1544</v>
      </c>
      <c r="H133" t="s">
        <v>294</v>
      </c>
      <c r="L133" t="s">
        <v>294</v>
      </c>
      <c r="M133">
        <f t="shared" si="4"/>
        <v>14.7</v>
      </c>
      <c r="N133" s="1">
        <f t="shared" si="5"/>
        <v>7.35</v>
      </c>
    </row>
    <row r="134" spans="1:14">
      <c r="A134" t="s">
        <v>6</v>
      </c>
      <c r="B134" t="s">
        <v>542</v>
      </c>
      <c r="C134" t="s">
        <v>1428</v>
      </c>
      <c r="D134" t="s">
        <v>1429</v>
      </c>
      <c r="E134">
        <v>1</v>
      </c>
      <c r="F134">
        <v>433</v>
      </c>
      <c r="G134" t="s">
        <v>1545</v>
      </c>
      <c r="H134" t="s">
        <v>294</v>
      </c>
      <c r="L134" t="s">
        <v>294</v>
      </c>
      <c r="M134">
        <f t="shared" si="4"/>
        <v>14.433333333333334</v>
      </c>
      <c r="N134" s="1">
        <f t="shared" si="5"/>
        <v>7.2166666666666668</v>
      </c>
    </row>
    <row r="135" spans="1:14">
      <c r="A135" t="s">
        <v>6</v>
      </c>
      <c r="B135" t="s">
        <v>544</v>
      </c>
      <c r="C135" t="s">
        <v>1428</v>
      </c>
      <c r="D135" t="s">
        <v>1429</v>
      </c>
      <c r="E135">
        <v>1</v>
      </c>
      <c r="F135">
        <v>431</v>
      </c>
      <c r="G135" t="s">
        <v>1546</v>
      </c>
      <c r="H135" t="s">
        <v>294</v>
      </c>
      <c r="L135" t="s">
        <v>294</v>
      </c>
      <c r="M135">
        <f t="shared" si="4"/>
        <v>14.366666666666667</v>
      </c>
      <c r="N135" s="1">
        <f t="shared" si="5"/>
        <v>7.1833333333333336</v>
      </c>
    </row>
    <row r="136" spans="1:14">
      <c r="A136" t="s">
        <v>6</v>
      </c>
      <c r="B136" t="s">
        <v>546</v>
      </c>
      <c r="C136" t="s">
        <v>1428</v>
      </c>
      <c r="D136" t="s">
        <v>1429</v>
      </c>
      <c r="E136">
        <v>1</v>
      </c>
      <c r="F136">
        <v>442</v>
      </c>
      <c r="G136" t="s">
        <v>1547</v>
      </c>
      <c r="H136" t="s">
        <v>294</v>
      </c>
      <c r="L136" t="s">
        <v>294</v>
      </c>
      <c r="M136">
        <f t="shared" si="4"/>
        <v>14.733333333333333</v>
      </c>
      <c r="N136" s="1">
        <f t="shared" si="5"/>
        <v>7.3666666666666663</v>
      </c>
    </row>
    <row r="137" spans="1:14">
      <c r="A137" t="s">
        <v>6</v>
      </c>
      <c r="B137" t="s">
        <v>548</v>
      </c>
      <c r="C137" t="s">
        <v>1428</v>
      </c>
      <c r="D137" t="s">
        <v>1429</v>
      </c>
      <c r="E137">
        <v>1</v>
      </c>
      <c r="F137">
        <v>434</v>
      </c>
      <c r="G137" t="s">
        <v>1548</v>
      </c>
      <c r="H137" t="s">
        <v>294</v>
      </c>
      <c r="L137" t="s">
        <v>294</v>
      </c>
      <c r="M137">
        <f t="shared" si="4"/>
        <v>14.466666666666667</v>
      </c>
      <c r="N137" s="1">
        <f t="shared" si="5"/>
        <v>7.2333333333333334</v>
      </c>
    </row>
    <row r="138" spans="1:14">
      <c r="A138" t="s">
        <v>6</v>
      </c>
      <c r="B138" t="s">
        <v>550</v>
      </c>
      <c r="C138" t="s">
        <v>1428</v>
      </c>
      <c r="D138" t="s">
        <v>1429</v>
      </c>
      <c r="E138">
        <v>1</v>
      </c>
      <c r="F138">
        <v>379</v>
      </c>
      <c r="G138" t="s">
        <v>1549</v>
      </c>
      <c r="H138" t="s">
        <v>294</v>
      </c>
      <c r="L138" t="s">
        <v>294</v>
      </c>
      <c r="M138">
        <f t="shared" si="4"/>
        <v>12.633333333333333</v>
      </c>
      <c r="N138" s="1">
        <f t="shared" si="5"/>
        <v>6.3166666666666664</v>
      </c>
    </row>
    <row r="139" spans="1:14">
      <c r="A139" t="s">
        <v>6</v>
      </c>
      <c r="B139" t="s">
        <v>552</v>
      </c>
      <c r="C139" t="s">
        <v>1428</v>
      </c>
      <c r="D139" t="s">
        <v>1429</v>
      </c>
      <c r="E139">
        <v>1</v>
      </c>
      <c r="F139">
        <v>377</v>
      </c>
      <c r="G139" t="s">
        <v>1550</v>
      </c>
      <c r="H139" t="s">
        <v>294</v>
      </c>
      <c r="L139" t="s">
        <v>294</v>
      </c>
      <c r="M139">
        <f t="shared" si="4"/>
        <v>12.566666666666666</v>
      </c>
      <c r="N139" s="1">
        <f t="shared" si="5"/>
        <v>6.2833333333333332</v>
      </c>
    </row>
    <row r="140" spans="1:14">
      <c r="A140" t="s">
        <v>6</v>
      </c>
      <c r="B140" t="s">
        <v>554</v>
      </c>
      <c r="C140" t="s">
        <v>1428</v>
      </c>
      <c r="D140" t="s">
        <v>1429</v>
      </c>
      <c r="E140">
        <v>1</v>
      </c>
      <c r="F140">
        <v>372</v>
      </c>
      <c r="G140" t="s">
        <v>1551</v>
      </c>
      <c r="H140" t="s">
        <v>294</v>
      </c>
      <c r="L140" t="s">
        <v>294</v>
      </c>
      <c r="M140">
        <f t="shared" si="4"/>
        <v>12.4</v>
      </c>
      <c r="N140" s="1">
        <f t="shared" si="5"/>
        <v>6.2</v>
      </c>
    </row>
    <row r="141" spans="1:14">
      <c r="A141" t="s">
        <v>6</v>
      </c>
      <c r="B141" t="s">
        <v>556</v>
      </c>
      <c r="C141" t="s">
        <v>1428</v>
      </c>
      <c r="D141" t="s">
        <v>1429</v>
      </c>
      <c r="E141">
        <v>1</v>
      </c>
      <c r="F141">
        <v>369</v>
      </c>
      <c r="G141" t="s">
        <v>1552</v>
      </c>
      <c r="H141" t="s">
        <v>294</v>
      </c>
      <c r="L141" t="s">
        <v>294</v>
      </c>
      <c r="M141">
        <f t="shared" si="4"/>
        <v>12.3</v>
      </c>
      <c r="N141" s="1">
        <f t="shared" si="5"/>
        <v>6.15</v>
      </c>
    </row>
    <row r="142" spans="1:14">
      <c r="A142" t="s">
        <v>6</v>
      </c>
      <c r="B142" t="s">
        <v>558</v>
      </c>
      <c r="C142" t="s">
        <v>1428</v>
      </c>
      <c r="D142" t="s">
        <v>1429</v>
      </c>
      <c r="E142">
        <v>1</v>
      </c>
      <c r="F142">
        <v>332</v>
      </c>
      <c r="G142" t="s">
        <v>1553</v>
      </c>
      <c r="H142" t="s">
        <v>294</v>
      </c>
      <c r="L142" t="s">
        <v>294</v>
      </c>
      <c r="M142">
        <f t="shared" si="4"/>
        <v>11.066666666666666</v>
      </c>
      <c r="N142" s="1">
        <f t="shared" si="5"/>
        <v>5.5333333333333332</v>
      </c>
    </row>
    <row r="143" spans="1:14">
      <c r="A143" t="s">
        <v>6</v>
      </c>
      <c r="B143" t="s">
        <v>560</v>
      </c>
      <c r="C143" t="s">
        <v>1428</v>
      </c>
      <c r="D143" t="s">
        <v>1429</v>
      </c>
      <c r="E143">
        <v>1</v>
      </c>
      <c r="F143">
        <v>313</v>
      </c>
      <c r="G143" t="s">
        <v>1554</v>
      </c>
      <c r="H143" t="s">
        <v>294</v>
      </c>
      <c r="L143" t="s">
        <v>294</v>
      </c>
      <c r="M143">
        <f t="shared" si="4"/>
        <v>10.433333333333334</v>
      </c>
      <c r="N143" s="1">
        <f t="shared" si="5"/>
        <v>5.2166666666666668</v>
      </c>
    </row>
    <row r="144" spans="1:14">
      <c r="A144" t="s">
        <v>6</v>
      </c>
      <c r="B144" t="s">
        <v>562</v>
      </c>
      <c r="C144" t="s">
        <v>1428</v>
      </c>
      <c r="D144" t="s">
        <v>1429</v>
      </c>
      <c r="E144">
        <v>1</v>
      </c>
      <c r="F144">
        <v>400</v>
      </c>
      <c r="G144" t="s">
        <v>1555</v>
      </c>
      <c r="H144" t="s">
        <v>294</v>
      </c>
      <c r="L144" t="s">
        <v>294</v>
      </c>
      <c r="M144">
        <f t="shared" si="4"/>
        <v>13.333333333333334</v>
      </c>
      <c r="N144" s="1">
        <f t="shared" si="5"/>
        <v>6.666666666666667</v>
      </c>
    </row>
    <row r="145" spans="1:14">
      <c r="A145" t="s">
        <v>6</v>
      </c>
      <c r="B145" t="s">
        <v>564</v>
      </c>
      <c r="C145" t="s">
        <v>1428</v>
      </c>
      <c r="D145" t="s">
        <v>1429</v>
      </c>
      <c r="E145">
        <v>1</v>
      </c>
      <c r="F145">
        <v>397</v>
      </c>
      <c r="G145" t="s">
        <v>1556</v>
      </c>
      <c r="H145" t="s">
        <v>294</v>
      </c>
      <c r="L145" t="s">
        <v>294</v>
      </c>
      <c r="M145">
        <f t="shared" si="4"/>
        <v>13.233333333333333</v>
      </c>
      <c r="N145" s="1">
        <f t="shared" si="5"/>
        <v>6.6166666666666663</v>
      </c>
    </row>
    <row r="146" spans="1:14">
      <c r="A146" t="s">
        <v>6</v>
      </c>
      <c r="B146" t="s">
        <v>566</v>
      </c>
      <c r="C146" t="s">
        <v>1428</v>
      </c>
      <c r="D146" t="s">
        <v>1429</v>
      </c>
      <c r="E146">
        <v>1</v>
      </c>
      <c r="F146">
        <v>446</v>
      </c>
      <c r="G146" t="s">
        <v>1533</v>
      </c>
      <c r="H146" t="s">
        <v>294</v>
      </c>
      <c r="L146" t="s">
        <v>294</v>
      </c>
      <c r="M146">
        <f t="shared" si="4"/>
        <v>14.866666666666667</v>
      </c>
      <c r="N146" s="1">
        <f t="shared" si="5"/>
        <v>7.4333333333333336</v>
      </c>
    </row>
    <row r="147" spans="1:14">
      <c r="A147" t="s">
        <v>6</v>
      </c>
      <c r="B147" t="s">
        <v>568</v>
      </c>
      <c r="C147" t="s">
        <v>1428</v>
      </c>
      <c r="D147" t="s">
        <v>1429</v>
      </c>
      <c r="E147">
        <v>1</v>
      </c>
      <c r="F147">
        <v>437</v>
      </c>
      <c r="G147" t="s">
        <v>1557</v>
      </c>
      <c r="H147" t="s">
        <v>294</v>
      </c>
      <c r="L147" t="s">
        <v>294</v>
      </c>
      <c r="M147">
        <f t="shared" si="4"/>
        <v>14.566666666666666</v>
      </c>
      <c r="N147" s="1">
        <f t="shared" si="5"/>
        <v>7.2833333333333332</v>
      </c>
    </row>
    <row r="148" spans="1:14">
      <c r="A148" t="s">
        <v>6</v>
      </c>
      <c r="B148" t="s">
        <v>570</v>
      </c>
      <c r="C148" t="s">
        <v>1428</v>
      </c>
      <c r="D148" t="s">
        <v>1429</v>
      </c>
      <c r="E148">
        <v>1</v>
      </c>
      <c r="F148">
        <v>452</v>
      </c>
      <c r="G148" t="s">
        <v>1558</v>
      </c>
      <c r="H148" t="s">
        <v>294</v>
      </c>
      <c r="L148" t="s">
        <v>294</v>
      </c>
      <c r="M148">
        <f t="shared" si="4"/>
        <v>15.066666666666666</v>
      </c>
      <c r="N148" s="1">
        <f t="shared" si="5"/>
        <v>7.5333333333333332</v>
      </c>
    </row>
    <row r="149" spans="1:14">
      <c r="A149" t="s">
        <v>6</v>
      </c>
      <c r="B149" t="s">
        <v>572</v>
      </c>
      <c r="C149" t="s">
        <v>1428</v>
      </c>
      <c r="D149" t="s">
        <v>1429</v>
      </c>
      <c r="E149">
        <v>1</v>
      </c>
      <c r="F149">
        <v>424</v>
      </c>
      <c r="G149" t="s">
        <v>1522</v>
      </c>
      <c r="H149" t="s">
        <v>294</v>
      </c>
      <c r="L149" t="s">
        <v>294</v>
      </c>
      <c r="M149">
        <f t="shared" si="4"/>
        <v>14.133333333333333</v>
      </c>
      <c r="N149" s="1">
        <f t="shared" si="5"/>
        <v>7.0666666666666664</v>
      </c>
    </row>
    <row r="150" spans="1:14">
      <c r="A150" t="s">
        <v>6</v>
      </c>
      <c r="B150" t="s">
        <v>574</v>
      </c>
      <c r="C150" t="s">
        <v>1428</v>
      </c>
      <c r="D150" t="s">
        <v>1429</v>
      </c>
      <c r="E150">
        <v>1</v>
      </c>
      <c r="F150">
        <v>418</v>
      </c>
      <c r="G150" t="s">
        <v>1559</v>
      </c>
      <c r="H150" t="s">
        <v>294</v>
      </c>
      <c r="L150" t="s">
        <v>294</v>
      </c>
      <c r="M150">
        <f t="shared" si="4"/>
        <v>13.933333333333334</v>
      </c>
      <c r="N150" s="1">
        <f t="shared" si="5"/>
        <v>6.9666666666666668</v>
      </c>
    </row>
    <row r="151" spans="1:14">
      <c r="A151" t="s">
        <v>6</v>
      </c>
      <c r="B151" t="s">
        <v>576</v>
      </c>
      <c r="C151" t="s">
        <v>1428</v>
      </c>
      <c r="D151" t="s">
        <v>1429</v>
      </c>
      <c r="E151">
        <v>1</v>
      </c>
      <c r="F151">
        <v>423</v>
      </c>
      <c r="G151" t="s">
        <v>1543</v>
      </c>
      <c r="H151" t="s">
        <v>294</v>
      </c>
      <c r="L151" t="s">
        <v>294</v>
      </c>
      <c r="M151">
        <f t="shared" si="4"/>
        <v>14.1</v>
      </c>
      <c r="N151" s="1">
        <f t="shared" si="5"/>
        <v>7.05</v>
      </c>
    </row>
    <row r="152" spans="1:14">
      <c r="A152" t="s">
        <v>6</v>
      </c>
      <c r="B152" t="s">
        <v>578</v>
      </c>
      <c r="C152" t="s">
        <v>1428</v>
      </c>
      <c r="D152" t="s">
        <v>1429</v>
      </c>
      <c r="E152">
        <v>1</v>
      </c>
      <c r="F152">
        <v>513</v>
      </c>
      <c r="G152" t="s">
        <v>1560</v>
      </c>
      <c r="H152" t="s">
        <v>294</v>
      </c>
      <c r="L152" t="s">
        <v>294</v>
      </c>
      <c r="M152">
        <f t="shared" si="4"/>
        <v>17.100000000000001</v>
      </c>
      <c r="N152" s="1">
        <f t="shared" si="5"/>
        <v>8.5500000000000007</v>
      </c>
    </row>
    <row r="153" spans="1:14">
      <c r="A153" t="s">
        <v>6</v>
      </c>
      <c r="B153" t="s">
        <v>580</v>
      </c>
      <c r="C153" t="s">
        <v>1428</v>
      </c>
      <c r="D153" t="s">
        <v>1429</v>
      </c>
      <c r="E153">
        <v>1</v>
      </c>
      <c r="F153">
        <v>518</v>
      </c>
      <c r="G153" t="s">
        <v>1561</v>
      </c>
      <c r="H153" t="s">
        <v>294</v>
      </c>
      <c r="L153" t="s">
        <v>294</v>
      </c>
      <c r="M153">
        <f t="shared" si="4"/>
        <v>17.266666666666666</v>
      </c>
      <c r="N153" s="1">
        <f t="shared" si="5"/>
        <v>8.6333333333333329</v>
      </c>
    </row>
    <row r="154" spans="1:14">
      <c r="A154" t="s">
        <v>6</v>
      </c>
      <c r="B154" t="s">
        <v>582</v>
      </c>
      <c r="C154" t="s">
        <v>1428</v>
      </c>
      <c r="D154" t="s">
        <v>1429</v>
      </c>
      <c r="E154">
        <v>1</v>
      </c>
      <c r="F154">
        <v>516</v>
      </c>
      <c r="G154" t="s">
        <v>1562</v>
      </c>
      <c r="H154" t="s">
        <v>294</v>
      </c>
      <c r="L154" t="s">
        <v>294</v>
      </c>
      <c r="M154">
        <f t="shared" si="4"/>
        <v>17.2</v>
      </c>
      <c r="N154" s="1">
        <f t="shared" si="5"/>
        <v>8.6</v>
      </c>
    </row>
    <row r="155" spans="1:14">
      <c r="A155" t="s">
        <v>6</v>
      </c>
      <c r="B155" t="s">
        <v>584</v>
      </c>
      <c r="C155" t="s">
        <v>1428</v>
      </c>
      <c r="D155" t="s">
        <v>1429</v>
      </c>
      <c r="E155">
        <v>1</v>
      </c>
      <c r="F155">
        <v>506</v>
      </c>
      <c r="G155" t="s">
        <v>1471</v>
      </c>
      <c r="H155" t="s">
        <v>294</v>
      </c>
      <c r="L155" t="s">
        <v>294</v>
      </c>
      <c r="M155">
        <f t="shared" si="4"/>
        <v>16.866666666666667</v>
      </c>
      <c r="N155" s="1">
        <f t="shared" si="5"/>
        <v>8.4333333333333336</v>
      </c>
    </row>
    <row r="156" spans="1:14">
      <c r="A156" t="s">
        <v>6</v>
      </c>
      <c r="B156" t="s">
        <v>586</v>
      </c>
      <c r="C156" t="s">
        <v>1428</v>
      </c>
      <c r="D156" t="s">
        <v>1429</v>
      </c>
      <c r="E156">
        <v>1</v>
      </c>
      <c r="F156">
        <v>399</v>
      </c>
      <c r="G156" t="s">
        <v>1563</v>
      </c>
      <c r="H156" t="s">
        <v>294</v>
      </c>
      <c r="L156" t="s">
        <v>294</v>
      </c>
      <c r="M156">
        <f t="shared" si="4"/>
        <v>13.3</v>
      </c>
      <c r="N156" s="1">
        <f t="shared" si="5"/>
        <v>6.65</v>
      </c>
    </row>
    <row r="157" spans="1:14">
      <c r="A157" t="s">
        <v>6</v>
      </c>
      <c r="B157" t="s">
        <v>588</v>
      </c>
      <c r="C157" t="s">
        <v>1428</v>
      </c>
      <c r="D157" t="s">
        <v>1429</v>
      </c>
      <c r="E157">
        <v>1</v>
      </c>
      <c r="F157">
        <v>517</v>
      </c>
      <c r="G157" t="s">
        <v>1564</v>
      </c>
      <c r="H157" t="s">
        <v>294</v>
      </c>
      <c r="L157" t="s">
        <v>294</v>
      </c>
      <c r="M157">
        <f t="shared" si="4"/>
        <v>17.233333333333334</v>
      </c>
      <c r="N157" s="1">
        <f t="shared" si="5"/>
        <v>8.6166666666666671</v>
      </c>
    </row>
    <row r="158" spans="1:14">
      <c r="A158" t="s">
        <v>6</v>
      </c>
      <c r="B158" t="s">
        <v>590</v>
      </c>
      <c r="C158" t="s">
        <v>1428</v>
      </c>
      <c r="D158" t="s">
        <v>1429</v>
      </c>
      <c r="E158">
        <v>1</v>
      </c>
      <c r="F158">
        <v>414</v>
      </c>
      <c r="G158" t="s">
        <v>1565</v>
      </c>
      <c r="H158" t="s">
        <v>294</v>
      </c>
      <c r="L158" t="s">
        <v>294</v>
      </c>
      <c r="M158">
        <f t="shared" si="4"/>
        <v>13.8</v>
      </c>
      <c r="N158" s="1">
        <f t="shared" si="5"/>
        <v>6.9</v>
      </c>
    </row>
    <row r="159" spans="1:14">
      <c r="A159" t="s">
        <v>6</v>
      </c>
      <c r="B159" t="s">
        <v>592</v>
      </c>
      <c r="C159" t="s">
        <v>1428</v>
      </c>
      <c r="D159" t="s">
        <v>1429</v>
      </c>
      <c r="E159">
        <v>1</v>
      </c>
      <c r="F159">
        <v>590</v>
      </c>
      <c r="G159" t="s">
        <v>1566</v>
      </c>
      <c r="H159" t="s">
        <v>294</v>
      </c>
      <c r="L159" t="s">
        <v>294</v>
      </c>
      <c r="M159">
        <f t="shared" si="4"/>
        <v>19.666666666666668</v>
      </c>
      <c r="N159" s="1">
        <f t="shared" si="5"/>
        <v>9.8333333333333339</v>
      </c>
    </row>
    <row r="160" spans="1:14">
      <c r="A160" t="s">
        <v>6</v>
      </c>
      <c r="B160" t="s">
        <v>594</v>
      </c>
      <c r="C160" t="s">
        <v>1428</v>
      </c>
      <c r="D160" t="s">
        <v>1429</v>
      </c>
      <c r="E160">
        <v>1</v>
      </c>
      <c r="F160">
        <v>413</v>
      </c>
      <c r="G160" t="s">
        <v>1567</v>
      </c>
      <c r="H160" t="s">
        <v>294</v>
      </c>
      <c r="L160" t="s">
        <v>294</v>
      </c>
      <c r="M160">
        <f t="shared" si="4"/>
        <v>13.766666666666667</v>
      </c>
      <c r="N160" s="1">
        <f t="shared" si="5"/>
        <v>6.8833333333333337</v>
      </c>
    </row>
    <row r="161" spans="1:14">
      <c r="A161" t="s">
        <v>6</v>
      </c>
      <c r="B161" t="s">
        <v>596</v>
      </c>
      <c r="C161" t="s">
        <v>1428</v>
      </c>
      <c r="D161" t="s">
        <v>1429</v>
      </c>
      <c r="E161">
        <v>1</v>
      </c>
      <c r="F161">
        <v>413</v>
      </c>
      <c r="G161" t="s">
        <v>1567</v>
      </c>
      <c r="H161" t="s">
        <v>294</v>
      </c>
      <c r="L161" t="s">
        <v>294</v>
      </c>
      <c r="M161">
        <f t="shared" si="4"/>
        <v>13.766666666666667</v>
      </c>
      <c r="N161" s="1">
        <f t="shared" si="5"/>
        <v>6.8833333333333337</v>
      </c>
    </row>
    <row r="162" spans="1:14">
      <c r="A162" t="s">
        <v>6</v>
      </c>
      <c r="B162" t="s">
        <v>598</v>
      </c>
      <c r="C162" t="s">
        <v>1428</v>
      </c>
      <c r="D162" t="s">
        <v>1429</v>
      </c>
      <c r="E162">
        <v>1</v>
      </c>
      <c r="F162">
        <v>550</v>
      </c>
      <c r="G162" t="s">
        <v>1568</v>
      </c>
      <c r="H162" t="s">
        <v>294</v>
      </c>
      <c r="L162" t="s">
        <v>294</v>
      </c>
      <c r="M162">
        <f t="shared" si="4"/>
        <v>18.333333333333332</v>
      </c>
      <c r="N162" s="1">
        <f t="shared" si="5"/>
        <v>9.1666666666666661</v>
      </c>
    </row>
    <row r="163" spans="1:14">
      <c r="A163" t="s">
        <v>6</v>
      </c>
      <c r="B163" t="s">
        <v>600</v>
      </c>
      <c r="C163" t="s">
        <v>1428</v>
      </c>
      <c r="D163" t="s">
        <v>1429</v>
      </c>
      <c r="E163">
        <v>1</v>
      </c>
      <c r="F163">
        <v>564</v>
      </c>
      <c r="G163" t="s">
        <v>1569</v>
      </c>
      <c r="H163" t="s">
        <v>294</v>
      </c>
      <c r="L163" t="s">
        <v>294</v>
      </c>
      <c r="M163">
        <f t="shared" si="4"/>
        <v>18.8</v>
      </c>
      <c r="N163" s="1">
        <f t="shared" si="5"/>
        <v>9.4</v>
      </c>
    </row>
    <row r="164" spans="1:14">
      <c r="A164" t="s">
        <v>6</v>
      </c>
      <c r="B164" t="s">
        <v>602</v>
      </c>
      <c r="C164" t="s">
        <v>1428</v>
      </c>
      <c r="D164" t="s">
        <v>1429</v>
      </c>
      <c r="E164">
        <v>1</v>
      </c>
      <c r="F164">
        <v>380</v>
      </c>
      <c r="G164" t="s">
        <v>1570</v>
      </c>
      <c r="H164" t="s">
        <v>294</v>
      </c>
      <c r="L164" t="s">
        <v>294</v>
      </c>
      <c r="M164">
        <f t="shared" si="4"/>
        <v>12.666666666666666</v>
      </c>
      <c r="N164" s="1">
        <f t="shared" si="5"/>
        <v>6.333333333333333</v>
      </c>
    </row>
    <row r="165" spans="1:14">
      <c r="A165" t="s">
        <v>6</v>
      </c>
      <c r="B165" t="s">
        <v>604</v>
      </c>
      <c r="C165" t="s">
        <v>1428</v>
      </c>
      <c r="D165" t="s">
        <v>1429</v>
      </c>
      <c r="E165">
        <v>1</v>
      </c>
      <c r="F165">
        <v>382</v>
      </c>
      <c r="G165" t="s">
        <v>1571</v>
      </c>
      <c r="H165" t="s">
        <v>294</v>
      </c>
      <c r="L165" t="s">
        <v>294</v>
      </c>
      <c r="M165">
        <f t="shared" si="4"/>
        <v>12.733333333333333</v>
      </c>
      <c r="N165" s="1">
        <f t="shared" si="5"/>
        <v>6.3666666666666663</v>
      </c>
    </row>
    <row r="166" spans="1:14">
      <c r="A166" t="s">
        <v>6</v>
      </c>
      <c r="B166" t="s">
        <v>606</v>
      </c>
      <c r="C166" t="s">
        <v>1428</v>
      </c>
      <c r="D166" t="s">
        <v>1429</v>
      </c>
      <c r="E166">
        <v>1</v>
      </c>
      <c r="F166">
        <v>439</v>
      </c>
      <c r="G166" t="s">
        <v>1572</v>
      </c>
      <c r="H166" t="s">
        <v>294</v>
      </c>
      <c r="L166" t="s">
        <v>294</v>
      </c>
      <c r="M166">
        <f t="shared" si="4"/>
        <v>14.633333333333333</v>
      </c>
      <c r="N166" s="1">
        <f t="shared" si="5"/>
        <v>7.3166666666666664</v>
      </c>
    </row>
    <row r="167" spans="1:14">
      <c r="A167" t="s">
        <v>6</v>
      </c>
      <c r="B167" t="s">
        <v>608</v>
      </c>
      <c r="C167" t="s">
        <v>1428</v>
      </c>
      <c r="D167" t="s">
        <v>1429</v>
      </c>
      <c r="E167">
        <v>1</v>
      </c>
      <c r="F167">
        <v>454</v>
      </c>
      <c r="G167" t="s">
        <v>1573</v>
      </c>
      <c r="H167" t="s">
        <v>294</v>
      </c>
      <c r="L167" t="s">
        <v>294</v>
      </c>
      <c r="M167">
        <f t="shared" si="4"/>
        <v>15.133333333333333</v>
      </c>
      <c r="N167" s="1">
        <f t="shared" si="5"/>
        <v>7.5666666666666664</v>
      </c>
    </row>
    <row r="168" spans="1:14">
      <c r="A168" t="s">
        <v>6</v>
      </c>
      <c r="B168" t="s">
        <v>610</v>
      </c>
      <c r="C168" t="s">
        <v>1428</v>
      </c>
      <c r="D168" t="s">
        <v>1429</v>
      </c>
      <c r="E168">
        <v>1</v>
      </c>
      <c r="F168">
        <v>397</v>
      </c>
      <c r="G168" t="s">
        <v>1574</v>
      </c>
      <c r="H168" t="s">
        <v>294</v>
      </c>
      <c r="L168" t="s">
        <v>294</v>
      </c>
      <c r="M168">
        <f t="shared" si="4"/>
        <v>13.233333333333333</v>
      </c>
      <c r="N168" s="1">
        <f t="shared" si="5"/>
        <v>6.6166666666666663</v>
      </c>
    </row>
    <row r="169" spans="1:14">
      <c r="A169" t="s">
        <v>6</v>
      </c>
      <c r="B169" t="s">
        <v>612</v>
      </c>
      <c r="C169" t="s">
        <v>1428</v>
      </c>
      <c r="D169" t="s">
        <v>1429</v>
      </c>
      <c r="E169">
        <v>1</v>
      </c>
      <c r="F169">
        <v>390</v>
      </c>
      <c r="G169" t="s">
        <v>1575</v>
      </c>
      <c r="H169" t="s">
        <v>294</v>
      </c>
      <c r="L169" t="s">
        <v>294</v>
      </c>
      <c r="M169">
        <f t="shared" si="4"/>
        <v>13</v>
      </c>
      <c r="N169" s="1">
        <f t="shared" si="5"/>
        <v>6.5</v>
      </c>
    </row>
    <row r="170" spans="1:14">
      <c r="A170" t="s">
        <v>6</v>
      </c>
      <c r="B170" t="s">
        <v>614</v>
      </c>
      <c r="C170" t="s">
        <v>1428</v>
      </c>
      <c r="D170" t="s">
        <v>1429</v>
      </c>
      <c r="E170">
        <v>1</v>
      </c>
      <c r="F170">
        <v>637</v>
      </c>
      <c r="G170" t="s">
        <v>1576</v>
      </c>
      <c r="H170" t="s">
        <v>294</v>
      </c>
      <c r="L170" t="s">
        <v>294</v>
      </c>
      <c r="M170">
        <f t="shared" si="4"/>
        <v>21.233333333333334</v>
      </c>
      <c r="N170" s="1">
        <f t="shared" si="5"/>
        <v>10.616666666666667</v>
      </c>
    </row>
    <row r="171" spans="1:14">
      <c r="A171" t="s">
        <v>6</v>
      </c>
      <c r="B171" t="s">
        <v>616</v>
      </c>
      <c r="C171" t="s">
        <v>1428</v>
      </c>
      <c r="D171" t="s">
        <v>1429</v>
      </c>
      <c r="E171">
        <v>1</v>
      </c>
      <c r="F171">
        <v>632</v>
      </c>
      <c r="G171" t="s">
        <v>1577</v>
      </c>
      <c r="H171" t="s">
        <v>294</v>
      </c>
      <c r="L171" t="s">
        <v>294</v>
      </c>
      <c r="M171">
        <f t="shared" si="4"/>
        <v>21.066666666666666</v>
      </c>
      <c r="N171" s="1">
        <f t="shared" si="5"/>
        <v>10.533333333333333</v>
      </c>
    </row>
    <row r="172" spans="1:14">
      <c r="A172" t="s">
        <v>6</v>
      </c>
      <c r="B172" t="s">
        <v>618</v>
      </c>
      <c r="C172" t="s">
        <v>1428</v>
      </c>
      <c r="D172" t="s">
        <v>1429</v>
      </c>
      <c r="E172">
        <v>1</v>
      </c>
      <c r="F172">
        <v>636</v>
      </c>
      <c r="G172" t="s">
        <v>1578</v>
      </c>
      <c r="H172" t="s">
        <v>294</v>
      </c>
      <c r="L172" t="s">
        <v>294</v>
      </c>
      <c r="M172">
        <f t="shared" si="4"/>
        <v>21.2</v>
      </c>
      <c r="N172" s="1">
        <f t="shared" si="5"/>
        <v>10.6</v>
      </c>
    </row>
    <row r="173" spans="1:14">
      <c r="A173" t="s">
        <v>6</v>
      </c>
      <c r="B173" t="s">
        <v>620</v>
      </c>
      <c r="C173" t="s">
        <v>1428</v>
      </c>
      <c r="D173" t="s">
        <v>1429</v>
      </c>
      <c r="E173">
        <v>1</v>
      </c>
      <c r="F173">
        <v>641</v>
      </c>
      <c r="G173" t="s">
        <v>1579</v>
      </c>
      <c r="H173" t="s">
        <v>294</v>
      </c>
      <c r="L173" t="s">
        <v>294</v>
      </c>
      <c r="M173">
        <f t="shared" si="4"/>
        <v>21.366666666666667</v>
      </c>
      <c r="N173" s="1">
        <f t="shared" si="5"/>
        <v>10.683333333333334</v>
      </c>
    </row>
    <row r="174" spans="1:14">
      <c r="A174" t="s">
        <v>6</v>
      </c>
      <c r="B174" t="s">
        <v>622</v>
      </c>
      <c r="C174" t="s">
        <v>1428</v>
      </c>
      <c r="D174" t="s">
        <v>1429</v>
      </c>
      <c r="E174">
        <v>1</v>
      </c>
      <c r="F174">
        <v>384</v>
      </c>
      <c r="G174" t="s">
        <v>1580</v>
      </c>
      <c r="H174" t="s">
        <v>294</v>
      </c>
      <c r="L174" t="s">
        <v>294</v>
      </c>
      <c r="M174">
        <f t="shared" si="4"/>
        <v>12.8</v>
      </c>
      <c r="N174" s="1">
        <f t="shared" si="5"/>
        <v>6.4</v>
      </c>
    </row>
    <row r="175" spans="1:14">
      <c r="A175" t="s">
        <v>6</v>
      </c>
      <c r="B175" t="s">
        <v>624</v>
      </c>
      <c r="C175" t="s">
        <v>1428</v>
      </c>
      <c r="D175" t="s">
        <v>1429</v>
      </c>
      <c r="E175">
        <v>1</v>
      </c>
      <c r="F175">
        <v>466</v>
      </c>
      <c r="G175" t="s">
        <v>1581</v>
      </c>
      <c r="H175" t="s">
        <v>294</v>
      </c>
      <c r="L175" t="s">
        <v>294</v>
      </c>
      <c r="M175">
        <f t="shared" si="4"/>
        <v>15.533333333333333</v>
      </c>
      <c r="N175" s="1">
        <f t="shared" si="5"/>
        <v>7.7666666666666666</v>
      </c>
    </row>
    <row r="176" spans="1:14">
      <c r="A176" t="s">
        <v>6</v>
      </c>
      <c r="B176" t="s">
        <v>626</v>
      </c>
      <c r="C176" t="s">
        <v>1428</v>
      </c>
      <c r="D176" t="s">
        <v>1429</v>
      </c>
      <c r="E176">
        <v>1</v>
      </c>
      <c r="F176">
        <v>479</v>
      </c>
      <c r="G176" t="s">
        <v>1582</v>
      </c>
      <c r="H176" t="s">
        <v>294</v>
      </c>
      <c r="L176" t="s">
        <v>294</v>
      </c>
      <c r="M176">
        <f t="shared" si="4"/>
        <v>15.966666666666667</v>
      </c>
      <c r="N176" s="1">
        <f t="shared" si="5"/>
        <v>7.9833333333333334</v>
      </c>
    </row>
    <row r="177" spans="1:14">
      <c r="A177" t="s">
        <v>6</v>
      </c>
      <c r="B177" t="s">
        <v>628</v>
      </c>
      <c r="C177" t="s">
        <v>1428</v>
      </c>
      <c r="D177" t="s">
        <v>1429</v>
      </c>
      <c r="E177">
        <v>1</v>
      </c>
      <c r="F177">
        <v>478</v>
      </c>
      <c r="G177" t="s">
        <v>1583</v>
      </c>
      <c r="H177" t="s">
        <v>294</v>
      </c>
      <c r="L177" t="s">
        <v>294</v>
      </c>
      <c r="M177">
        <f t="shared" si="4"/>
        <v>15.933333333333334</v>
      </c>
      <c r="N177" s="1">
        <f t="shared" si="5"/>
        <v>7.9666666666666668</v>
      </c>
    </row>
    <row r="178" spans="1:14">
      <c r="A178" t="s">
        <v>6</v>
      </c>
      <c r="B178" t="s">
        <v>630</v>
      </c>
      <c r="C178" t="s">
        <v>1428</v>
      </c>
      <c r="D178" t="s">
        <v>1429</v>
      </c>
      <c r="E178">
        <v>1</v>
      </c>
      <c r="F178">
        <v>489</v>
      </c>
      <c r="G178" t="s">
        <v>1472</v>
      </c>
      <c r="H178" t="s">
        <v>294</v>
      </c>
      <c r="L178" t="s">
        <v>294</v>
      </c>
      <c r="M178">
        <f t="shared" si="4"/>
        <v>16.3</v>
      </c>
      <c r="N178" s="1">
        <f t="shared" si="5"/>
        <v>8.15</v>
      </c>
    </row>
    <row r="179" spans="1:14">
      <c r="A179" t="s">
        <v>6</v>
      </c>
      <c r="B179" t="s">
        <v>632</v>
      </c>
      <c r="C179" t="s">
        <v>1428</v>
      </c>
      <c r="D179" t="s">
        <v>1429</v>
      </c>
      <c r="E179">
        <v>1</v>
      </c>
      <c r="F179">
        <v>482</v>
      </c>
      <c r="G179" t="s">
        <v>1584</v>
      </c>
      <c r="H179" t="s">
        <v>294</v>
      </c>
      <c r="L179" t="s">
        <v>294</v>
      </c>
      <c r="M179">
        <f t="shared" si="4"/>
        <v>16.066666666666666</v>
      </c>
      <c r="N179" s="1">
        <f t="shared" si="5"/>
        <v>8.0333333333333332</v>
      </c>
    </row>
    <row r="180" spans="1:14">
      <c r="A180" t="s">
        <v>6</v>
      </c>
      <c r="B180" t="s">
        <v>634</v>
      </c>
      <c r="C180" t="s">
        <v>1428</v>
      </c>
      <c r="D180" t="s">
        <v>1429</v>
      </c>
      <c r="E180">
        <v>1</v>
      </c>
      <c r="F180">
        <v>460</v>
      </c>
      <c r="G180" t="s">
        <v>1585</v>
      </c>
      <c r="H180" t="s">
        <v>294</v>
      </c>
      <c r="L180" t="s">
        <v>294</v>
      </c>
      <c r="M180">
        <f t="shared" si="4"/>
        <v>15.333333333333334</v>
      </c>
      <c r="N180" s="1">
        <f t="shared" si="5"/>
        <v>7.666666666666667</v>
      </c>
    </row>
    <row r="181" spans="1:14">
      <c r="A181" t="s">
        <v>6</v>
      </c>
      <c r="B181" t="s">
        <v>636</v>
      </c>
      <c r="C181" t="s">
        <v>1428</v>
      </c>
      <c r="D181" t="s">
        <v>1429</v>
      </c>
      <c r="E181">
        <v>1</v>
      </c>
      <c r="F181">
        <v>454</v>
      </c>
      <c r="G181" t="s">
        <v>1573</v>
      </c>
      <c r="H181" t="s">
        <v>294</v>
      </c>
      <c r="L181" t="s">
        <v>294</v>
      </c>
      <c r="M181">
        <f t="shared" si="4"/>
        <v>15.133333333333333</v>
      </c>
      <c r="N181" s="1">
        <f t="shared" si="5"/>
        <v>7.5666666666666664</v>
      </c>
    </row>
    <row r="182" spans="1:14">
      <c r="A182" t="s">
        <v>6</v>
      </c>
      <c r="B182" t="s">
        <v>638</v>
      </c>
      <c r="C182" t="s">
        <v>1428</v>
      </c>
      <c r="D182" t="s">
        <v>1429</v>
      </c>
      <c r="E182">
        <v>1</v>
      </c>
      <c r="F182">
        <v>535</v>
      </c>
      <c r="G182" t="s">
        <v>1488</v>
      </c>
      <c r="H182" t="s">
        <v>294</v>
      </c>
      <c r="L182" t="s">
        <v>294</v>
      </c>
      <c r="M182">
        <f t="shared" si="4"/>
        <v>17.833333333333332</v>
      </c>
      <c r="N182" s="1">
        <f t="shared" si="5"/>
        <v>8.9166666666666661</v>
      </c>
    </row>
    <row r="183" spans="1:14">
      <c r="A183" t="s">
        <v>6</v>
      </c>
      <c r="B183" t="s">
        <v>640</v>
      </c>
      <c r="C183" t="s">
        <v>1428</v>
      </c>
      <c r="D183" t="s">
        <v>1429</v>
      </c>
      <c r="E183">
        <v>1</v>
      </c>
      <c r="F183">
        <v>529</v>
      </c>
      <c r="G183" t="s">
        <v>1586</v>
      </c>
      <c r="H183" t="s">
        <v>294</v>
      </c>
      <c r="L183" t="s">
        <v>294</v>
      </c>
      <c r="M183">
        <f t="shared" si="4"/>
        <v>17.633333333333333</v>
      </c>
      <c r="N183" s="1">
        <f t="shared" si="5"/>
        <v>8.8166666666666664</v>
      </c>
    </row>
    <row r="184" spans="1:14">
      <c r="A184" t="s">
        <v>6</v>
      </c>
      <c r="B184" t="s">
        <v>642</v>
      </c>
      <c r="C184" t="s">
        <v>1428</v>
      </c>
      <c r="D184" t="s">
        <v>1429</v>
      </c>
      <c r="E184">
        <v>1</v>
      </c>
      <c r="F184">
        <v>501</v>
      </c>
      <c r="G184" t="s">
        <v>1587</v>
      </c>
      <c r="H184" t="s">
        <v>294</v>
      </c>
      <c r="L184" t="s">
        <v>294</v>
      </c>
      <c r="M184">
        <f t="shared" si="4"/>
        <v>16.7</v>
      </c>
      <c r="N184" s="1">
        <f t="shared" si="5"/>
        <v>8.35</v>
      </c>
    </row>
    <row r="185" spans="1:14">
      <c r="A185" t="s">
        <v>6</v>
      </c>
      <c r="B185" t="s">
        <v>644</v>
      </c>
      <c r="C185" t="s">
        <v>1428</v>
      </c>
      <c r="D185" t="s">
        <v>1429</v>
      </c>
      <c r="E185">
        <v>1</v>
      </c>
      <c r="F185">
        <v>495</v>
      </c>
      <c r="G185" t="s">
        <v>1588</v>
      </c>
      <c r="H185" t="s">
        <v>294</v>
      </c>
      <c r="L185" t="s">
        <v>294</v>
      </c>
      <c r="M185">
        <f t="shared" si="4"/>
        <v>16.5</v>
      </c>
      <c r="N185" s="1">
        <f t="shared" si="5"/>
        <v>8.25</v>
      </c>
    </row>
    <row r="186" spans="1:14">
      <c r="A186" t="s">
        <v>6</v>
      </c>
      <c r="B186" t="s">
        <v>646</v>
      </c>
      <c r="C186" t="s">
        <v>1428</v>
      </c>
      <c r="D186" t="s">
        <v>1429</v>
      </c>
      <c r="E186">
        <v>1</v>
      </c>
      <c r="F186">
        <v>492</v>
      </c>
      <c r="G186" t="s">
        <v>1589</v>
      </c>
      <c r="H186" t="s">
        <v>294</v>
      </c>
      <c r="L186" t="s">
        <v>294</v>
      </c>
      <c r="M186">
        <f t="shared" si="4"/>
        <v>16.399999999999999</v>
      </c>
      <c r="N186" s="1">
        <f t="shared" si="5"/>
        <v>8.1999999999999993</v>
      </c>
    </row>
    <row r="187" spans="1:14">
      <c r="A187" t="s">
        <v>6</v>
      </c>
      <c r="B187" t="s">
        <v>648</v>
      </c>
      <c r="C187" t="s">
        <v>1428</v>
      </c>
      <c r="D187" t="s">
        <v>1429</v>
      </c>
      <c r="E187">
        <v>1</v>
      </c>
      <c r="F187">
        <v>501</v>
      </c>
      <c r="G187" t="s">
        <v>1517</v>
      </c>
      <c r="H187" t="s">
        <v>294</v>
      </c>
      <c r="L187" t="s">
        <v>294</v>
      </c>
      <c r="M187">
        <f t="shared" si="4"/>
        <v>16.7</v>
      </c>
      <c r="N187" s="1">
        <f t="shared" si="5"/>
        <v>8.35</v>
      </c>
    </row>
    <row r="188" spans="1:14">
      <c r="A188" t="s">
        <v>6</v>
      </c>
      <c r="B188" t="s">
        <v>650</v>
      </c>
      <c r="C188" t="s">
        <v>1428</v>
      </c>
      <c r="D188" t="s">
        <v>1429</v>
      </c>
      <c r="E188">
        <v>1</v>
      </c>
      <c r="F188">
        <v>387</v>
      </c>
      <c r="G188" t="s">
        <v>1590</v>
      </c>
      <c r="H188" t="s">
        <v>294</v>
      </c>
      <c r="L188" t="s">
        <v>294</v>
      </c>
      <c r="M188">
        <f t="shared" si="4"/>
        <v>12.9</v>
      </c>
      <c r="N188" s="1">
        <f t="shared" si="5"/>
        <v>6.45</v>
      </c>
    </row>
    <row r="189" spans="1:14">
      <c r="A189" t="s">
        <v>6</v>
      </c>
      <c r="B189" t="s">
        <v>652</v>
      </c>
      <c r="C189" t="s">
        <v>1428</v>
      </c>
      <c r="D189" t="s">
        <v>1429</v>
      </c>
      <c r="E189">
        <v>1</v>
      </c>
      <c r="F189">
        <v>601</v>
      </c>
      <c r="G189" t="s">
        <v>1591</v>
      </c>
      <c r="H189" t="s">
        <v>294</v>
      </c>
      <c r="L189" t="s">
        <v>294</v>
      </c>
      <c r="M189">
        <f t="shared" si="4"/>
        <v>20.033333333333335</v>
      </c>
      <c r="N189" s="1">
        <f t="shared" si="5"/>
        <v>10.016666666666667</v>
      </c>
    </row>
    <row r="190" spans="1:14">
      <c r="A190" t="s">
        <v>6</v>
      </c>
      <c r="B190" t="s">
        <v>654</v>
      </c>
      <c r="C190" t="s">
        <v>1428</v>
      </c>
      <c r="D190" t="s">
        <v>1429</v>
      </c>
      <c r="E190">
        <v>1</v>
      </c>
      <c r="F190">
        <v>608</v>
      </c>
      <c r="G190" t="s">
        <v>1592</v>
      </c>
      <c r="H190" t="s">
        <v>294</v>
      </c>
      <c r="L190" t="s">
        <v>294</v>
      </c>
      <c r="M190">
        <f t="shared" si="4"/>
        <v>20.266666666666666</v>
      </c>
      <c r="N190" s="1">
        <f t="shared" si="5"/>
        <v>10.133333333333333</v>
      </c>
    </row>
    <row r="191" spans="1:14">
      <c r="A191" t="s">
        <v>6</v>
      </c>
      <c r="B191" t="s">
        <v>656</v>
      </c>
      <c r="C191" t="s">
        <v>1428</v>
      </c>
      <c r="D191" t="s">
        <v>1429</v>
      </c>
      <c r="E191">
        <v>1</v>
      </c>
      <c r="F191">
        <v>591</v>
      </c>
      <c r="G191" t="s">
        <v>1593</v>
      </c>
      <c r="H191" t="s">
        <v>294</v>
      </c>
      <c r="L191" t="s">
        <v>294</v>
      </c>
      <c r="M191">
        <f t="shared" si="4"/>
        <v>19.7</v>
      </c>
      <c r="N191" s="1">
        <f t="shared" si="5"/>
        <v>9.85</v>
      </c>
    </row>
    <row r="192" spans="1:14">
      <c r="A192" t="s">
        <v>6</v>
      </c>
      <c r="B192" t="s">
        <v>658</v>
      </c>
      <c r="C192" t="s">
        <v>1428</v>
      </c>
      <c r="D192" t="s">
        <v>1429</v>
      </c>
      <c r="E192">
        <v>1</v>
      </c>
      <c r="F192">
        <v>600</v>
      </c>
      <c r="G192" t="s">
        <v>1594</v>
      </c>
      <c r="H192" t="s">
        <v>294</v>
      </c>
      <c r="L192" t="s">
        <v>294</v>
      </c>
      <c r="M192">
        <f t="shared" si="4"/>
        <v>20</v>
      </c>
      <c r="N192" s="1">
        <f t="shared" si="5"/>
        <v>10</v>
      </c>
    </row>
    <row r="193" spans="1:14">
      <c r="A193" t="s">
        <v>6</v>
      </c>
      <c r="B193" t="s">
        <v>660</v>
      </c>
      <c r="C193" t="s">
        <v>1428</v>
      </c>
      <c r="D193" t="s">
        <v>1429</v>
      </c>
      <c r="E193">
        <v>1</v>
      </c>
      <c r="F193">
        <v>425</v>
      </c>
      <c r="G193" t="s">
        <v>1595</v>
      </c>
      <c r="H193" t="s">
        <v>294</v>
      </c>
      <c r="L193" t="s">
        <v>294</v>
      </c>
      <c r="M193">
        <f t="shared" si="4"/>
        <v>14.166666666666666</v>
      </c>
      <c r="N193" s="1">
        <f t="shared" si="5"/>
        <v>7.083333333333333</v>
      </c>
    </row>
    <row r="194" spans="1:14">
      <c r="A194" t="s">
        <v>6</v>
      </c>
      <c r="B194" t="s">
        <v>662</v>
      </c>
      <c r="C194" t="s">
        <v>1428</v>
      </c>
      <c r="D194" t="s">
        <v>1429</v>
      </c>
      <c r="E194">
        <v>1</v>
      </c>
      <c r="F194">
        <v>432</v>
      </c>
      <c r="G194" t="s">
        <v>1596</v>
      </c>
      <c r="H194" t="s">
        <v>294</v>
      </c>
      <c r="L194" t="s">
        <v>294</v>
      </c>
      <c r="M194">
        <f t="shared" ref="M194:M257" si="6">F194/$M$1</f>
        <v>14.4</v>
      </c>
      <c r="N194" s="1">
        <f t="shared" ref="N194:N257" si="7">F194/$N$1</f>
        <v>7.2</v>
      </c>
    </row>
    <row r="195" spans="1:14">
      <c r="A195" t="s">
        <v>6</v>
      </c>
      <c r="B195" t="s">
        <v>664</v>
      </c>
      <c r="C195" t="s">
        <v>1428</v>
      </c>
      <c r="D195" t="s">
        <v>1429</v>
      </c>
      <c r="E195">
        <v>1</v>
      </c>
      <c r="F195">
        <v>439</v>
      </c>
      <c r="G195" t="s">
        <v>1597</v>
      </c>
      <c r="H195" t="s">
        <v>294</v>
      </c>
      <c r="L195" t="s">
        <v>294</v>
      </c>
      <c r="M195">
        <f t="shared" si="6"/>
        <v>14.633333333333333</v>
      </c>
      <c r="N195" s="1">
        <f t="shared" si="7"/>
        <v>7.3166666666666664</v>
      </c>
    </row>
    <row r="196" spans="1:14">
      <c r="A196" t="s">
        <v>6</v>
      </c>
      <c r="B196" t="s">
        <v>666</v>
      </c>
      <c r="C196" t="s">
        <v>1428</v>
      </c>
      <c r="D196" t="s">
        <v>1429</v>
      </c>
      <c r="E196">
        <v>1</v>
      </c>
      <c r="F196">
        <v>431</v>
      </c>
      <c r="G196" t="s">
        <v>1598</v>
      </c>
      <c r="H196" t="s">
        <v>294</v>
      </c>
      <c r="L196" t="s">
        <v>294</v>
      </c>
      <c r="M196">
        <f t="shared" si="6"/>
        <v>14.366666666666667</v>
      </c>
      <c r="N196" s="1">
        <f t="shared" si="7"/>
        <v>7.1833333333333336</v>
      </c>
    </row>
    <row r="197" spans="1:14">
      <c r="A197" t="s">
        <v>6</v>
      </c>
      <c r="B197" t="s">
        <v>668</v>
      </c>
      <c r="C197" t="s">
        <v>1428</v>
      </c>
      <c r="D197" t="s">
        <v>1429</v>
      </c>
      <c r="E197">
        <v>1</v>
      </c>
      <c r="F197">
        <v>367</v>
      </c>
      <c r="G197" t="s">
        <v>1599</v>
      </c>
      <c r="H197" t="s">
        <v>294</v>
      </c>
      <c r="L197" t="s">
        <v>294</v>
      </c>
      <c r="M197">
        <f t="shared" si="6"/>
        <v>12.233333333333333</v>
      </c>
      <c r="N197" s="1">
        <f t="shared" si="7"/>
        <v>6.1166666666666663</v>
      </c>
    </row>
    <row r="198" spans="1:14">
      <c r="A198" t="s">
        <v>6</v>
      </c>
      <c r="B198" t="s">
        <v>670</v>
      </c>
      <c r="C198" t="s">
        <v>1428</v>
      </c>
      <c r="D198" t="s">
        <v>1429</v>
      </c>
      <c r="E198">
        <v>1</v>
      </c>
      <c r="F198">
        <v>360</v>
      </c>
      <c r="G198" t="s">
        <v>1600</v>
      </c>
      <c r="H198" t="s">
        <v>294</v>
      </c>
      <c r="L198" t="s">
        <v>294</v>
      </c>
      <c r="M198">
        <f t="shared" si="6"/>
        <v>12</v>
      </c>
      <c r="N198" s="1">
        <f t="shared" si="7"/>
        <v>6</v>
      </c>
    </row>
    <row r="199" spans="1:14">
      <c r="A199" t="s">
        <v>6</v>
      </c>
      <c r="B199" t="s">
        <v>672</v>
      </c>
      <c r="C199" t="s">
        <v>1428</v>
      </c>
      <c r="D199" t="s">
        <v>1429</v>
      </c>
      <c r="E199">
        <v>1</v>
      </c>
      <c r="F199">
        <v>366</v>
      </c>
      <c r="G199" t="s">
        <v>1601</v>
      </c>
      <c r="H199" t="s">
        <v>294</v>
      </c>
      <c r="L199" t="s">
        <v>294</v>
      </c>
      <c r="M199">
        <f t="shared" si="6"/>
        <v>12.2</v>
      </c>
      <c r="N199" s="1">
        <f t="shared" si="7"/>
        <v>6.1</v>
      </c>
    </row>
    <row r="200" spans="1:14">
      <c r="A200" t="s">
        <v>6</v>
      </c>
      <c r="B200" t="s">
        <v>674</v>
      </c>
      <c r="C200" t="s">
        <v>1428</v>
      </c>
      <c r="D200" t="s">
        <v>1429</v>
      </c>
      <c r="E200">
        <v>1</v>
      </c>
      <c r="F200">
        <v>376</v>
      </c>
      <c r="G200" t="s">
        <v>1602</v>
      </c>
      <c r="H200" t="s">
        <v>294</v>
      </c>
      <c r="L200" t="s">
        <v>294</v>
      </c>
      <c r="M200">
        <f t="shared" si="6"/>
        <v>12.533333333333333</v>
      </c>
      <c r="N200" s="1">
        <f t="shared" si="7"/>
        <v>6.2666666666666666</v>
      </c>
    </row>
    <row r="201" spans="1:14">
      <c r="A201" t="s">
        <v>6</v>
      </c>
      <c r="B201" t="s">
        <v>676</v>
      </c>
      <c r="C201" t="s">
        <v>1428</v>
      </c>
      <c r="D201" t="s">
        <v>1429</v>
      </c>
      <c r="E201">
        <v>1</v>
      </c>
      <c r="F201">
        <v>357</v>
      </c>
      <c r="G201" t="s">
        <v>1477</v>
      </c>
      <c r="H201" t="s">
        <v>294</v>
      </c>
      <c r="L201" t="s">
        <v>294</v>
      </c>
      <c r="M201">
        <f t="shared" si="6"/>
        <v>11.9</v>
      </c>
      <c r="N201" s="1">
        <f t="shared" si="7"/>
        <v>5.95</v>
      </c>
    </row>
    <row r="202" spans="1:14">
      <c r="A202" t="s">
        <v>6</v>
      </c>
      <c r="B202" t="s">
        <v>678</v>
      </c>
      <c r="C202" t="s">
        <v>1428</v>
      </c>
      <c r="D202" t="s">
        <v>1429</v>
      </c>
      <c r="E202">
        <v>1</v>
      </c>
      <c r="F202">
        <v>592</v>
      </c>
      <c r="G202" t="s">
        <v>1603</v>
      </c>
      <c r="H202" t="s">
        <v>294</v>
      </c>
      <c r="L202" t="s">
        <v>294</v>
      </c>
      <c r="M202">
        <f t="shared" si="6"/>
        <v>19.733333333333334</v>
      </c>
      <c r="N202" s="1">
        <f t="shared" si="7"/>
        <v>9.8666666666666671</v>
      </c>
    </row>
    <row r="203" spans="1:14">
      <c r="A203" t="s">
        <v>6</v>
      </c>
      <c r="B203" t="s">
        <v>680</v>
      </c>
      <c r="C203" t="s">
        <v>1428</v>
      </c>
      <c r="D203" t="s">
        <v>1429</v>
      </c>
      <c r="E203">
        <v>1</v>
      </c>
      <c r="F203">
        <v>423</v>
      </c>
      <c r="G203" t="s">
        <v>1543</v>
      </c>
      <c r="H203" t="s">
        <v>294</v>
      </c>
      <c r="L203" t="s">
        <v>294</v>
      </c>
      <c r="M203">
        <f t="shared" si="6"/>
        <v>14.1</v>
      </c>
      <c r="N203" s="1">
        <f t="shared" si="7"/>
        <v>7.05</v>
      </c>
    </row>
    <row r="204" spans="1:14">
      <c r="A204" t="s">
        <v>6</v>
      </c>
      <c r="B204" t="s">
        <v>682</v>
      </c>
      <c r="C204" t="s">
        <v>1428</v>
      </c>
      <c r="D204" t="s">
        <v>1429</v>
      </c>
      <c r="E204">
        <v>1</v>
      </c>
      <c r="F204">
        <v>415</v>
      </c>
      <c r="G204" t="s">
        <v>1604</v>
      </c>
      <c r="H204" t="s">
        <v>294</v>
      </c>
      <c r="L204" t="s">
        <v>294</v>
      </c>
      <c r="M204">
        <f t="shared" si="6"/>
        <v>13.833333333333334</v>
      </c>
      <c r="N204" s="1">
        <f t="shared" si="7"/>
        <v>6.916666666666667</v>
      </c>
    </row>
    <row r="205" spans="1:14">
      <c r="A205" t="s">
        <v>6</v>
      </c>
      <c r="B205" t="s">
        <v>684</v>
      </c>
      <c r="C205" t="s">
        <v>1428</v>
      </c>
      <c r="D205" t="s">
        <v>1429</v>
      </c>
      <c r="E205">
        <v>1</v>
      </c>
      <c r="F205">
        <v>409</v>
      </c>
      <c r="G205" t="s">
        <v>1605</v>
      </c>
      <c r="H205" t="s">
        <v>294</v>
      </c>
      <c r="L205" t="s">
        <v>294</v>
      </c>
      <c r="M205">
        <f t="shared" si="6"/>
        <v>13.633333333333333</v>
      </c>
      <c r="N205" s="1">
        <f t="shared" si="7"/>
        <v>6.8166666666666664</v>
      </c>
    </row>
    <row r="206" spans="1:14">
      <c r="A206" t="s">
        <v>6</v>
      </c>
      <c r="B206" t="s">
        <v>686</v>
      </c>
      <c r="C206" t="s">
        <v>1428</v>
      </c>
      <c r="D206" t="s">
        <v>1429</v>
      </c>
      <c r="E206">
        <v>1</v>
      </c>
      <c r="F206">
        <v>417</v>
      </c>
      <c r="G206" t="s">
        <v>1606</v>
      </c>
      <c r="H206" t="s">
        <v>294</v>
      </c>
      <c r="L206" t="s">
        <v>294</v>
      </c>
      <c r="M206">
        <f t="shared" si="6"/>
        <v>13.9</v>
      </c>
      <c r="N206" s="1">
        <f t="shared" si="7"/>
        <v>6.95</v>
      </c>
    </row>
    <row r="207" spans="1:14">
      <c r="A207" t="s">
        <v>6</v>
      </c>
      <c r="B207" t="s">
        <v>688</v>
      </c>
      <c r="C207" t="s">
        <v>1428</v>
      </c>
      <c r="D207" t="s">
        <v>1429</v>
      </c>
      <c r="E207">
        <v>1</v>
      </c>
      <c r="F207">
        <v>482</v>
      </c>
      <c r="G207" t="s">
        <v>1584</v>
      </c>
      <c r="H207" t="s">
        <v>294</v>
      </c>
      <c r="L207" t="s">
        <v>294</v>
      </c>
      <c r="M207">
        <f t="shared" si="6"/>
        <v>16.066666666666666</v>
      </c>
      <c r="N207" s="1">
        <f t="shared" si="7"/>
        <v>8.0333333333333332</v>
      </c>
    </row>
    <row r="208" spans="1:14">
      <c r="A208" t="s">
        <v>6</v>
      </c>
      <c r="B208" t="s">
        <v>690</v>
      </c>
      <c r="C208" t="s">
        <v>1428</v>
      </c>
      <c r="D208" t="s">
        <v>1429</v>
      </c>
      <c r="E208">
        <v>1</v>
      </c>
      <c r="F208">
        <v>470</v>
      </c>
      <c r="G208" t="s">
        <v>1468</v>
      </c>
      <c r="H208" t="s">
        <v>294</v>
      </c>
      <c r="L208" t="s">
        <v>294</v>
      </c>
      <c r="M208">
        <f t="shared" si="6"/>
        <v>15.666666666666666</v>
      </c>
      <c r="N208" s="1">
        <f t="shared" si="7"/>
        <v>7.833333333333333</v>
      </c>
    </row>
    <row r="209" spans="1:14">
      <c r="A209" t="s">
        <v>6</v>
      </c>
      <c r="B209" t="s">
        <v>692</v>
      </c>
      <c r="C209" t="s">
        <v>1428</v>
      </c>
      <c r="D209" t="s">
        <v>1429</v>
      </c>
      <c r="E209">
        <v>1</v>
      </c>
      <c r="F209">
        <v>483</v>
      </c>
      <c r="G209" t="s">
        <v>1607</v>
      </c>
      <c r="H209" t="s">
        <v>294</v>
      </c>
      <c r="L209" t="s">
        <v>294</v>
      </c>
      <c r="M209">
        <f t="shared" si="6"/>
        <v>16.100000000000001</v>
      </c>
      <c r="N209" s="1">
        <f t="shared" si="7"/>
        <v>8.0500000000000007</v>
      </c>
    </row>
    <row r="210" spans="1:14">
      <c r="A210" t="s">
        <v>6</v>
      </c>
      <c r="B210" t="s">
        <v>694</v>
      </c>
      <c r="C210" t="s">
        <v>1428</v>
      </c>
      <c r="D210" t="s">
        <v>1429</v>
      </c>
      <c r="E210">
        <v>1</v>
      </c>
      <c r="F210">
        <v>477</v>
      </c>
      <c r="G210" t="s">
        <v>1442</v>
      </c>
      <c r="H210" t="s">
        <v>294</v>
      </c>
      <c r="L210" t="s">
        <v>294</v>
      </c>
      <c r="M210">
        <f t="shared" si="6"/>
        <v>15.9</v>
      </c>
      <c r="N210" s="1">
        <f t="shared" si="7"/>
        <v>7.95</v>
      </c>
    </row>
    <row r="211" spans="1:14">
      <c r="A211" t="s">
        <v>6</v>
      </c>
      <c r="B211" t="s">
        <v>696</v>
      </c>
      <c r="C211" t="s">
        <v>1428</v>
      </c>
      <c r="D211" t="s">
        <v>1429</v>
      </c>
      <c r="E211">
        <v>1</v>
      </c>
      <c r="F211">
        <v>475</v>
      </c>
      <c r="G211" t="s">
        <v>1608</v>
      </c>
      <c r="H211" t="s">
        <v>294</v>
      </c>
      <c r="L211" t="s">
        <v>294</v>
      </c>
      <c r="M211">
        <f t="shared" si="6"/>
        <v>15.833333333333334</v>
      </c>
      <c r="N211" s="1">
        <f t="shared" si="7"/>
        <v>7.916666666666667</v>
      </c>
    </row>
    <row r="212" spans="1:14">
      <c r="A212" t="s">
        <v>6</v>
      </c>
      <c r="B212" t="s">
        <v>698</v>
      </c>
      <c r="C212" t="s">
        <v>1428</v>
      </c>
      <c r="D212" t="s">
        <v>1429</v>
      </c>
      <c r="E212">
        <v>1</v>
      </c>
      <c r="F212">
        <v>470</v>
      </c>
      <c r="G212" t="s">
        <v>1468</v>
      </c>
      <c r="H212" t="s">
        <v>294</v>
      </c>
      <c r="L212" t="s">
        <v>294</v>
      </c>
      <c r="M212">
        <f t="shared" si="6"/>
        <v>15.666666666666666</v>
      </c>
      <c r="N212" s="1">
        <f t="shared" si="7"/>
        <v>7.833333333333333</v>
      </c>
    </row>
    <row r="213" spans="1:14">
      <c r="A213" t="s">
        <v>6</v>
      </c>
      <c r="B213" t="s">
        <v>700</v>
      </c>
      <c r="C213" t="s">
        <v>1428</v>
      </c>
      <c r="D213" t="s">
        <v>1429</v>
      </c>
      <c r="E213">
        <v>1</v>
      </c>
      <c r="F213">
        <v>456</v>
      </c>
      <c r="G213" t="s">
        <v>1609</v>
      </c>
      <c r="H213" t="s">
        <v>294</v>
      </c>
      <c r="L213" t="s">
        <v>294</v>
      </c>
      <c r="M213">
        <f t="shared" si="6"/>
        <v>15.2</v>
      </c>
      <c r="N213" s="1">
        <f t="shared" si="7"/>
        <v>7.6</v>
      </c>
    </row>
    <row r="214" spans="1:14">
      <c r="A214" t="s">
        <v>6</v>
      </c>
      <c r="B214" t="s">
        <v>702</v>
      </c>
      <c r="C214" t="s">
        <v>1428</v>
      </c>
      <c r="D214" t="s">
        <v>1429</v>
      </c>
      <c r="E214">
        <v>1</v>
      </c>
      <c r="F214">
        <v>429</v>
      </c>
      <c r="G214" t="s">
        <v>1510</v>
      </c>
      <c r="H214" t="s">
        <v>294</v>
      </c>
      <c r="L214" t="s">
        <v>294</v>
      </c>
      <c r="M214">
        <f t="shared" si="6"/>
        <v>14.3</v>
      </c>
      <c r="N214" s="1">
        <f t="shared" si="7"/>
        <v>7.15</v>
      </c>
    </row>
    <row r="215" spans="1:14">
      <c r="A215" t="s">
        <v>6</v>
      </c>
      <c r="B215" t="s">
        <v>704</v>
      </c>
      <c r="C215" t="s">
        <v>1428</v>
      </c>
      <c r="D215" t="s">
        <v>1429</v>
      </c>
      <c r="E215">
        <v>1</v>
      </c>
      <c r="F215">
        <v>509</v>
      </c>
      <c r="G215" t="s">
        <v>1610</v>
      </c>
      <c r="H215" t="s">
        <v>294</v>
      </c>
      <c r="L215" t="s">
        <v>294</v>
      </c>
      <c r="M215">
        <f t="shared" si="6"/>
        <v>16.966666666666665</v>
      </c>
      <c r="N215" s="1">
        <f t="shared" si="7"/>
        <v>8.4833333333333325</v>
      </c>
    </row>
    <row r="216" spans="1:14">
      <c r="A216" t="s">
        <v>6</v>
      </c>
      <c r="B216" t="s">
        <v>706</v>
      </c>
      <c r="C216" t="s">
        <v>1428</v>
      </c>
      <c r="D216" t="s">
        <v>1429</v>
      </c>
      <c r="E216">
        <v>1</v>
      </c>
      <c r="F216">
        <v>499</v>
      </c>
      <c r="G216" t="s">
        <v>1611</v>
      </c>
      <c r="H216" t="s">
        <v>294</v>
      </c>
      <c r="L216" t="s">
        <v>294</v>
      </c>
      <c r="M216">
        <f t="shared" si="6"/>
        <v>16.633333333333333</v>
      </c>
      <c r="N216" s="1">
        <f t="shared" si="7"/>
        <v>8.3166666666666664</v>
      </c>
    </row>
    <row r="217" spans="1:14">
      <c r="A217" t="s">
        <v>6</v>
      </c>
      <c r="B217" t="s">
        <v>708</v>
      </c>
      <c r="C217" t="s">
        <v>1428</v>
      </c>
      <c r="D217" t="s">
        <v>1429</v>
      </c>
      <c r="E217">
        <v>1</v>
      </c>
      <c r="F217">
        <v>515</v>
      </c>
      <c r="G217" t="s">
        <v>1453</v>
      </c>
      <c r="H217" t="s">
        <v>294</v>
      </c>
      <c r="L217" t="s">
        <v>294</v>
      </c>
      <c r="M217">
        <f t="shared" si="6"/>
        <v>17.166666666666668</v>
      </c>
      <c r="N217" s="1">
        <f t="shared" si="7"/>
        <v>8.5833333333333339</v>
      </c>
    </row>
    <row r="218" spans="1:14">
      <c r="A218" t="s">
        <v>6</v>
      </c>
      <c r="B218" t="s">
        <v>710</v>
      </c>
      <c r="C218" t="s">
        <v>1428</v>
      </c>
      <c r="D218" t="s">
        <v>1429</v>
      </c>
      <c r="E218">
        <v>1</v>
      </c>
      <c r="F218">
        <v>438</v>
      </c>
      <c r="G218" t="s">
        <v>1612</v>
      </c>
      <c r="H218" t="s">
        <v>294</v>
      </c>
      <c r="L218" t="s">
        <v>294</v>
      </c>
      <c r="M218">
        <f t="shared" si="6"/>
        <v>14.6</v>
      </c>
      <c r="N218" s="1">
        <f t="shared" si="7"/>
        <v>7.3</v>
      </c>
    </row>
    <row r="219" spans="1:14">
      <c r="A219" t="s">
        <v>6</v>
      </c>
      <c r="B219" t="s">
        <v>712</v>
      </c>
      <c r="C219" t="s">
        <v>1428</v>
      </c>
      <c r="D219" t="s">
        <v>1429</v>
      </c>
      <c r="E219">
        <v>1</v>
      </c>
      <c r="F219">
        <v>426</v>
      </c>
      <c r="G219" t="s">
        <v>1613</v>
      </c>
      <c r="H219" t="s">
        <v>294</v>
      </c>
      <c r="L219" t="s">
        <v>294</v>
      </c>
      <c r="M219">
        <f t="shared" si="6"/>
        <v>14.2</v>
      </c>
      <c r="N219" s="1">
        <f t="shared" si="7"/>
        <v>7.1</v>
      </c>
    </row>
    <row r="220" spans="1:14">
      <c r="A220" t="s">
        <v>6</v>
      </c>
      <c r="B220" t="s">
        <v>714</v>
      </c>
      <c r="C220" t="s">
        <v>1428</v>
      </c>
      <c r="D220" t="s">
        <v>1429</v>
      </c>
      <c r="E220">
        <v>1</v>
      </c>
      <c r="F220">
        <v>403</v>
      </c>
      <c r="G220" t="s">
        <v>1614</v>
      </c>
      <c r="H220" t="s">
        <v>294</v>
      </c>
      <c r="L220" t="s">
        <v>294</v>
      </c>
      <c r="M220">
        <f t="shared" si="6"/>
        <v>13.433333333333334</v>
      </c>
      <c r="N220" s="1">
        <f t="shared" si="7"/>
        <v>6.7166666666666668</v>
      </c>
    </row>
    <row r="221" spans="1:14">
      <c r="A221" t="s">
        <v>6</v>
      </c>
      <c r="B221" t="s">
        <v>716</v>
      </c>
      <c r="C221" t="s">
        <v>1428</v>
      </c>
      <c r="D221" t="s">
        <v>1429</v>
      </c>
      <c r="E221">
        <v>1</v>
      </c>
      <c r="F221">
        <v>502</v>
      </c>
      <c r="G221" t="s">
        <v>1615</v>
      </c>
      <c r="H221" t="s">
        <v>294</v>
      </c>
      <c r="L221" t="s">
        <v>294</v>
      </c>
      <c r="M221">
        <f t="shared" si="6"/>
        <v>16.733333333333334</v>
      </c>
      <c r="N221" s="1">
        <f t="shared" si="7"/>
        <v>8.3666666666666671</v>
      </c>
    </row>
    <row r="222" spans="1:14">
      <c r="A222" t="s">
        <v>6</v>
      </c>
      <c r="B222" t="s">
        <v>718</v>
      </c>
      <c r="C222" t="s">
        <v>1428</v>
      </c>
      <c r="D222" t="s">
        <v>1429</v>
      </c>
      <c r="E222">
        <v>1</v>
      </c>
      <c r="F222">
        <v>494</v>
      </c>
      <c r="G222" t="s">
        <v>1616</v>
      </c>
      <c r="H222" t="s">
        <v>294</v>
      </c>
      <c r="L222" t="s">
        <v>294</v>
      </c>
      <c r="M222">
        <f t="shared" si="6"/>
        <v>16.466666666666665</v>
      </c>
      <c r="N222" s="1">
        <f t="shared" si="7"/>
        <v>8.2333333333333325</v>
      </c>
    </row>
    <row r="223" spans="1:14">
      <c r="A223" t="s">
        <v>6</v>
      </c>
      <c r="B223" t="s">
        <v>720</v>
      </c>
      <c r="C223" t="s">
        <v>1428</v>
      </c>
      <c r="D223" t="s">
        <v>1429</v>
      </c>
      <c r="E223">
        <v>1</v>
      </c>
      <c r="F223">
        <v>494</v>
      </c>
      <c r="G223" t="s">
        <v>1616</v>
      </c>
      <c r="H223" t="s">
        <v>294</v>
      </c>
      <c r="L223" t="s">
        <v>294</v>
      </c>
      <c r="M223">
        <f t="shared" si="6"/>
        <v>16.466666666666665</v>
      </c>
      <c r="N223" s="1">
        <f t="shared" si="7"/>
        <v>8.2333333333333325</v>
      </c>
    </row>
    <row r="224" spans="1:14">
      <c r="A224" t="s">
        <v>6</v>
      </c>
      <c r="B224" t="s">
        <v>722</v>
      </c>
      <c r="C224" t="s">
        <v>1428</v>
      </c>
      <c r="D224" t="s">
        <v>1429</v>
      </c>
      <c r="E224">
        <v>1</v>
      </c>
      <c r="F224">
        <v>508</v>
      </c>
      <c r="G224" t="s">
        <v>1617</v>
      </c>
      <c r="H224" t="s">
        <v>294</v>
      </c>
      <c r="L224" t="s">
        <v>294</v>
      </c>
      <c r="M224">
        <f t="shared" si="6"/>
        <v>16.933333333333334</v>
      </c>
      <c r="N224" s="1">
        <f t="shared" si="7"/>
        <v>8.4666666666666668</v>
      </c>
    </row>
    <row r="225" spans="1:14">
      <c r="A225" t="s">
        <v>6</v>
      </c>
      <c r="B225" t="s">
        <v>724</v>
      </c>
      <c r="C225" t="s">
        <v>1428</v>
      </c>
      <c r="D225" t="s">
        <v>1429</v>
      </c>
      <c r="E225">
        <v>1</v>
      </c>
      <c r="F225">
        <v>392</v>
      </c>
      <c r="G225" t="s">
        <v>1618</v>
      </c>
      <c r="H225" t="s">
        <v>294</v>
      </c>
      <c r="L225" t="s">
        <v>294</v>
      </c>
      <c r="M225">
        <f t="shared" si="6"/>
        <v>13.066666666666666</v>
      </c>
      <c r="N225" s="1">
        <f t="shared" si="7"/>
        <v>6.5333333333333332</v>
      </c>
    </row>
    <row r="226" spans="1:14">
      <c r="A226" t="s">
        <v>6</v>
      </c>
      <c r="B226" t="s">
        <v>726</v>
      </c>
      <c r="C226" t="s">
        <v>1428</v>
      </c>
      <c r="D226" t="s">
        <v>1429</v>
      </c>
      <c r="E226">
        <v>1</v>
      </c>
      <c r="F226">
        <v>376</v>
      </c>
      <c r="G226" t="s">
        <v>1619</v>
      </c>
      <c r="H226" t="s">
        <v>294</v>
      </c>
      <c r="L226" t="s">
        <v>294</v>
      </c>
      <c r="M226">
        <f t="shared" si="6"/>
        <v>12.533333333333333</v>
      </c>
      <c r="N226" s="1">
        <f t="shared" si="7"/>
        <v>6.2666666666666666</v>
      </c>
    </row>
    <row r="227" spans="1:14">
      <c r="A227" t="s">
        <v>6</v>
      </c>
      <c r="B227" t="s">
        <v>728</v>
      </c>
      <c r="C227" t="s">
        <v>1428</v>
      </c>
      <c r="D227" t="s">
        <v>1429</v>
      </c>
      <c r="E227">
        <v>1</v>
      </c>
      <c r="F227">
        <v>375</v>
      </c>
      <c r="G227" t="s">
        <v>1620</v>
      </c>
      <c r="H227" t="s">
        <v>294</v>
      </c>
      <c r="L227" t="s">
        <v>294</v>
      </c>
      <c r="M227">
        <f t="shared" si="6"/>
        <v>12.5</v>
      </c>
      <c r="N227" s="1">
        <f t="shared" si="7"/>
        <v>6.25</v>
      </c>
    </row>
    <row r="228" spans="1:14">
      <c r="A228" t="s">
        <v>6</v>
      </c>
      <c r="B228" t="s">
        <v>730</v>
      </c>
      <c r="C228" t="s">
        <v>1428</v>
      </c>
      <c r="D228" t="s">
        <v>1429</v>
      </c>
      <c r="E228">
        <v>1</v>
      </c>
      <c r="F228">
        <v>381</v>
      </c>
      <c r="G228" t="s">
        <v>1621</v>
      </c>
      <c r="H228" t="s">
        <v>294</v>
      </c>
      <c r="L228" t="s">
        <v>294</v>
      </c>
      <c r="M228">
        <f t="shared" si="6"/>
        <v>12.7</v>
      </c>
      <c r="N228" s="1">
        <f t="shared" si="7"/>
        <v>6.35</v>
      </c>
    </row>
    <row r="229" spans="1:14">
      <c r="A229" t="s">
        <v>6</v>
      </c>
      <c r="B229" t="s">
        <v>732</v>
      </c>
      <c r="C229" t="s">
        <v>1428</v>
      </c>
      <c r="D229" t="s">
        <v>1429</v>
      </c>
      <c r="E229">
        <v>1</v>
      </c>
      <c r="F229">
        <v>389</v>
      </c>
      <c r="G229" t="s">
        <v>1622</v>
      </c>
      <c r="H229" t="s">
        <v>294</v>
      </c>
      <c r="L229" t="s">
        <v>294</v>
      </c>
      <c r="M229">
        <f t="shared" si="6"/>
        <v>12.966666666666667</v>
      </c>
      <c r="N229" s="1">
        <f t="shared" si="7"/>
        <v>6.4833333333333334</v>
      </c>
    </row>
    <row r="230" spans="1:14">
      <c r="A230" t="s">
        <v>6</v>
      </c>
      <c r="B230" t="s">
        <v>734</v>
      </c>
      <c r="C230" t="s">
        <v>1428</v>
      </c>
      <c r="D230" t="s">
        <v>1429</v>
      </c>
      <c r="E230">
        <v>1</v>
      </c>
      <c r="F230">
        <v>375</v>
      </c>
      <c r="G230" t="s">
        <v>1620</v>
      </c>
      <c r="H230" t="s">
        <v>294</v>
      </c>
      <c r="L230" t="s">
        <v>294</v>
      </c>
      <c r="M230">
        <f t="shared" si="6"/>
        <v>12.5</v>
      </c>
      <c r="N230" s="1">
        <f t="shared" si="7"/>
        <v>6.25</v>
      </c>
    </row>
    <row r="231" spans="1:14">
      <c r="A231" t="s">
        <v>6</v>
      </c>
      <c r="B231" t="s">
        <v>736</v>
      </c>
      <c r="C231" t="s">
        <v>1428</v>
      </c>
      <c r="D231" t="s">
        <v>1429</v>
      </c>
      <c r="E231">
        <v>1</v>
      </c>
      <c r="F231">
        <v>369</v>
      </c>
      <c r="G231" t="s">
        <v>1623</v>
      </c>
      <c r="H231" t="s">
        <v>294</v>
      </c>
      <c r="L231" t="s">
        <v>294</v>
      </c>
      <c r="M231">
        <f t="shared" si="6"/>
        <v>12.3</v>
      </c>
      <c r="N231" s="1">
        <f t="shared" si="7"/>
        <v>6.15</v>
      </c>
    </row>
    <row r="232" spans="1:14">
      <c r="A232" t="s">
        <v>6</v>
      </c>
      <c r="B232" t="s">
        <v>738</v>
      </c>
      <c r="C232" t="s">
        <v>1428</v>
      </c>
      <c r="D232" t="s">
        <v>1429</v>
      </c>
      <c r="E232">
        <v>1</v>
      </c>
      <c r="F232">
        <v>397</v>
      </c>
      <c r="G232" t="s">
        <v>1556</v>
      </c>
      <c r="H232" t="s">
        <v>294</v>
      </c>
      <c r="L232" t="s">
        <v>294</v>
      </c>
      <c r="M232">
        <f t="shared" si="6"/>
        <v>13.233333333333333</v>
      </c>
      <c r="N232" s="1">
        <f t="shared" si="7"/>
        <v>6.6166666666666663</v>
      </c>
    </row>
    <row r="233" spans="1:14">
      <c r="A233" t="s">
        <v>6</v>
      </c>
      <c r="B233" t="s">
        <v>740</v>
      </c>
      <c r="C233" t="s">
        <v>1428</v>
      </c>
      <c r="D233" t="s">
        <v>1429</v>
      </c>
      <c r="E233">
        <v>1</v>
      </c>
      <c r="F233">
        <v>521</v>
      </c>
      <c r="G233" t="s">
        <v>1624</v>
      </c>
      <c r="H233" t="s">
        <v>294</v>
      </c>
      <c r="L233" t="s">
        <v>294</v>
      </c>
      <c r="M233">
        <f t="shared" si="6"/>
        <v>17.366666666666667</v>
      </c>
      <c r="N233" s="1">
        <f t="shared" si="7"/>
        <v>8.6833333333333336</v>
      </c>
    </row>
    <row r="234" spans="1:14">
      <c r="A234" t="s">
        <v>6</v>
      </c>
      <c r="B234" t="s">
        <v>742</v>
      </c>
      <c r="C234" t="s">
        <v>1428</v>
      </c>
      <c r="D234" t="s">
        <v>1429</v>
      </c>
      <c r="E234">
        <v>1</v>
      </c>
      <c r="F234">
        <v>497</v>
      </c>
      <c r="G234" t="s">
        <v>1625</v>
      </c>
      <c r="H234" t="s">
        <v>294</v>
      </c>
      <c r="L234" t="s">
        <v>294</v>
      </c>
      <c r="M234">
        <f t="shared" si="6"/>
        <v>16.566666666666666</v>
      </c>
      <c r="N234" s="1">
        <f t="shared" si="7"/>
        <v>8.2833333333333332</v>
      </c>
    </row>
    <row r="235" spans="1:14">
      <c r="A235" t="s">
        <v>6</v>
      </c>
      <c r="B235" t="s">
        <v>744</v>
      </c>
      <c r="C235" t="s">
        <v>1428</v>
      </c>
      <c r="D235" t="s">
        <v>1429</v>
      </c>
      <c r="E235">
        <v>1</v>
      </c>
      <c r="F235">
        <v>399</v>
      </c>
      <c r="G235" t="s">
        <v>1563</v>
      </c>
      <c r="H235" t="s">
        <v>294</v>
      </c>
      <c r="L235" t="s">
        <v>294</v>
      </c>
      <c r="M235">
        <f t="shared" si="6"/>
        <v>13.3</v>
      </c>
      <c r="N235" s="1">
        <f t="shared" si="7"/>
        <v>6.65</v>
      </c>
    </row>
    <row r="236" spans="1:14">
      <c r="A236" t="s">
        <v>6</v>
      </c>
      <c r="B236" t="s">
        <v>746</v>
      </c>
      <c r="C236" t="s">
        <v>1428</v>
      </c>
      <c r="D236" t="s">
        <v>1429</v>
      </c>
      <c r="E236">
        <v>1</v>
      </c>
      <c r="F236">
        <v>442</v>
      </c>
      <c r="G236" t="s">
        <v>1547</v>
      </c>
      <c r="H236" t="s">
        <v>294</v>
      </c>
      <c r="L236" t="s">
        <v>294</v>
      </c>
      <c r="M236">
        <f t="shared" si="6"/>
        <v>14.733333333333333</v>
      </c>
      <c r="N236" s="1">
        <f t="shared" si="7"/>
        <v>7.3666666666666663</v>
      </c>
    </row>
    <row r="237" spans="1:14">
      <c r="A237" t="s">
        <v>6</v>
      </c>
      <c r="B237" t="s">
        <v>748</v>
      </c>
      <c r="C237" t="s">
        <v>1428</v>
      </c>
      <c r="D237" t="s">
        <v>1429</v>
      </c>
      <c r="E237">
        <v>1</v>
      </c>
      <c r="F237">
        <v>452</v>
      </c>
      <c r="G237" t="s">
        <v>1626</v>
      </c>
      <c r="H237" t="s">
        <v>294</v>
      </c>
      <c r="L237" t="s">
        <v>294</v>
      </c>
      <c r="M237">
        <f t="shared" si="6"/>
        <v>15.066666666666666</v>
      </c>
      <c r="N237" s="1">
        <f t="shared" si="7"/>
        <v>7.5333333333333332</v>
      </c>
    </row>
    <row r="238" spans="1:14">
      <c r="A238" t="s">
        <v>6</v>
      </c>
      <c r="B238" t="s">
        <v>750</v>
      </c>
      <c r="C238" t="s">
        <v>1428</v>
      </c>
      <c r="D238" t="s">
        <v>1429</v>
      </c>
      <c r="E238">
        <v>1</v>
      </c>
      <c r="F238">
        <v>437</v>
      </c>
      <c r="G238" t="s">
        <v>1627</v>
      </c>
      <c r="H238" t="s">
        <v>294</v>
      </c>
      <c r="L238" t="s">
        <v>294</v>
      </c>
      <c r="M238">
        <f t="shared" si="6"/>
        <v>14.566666666666666</v>
      </c>
      <c r="N238" s="1">
        <f t="shared" si="7"/>
        <v>7.2833333333333332</v>
      </c>
    </row>
    <row r="239" spans="1:14">
      <c r="A239" t="s">
        <v>6</v>
      </c>
      <c r="B239" t="s">
        <v>752</v>
      </c>
      <c r="C239" t="s">
        <v>1428</v>
      </c>
      <c r="D239" t="s">
        <v>1429</v>
      </c>
      <c r="E239">
        <v>1</v>
      </c>
      <c r="F239">
        <v>437</v>
      </c>
      <c r="G239" t="s">
        <v>1627</v>
      </c>
      <c r="H239" t="s">
        <v>294</v>
      </c>
      <c r="L239" t="s">
        <v>294</v>
      </c>
      <c r="M239">
        <f t="shared" si="6"/>
        <v>14.566666666666666</v>
      </c>
      <c r="N239" s="1">
        <f t="shared" si="7"/>
        <v>7.2833333333333332</v>
      </c>
    </row>
    <row r="240" spans="1:14">
      <c r="A240" t="s">
        <v>6</v>
      </c>
      <c r="B240" t="s">
        <v>754</v>
      </c>
      <c r="C240" t="s">
        <v>1428</v>
      </c>
      <c r="D240" t="s">
        <v>1429</v>
      </c>
      <c r="E240">
        <v>1</v>
      </c>
      <c r="F240">
        <v>431</v>
      </c>
      <c r="G240" t="s">
        <v>1598</v>
      </c>
      <c r="H240" t="s">
        <v>294</v>
      </c>
      <c r="L240" t="s">
        <v>294</v>
      </c>
      <c r="M240">
        <f t="shared" si="6"/>
        <v>14.366666666666667</v>
      </c>
      <c r="N240" s="1">
        <f t="shared" si="7"/>
        <v>7.1833333333333336</v>
      </c>
    </row>
    <row r="241" spans="1:14">
      <c r="A241" t="s">
        <v>6</v>
      </c>
      <c r="B241" t="s">
        <v>756</v>
      </c>
      <c r="C241" t="s">
        <v>1428</v>
      </c>
      <c r="D241" t="s">
        <v>1429</v>
      </c>
      <c r="E241">
        <v>1</v>
      </c>
      <c r="F241">
        <v>445</v>
      </c>
      <c r="G241" t="s">
        <v>1628</v>
      </c>
      <c r="H241" t="s">
        <v>294</v>
      </c>
      <c r="L241" t="s">
        <v>294</v>
      </c>
      <c r="M241">
        <f t="shared" si="6"/>
        <v>14.833333333333334</v>
      </c>
      <c r="N241" s="1">
        <f t="shared" si="7"/>
        <v>7.416666666666667</v>
      </c>
    </row>
    <row r="242" spans="1:14">
      <c r="A242" t="s">
        <v>6</v>
      </c>
      <c r="B242" t="s">
        <v>758</v>
      </c>
      <c r="C242" t="s">
        <v>1428</v>
      </c>
      <c r="D242" t="s">
        <v>1429</v>
      </c>
      <c r="E242">
        <v>1</v>
      </c>
      <c r="F242">
        <v>455</v>
      </c>
      <c r="G242" t="s">
        <v>1629</v>
      </c>
      <c r="H242" t="s">
        <v>294</v>
      </c>
      <c r="L242" t="s">
        <v>294</v>
      </c>
      <c r="M242">
        <f t="shared" si="6"/>
        <v>15.166666666666666</v>
      </c>
      <c r="N242" s="1">
        <f t="shared" si="7"/>
        <v>7.583333333333333</v>
      </c>
    </row>
    <row r="243" spans="1:14">
      <c r="A243" t="s">
        <v>6</v>
      </c>
      <c r="B243" t="s">
        <v>760</v>
      </c>
      <c r="C243" t="s">
        <v>1428</v>
      </c>
      <c r="D243" t="s">
        <v>1429</v>
      </c>
      <c r="E243">
        <v>1</v>
      </c>
      <c r="F243">
        <v>458</v>
      </c>
      <c r="G243" t="s">
        <v>1444</v>
      </c>
      <c r="H243" t="s">
        <v>294</v>
      </c>
      <c r="L243" t="s">
        <v>294</v>
      </c>
      <c r="M243">
        <f t="shared" si="6"/>
        <v>15.266666666666667</v>
      </c>
      <c r="N243" s="1">
        <f t="shared" si="7"/>
        <v>7.6333333333333337</v>
      </c>
    </row>
    <row r="244" spans="1:14">
      <c r="A244" t="s">
        <v>6</v>
      </c>
      <c r="B244" t="s">
        <v>762</v>
      </c>
      <c r="C244" t="s">
        <v>1428</v>
      </c>
      <c r="D244" t="s">
        <v>1429</v>
      </c>
      <c r="E244">
        <v>1</v>
      </c>
      <c r="F244">
        <v>436</v>
      </c>
      <c r="G244" t="s">
        <v>1630</v>
      </c>
      <c r="H244" t="s">
        <v>294</v>
      </c>
      <c r="L244" t="s">
        <v>294</v>
      </c>
      <c r="M244">
        <f t="shared" si="6"/>
        <v>14.533333333333333</v>
      </c>
      <c r="N244" s="1">
        <f t="shared" si="7"/>
        <v>7.2666666666666666</v>
      </c>
    </row>
    <row r="245" spans="1:14">
      <c r="A245" t="s">
        <v>6</v>
      </c>
      <c r="B245" t="s">
        <v>764</v>
      </c>
      <c r="C245" t="s">
        <v>1428</v>
      </c>
      <c r="D245" t="s">
        <v>1429</v>
      </c>
      <c r="E245">
        <v>1</v>
      </c>
      <c r="F245">
        <v>459</v>
      </c>
      <c r="G245" t="s">
        <v>1631</v>
      </c>
      <c r="H245" t="s">
        <v>294</v>
      </c>
      <c r="L245" t="s">
        <v>294</v>
      </c>
      <c r="M245">
        <f t="shared" si="6"/>
        <v>15.3</v>
      </c>
      <c r="N245" s="1">
        <f t="shared" si="7"/>
        <v>7.65</v>
      </c>
    </row>
    <row r="246" spans="1:14">
      <c r="A246" t="s">
        <v>6</v>
      </c>
      <c r="B246" t="s">
        <v>766</v>
      </c>
      <c r="C246" t="s">
        <v>1428</v>
      </c>
      <c r="D246" t="s">
        <v>1429</v>
      </c>
      <c r="E246">
        <v>1</v>
      </c>
      <c r="F246">
        <v>455</v>
      </c>
      <c r="G246" t="s">
        <v>1629</v>
      </c>
      <c r="H246" t="s">
        <v>294</v>
      </c>
      <c r="L246" t="s">
        <v>294</v>
      </c>
      <c r="M246">
        <f t="shared" si="6"/>
        <v>15.166666666666666</v>
      </c>
      <c r="N246" s="1">
        <f t="shared" si="7"/>
        <v>7.583333333333333</v>
      </c>
    </row>
    <row r="247" spans="1:14">
      <c r="A247" t="s">
        <v>6</v>
      </c>
      <c r="B247" t="s">
        <v>768</v>
      </c>
      <c r="C247" t="s">
        <v>1428</v>
      </c>
      <c r="D247" t="s">
        <v>1429</v>
      </c>
      <c r="E247">
        <v>1</v>
      </c>
      <c r="F247">
        <v>437</v>
      </c>
      <c r="G247" t="s">
        <v>1557</v>
      </c>
      <c r="H247" t="s">
        <v>294</v>
      </c>
      <c r="L247" t="s">
        <v>294</v>
      </c>
      <c r="M247">
        <f t="shared" si="6"/>
        <v>14.566666666666666</v>
      </c>
      <c r="N247" s="1">
        <f t="shared" si="7"/>
        <v>7.2833333333333332</v>
      </c>
    </row>
    <row r="248" spans="1:14">
      <c r="A248" t="s">
        <v>6</v>
      </c>
      <c r="B248" t="s">
        <v>770</v>
      </c>
      <c r="C248" t="s">
        <v>1428</v>
      </c>
      <c r="D248" t="s">
        <v>1429</v>
      </c>
      <c r="E248">
        <v>1</v>
      </c>
      <c r="F248">
        <v>447</v>
      </c>
      <c r="G248" t="s">
        <v>1632</v>
      </c>
      <c r="H248" t="s">
        <v>294</v>
      </c>
      <c r="L248" t="s">
        <v>294</v>
      </c>
      <c r="M248">
        <f t="shared" si="6"/>
        <v>14.9</v>
      </c>
      <c r="N248" s="1">
        <f t="shared" si="7"/>
        <v>7.45</v>
      </c>
    </row>
    <row r="249" spans="1:14">
      <c r="A249" t="s">
        <v>6</v>
      </c>
      <c r="B249" t="s">
        <v>772</v>
      </c>
      <c r="C249" t="s">
        <v>1428</v>
      </c>
      <c r="D249" t="s">
        <v>1429</v>
      </c>
      <c r="E249">
        <v>1</v>
      </c>
      <c r="F249">
        <v>492</v>
      </c>
      <c r="G249" t="s">
        <v>1589</v>
      </c>
      <c r="H249" t="s">
        <v>294</v>
      </c>
      <c r="L249" t="s">
        <v>294</v>
      </c>
      <c r="M249">
        <f t="shared" si="6"/>
        <v>16.399999999999999</v>
      </c>
      <c r="N249" s="1">
        <f t="shared" si="7"/>
        <v>8.1999999999999993</v>
      </c>
    </row>
    <row r="250" spans="1:14">
      <c r="A250" t="s">
        <v>6</v>
      </c>
      <c r="B250" t="s">
        <v>774</v>
      </c>
      <c r="C250" t="s">
        <v>1428</v>
      </c>
      <c r="D250" t="s">
        <v>1429</v>
      </c>
      <c r="E250">
        <v>1</v>
      </c>
      <c r="F250">
        <v>477</v>
      </c>
      <c r="G250" t="s">
        <v>1633</v>
      </c>
      <c r="H250" t="s">
        <v>294</v>
      </c>
      <c r="L250" t="s">
        <v>294</v>
      </c>
      <c r="M250">
        <f t="shared" si="6"/>
        <v>15.9</v>
      </c>
      <c r="N250" s="1">
        <f t="shared" si="7"/>
        <v>7.95</v>
      </c>
    </row>
    <row r="251" spans="1:14">
      <c r="A251" t="s">
        <v>6</v>
      </c>
      <c r="B251" t="s">
        <v>776</v>
      </c>
      <c r="C251" t="s">
        <v>1428</v>
      </c>
      <c r="D251" t="s">
        <v>1429</v>
      </c>
      <c r="E251">
        <v>1</v>
      </c>
      <c r="F251">
        <v>487</v>
      </c>
      <c r="G251" t="s">
        <v>1634</v>
      </c>
      <c r="H251" t="s">
        <v>294</v>
      </c>
      <c r="L251" t="s">
        <v>294</v>
      </c>
      <c r="M251">
        <f t="shared" si="6"/>
        <v>16.233333333333334</v>
      </c>
      <c r="N251" s="1">
        <f t="shared" si="7"/>
        <v>8.1166666666666671</v>
      </c>
    </row>
    <row r="252" spans="1:14">
      <c r="A252" t="s">
        <v>6</v>
      </c>
      <c r="B252" t="s">
        <v>778</v>
      </c>
      <c r="C252" t="s">
        <v>1428</v>
      </c>
      <c r="D252" t="s">
        <v>1429</v>
      </c>
      <c r="E252">
        <v>1</v>
      </c>
      <c r="F252">
        <v>498</v>
      </c>
      <c r="G252" t="s">
        <v>1635</v>
      </c>
      <c r="H252" t="s">
        <v>294</v>
      </c>
      <c r="L252" t="s">
        <v>294</v>
      </c>
      <c r="M252">
        <f t="shared" si="6"/>
        <v>16.600000000000001</v>
      </c>
      <c r="N252" s="1">
        <f t="shared" si="7"/>
        <v>8.3000000000000007</v>
      </c>
    </row>
    <row r="253" spans="1:14">
      <c r="A253" t="s">
        <v>6</v>
      </c>
      <c r="B253" t="s">
        <v>780</v>
      </c>
      <c r="C253" t="s">
        <v>1428</v>
      </c>
      <c r="D253" t="s">
        <v>1429</v>
      </c>
      <c r="E253">
        <v>1</v>
      </c>
      <c r="F253">
        <v>511</v>
      </c>
      <c r="G253" t="s">
        <v>1470</v>
      </c>
      <c r="H253" t="s">
        <v>294</v>
      </c>
      <c r="L253" t="s">
        <v>294</v>
      </c>
      <c r="M253">
        <f t="shared" si="6"/>
        <v>17.033333333333335</v>
      </c>
      <c r="N253" s="1">
        <f t="shared" si="7"/>
        <v>8.5166666666666675</v>
      </c>
    </row>
    <row r="254" spans="1:14">
      <c r="A254" t="s">
        <v>6</v>
      </c>
      <c r="B254" t="s">
        <v>782</v>
      </c>
      <c r="C254" t="s">
        <v>1428</v>
      </c>
      <c r="D254" t="s">
        <v>1429</v>
      </c>
      <c r="E254">
        <v>1</v>
      </c>
      <c r="F254">
        <v>434</v>
      </c>
      <c r="G254" t="s">
        <v>1548</v>
      </c>
      <c r="H254" t="s">
        <v>294</v>
      </c>
      <c r="L254" t="s">
        <v>294</v>
      </c>
      <c r="M254">
        <f t="shared" si="6"/>
        <v>14.466666666666667</v>
      </c>
      <c r="N254" s="1">
        <f t="shared" si="7"/>
        <v>7.2333333333333334</v>
      </c>
    </row>
    <row r="255" spans="1:14">
      <c r="A255" t="s">
        <v>6</v>
      </c>
      <c r="B255" t="s">
        <v>784</v>
      </c>
      <c r="C255" t="s">
        <v>1428</v>
      </c>
      <c r="D255" t="s">
        <v>1429</v>
      </c>
      <c r="E255">
        <v>1</v>
      </c>
      <c r="F255">
        <v>424</v>
      </c>
      <c r="G255" t="s">
        <v>1522</v>
      </c>
      <c r="H255" t="s">
        <v>294</v>
      </c>
      <c r="L255" t="s">
        <v>294</v>
      </c>
      <c r="M255">
        <f t="shared" si="6"/>
        <v>14.133333333333333</v>
      </c>
      <c r="N255" s="1">
        <f t="shared" si="7"/>
        <v>7.0666666666666664</v>
      </c>
    </row>
    <row r="256" spans="1:14">
      <c r="A256" t="s">
        <v>6</v>
      </c>
      <c r="B256" t="s">
        <v>786</v>
      </c>
      <c r="C256" t="s">
        <v>1428</v>
      </c>
      <c r="D256" t="s">
        <v>1429</v>
      </c>
      <c r="E256">
        <v>1</v>
      </c>
      <c r="F256">
        <v>428</v>
      </c>
      <c r="G256" t="s">
        <v>1636</v>
      </c>
      <c r="H256" t="s">
        <v>294</v>
      </c>
      <c r="L256" t="s">
        <v>294</v>
      </c>
      <c r="M256">
        <f t="shared" si="6"/>
        <v>14.266666666666667</v>
      </c>
      <c r="N256" s="1">
        <f t="shared" si="7"/>
        <v>7.1333333333333337</v>
      </c>
    </row>
    <row r="257" spans="1:14">
      <c r="A257" t="s">
        <v>6</v>
      </c>
      <c r="B257" t="s">
        <v>788</v>
      </c>
      <c r="C257" t="s">
        <v>1428</v>
      </c>
      <c r="D257" t="s">
        <v>1429</v>
      </c>
      <c r="E257">
        <v>1</v>
      </c>
      <c r="F257">
        <v>632</v>
      </c>
      <c r="G257" t="s">
        <v>1577</v>
      </c>
      <c r="H257" t="s">
        <v>294</v>
      </c>
      <c r="L257" t="s">
        <v>294</v>
      </c>
      <c r="M257">
        <f t="shared" si="6"/>
        <v>21.066666666666666</v>
      </c>
      <c r="N257" s="1">
        <f t="shared" si="7"/>
        <v>10.533333333333333</v>
      </c>
    </row>
    <row r="258" spans="1:14">
      <c r="A258" t="s">
        <v>6</v>
      </c>
      <c r="B258" t="s">
        <v>790</v>
      </c>
      <c r="C258" t="s">
        <v>1428</v>
      </c>
      <c r="D258" t="s">
        <v>1429</v>
      </c>
      <c r="E258">
        <v>1</v>
      </c>
      <c r="F258">
        <v>632</v>
      </c>
      <c r="G258" t="s">
        <v>1637</v>
      </c>
      <c r="H258" t="s">
        <v>294</v>
      </c>
      <c r="L258" t="s">
        <v>294</v>
      </c>
      <c r="M258">
        <f t="shared" ref="M258:M321" si="8">F258/$M$1</f>
        <v>21.066666666666666</v>
      </c>
      <c r="N258" s="1">
        <f t="shared" ref="N258:N321" si="9">F258/$N$1</f>
        <v>10.533333333333333</v>
      </c>
    </row>
    <row r="259" spans="1:14">
      <c r="A259" t="s">
        <v>6</v>
      </c>
      <c r="B259" t="s">
        <v>792</v>
      </c>
      <c r="C259" t="s">
        <v>1428</v>
      </c>
      <c r="D259" t="s">
        <v>1429</v>
      </c>
      <c r="E259">
        <v>1</v>
      </c>
      <c r="F259">
        <v>654</v>
      </c>
      <c r="G259" t="s">
        <v>1638</v>
      </c>
      <c r="H259" t="s">
        <v>294</v>
      </c>
      <c r="L259" t="s">
        <v>294</v>
      </c>
      <c r="M259">
        <f t="shared" si="8"/>
        <v>21.8</v>
      </c>
      <c r="N259" s="1">
        <f t="shared" si="9"/>
        <v>10.9</v>
      </c>
    </row>
    <row r="260" spans="1:14">
      <c r="A260" t="s">
        <v>6</v>
      </c>
      <c r="B260" t="s">
        <v>794</v>
      </c>
      <c r="C260" t="s">
        <v>1428</v>
      </c>
      <c r="D260" t="s">
        <v>1429</v>
      </c>
      <c r="E260">
        <v>1</v>
      </c>
      <c r="F260">
        <v>643</v>
      </c>
      <c r="G260" t="s">
        <v>1639</v>
      </c>
      <c r="H260" t="s">
        <v>294</v>
      </c>
      <c r="L260" t="s">
        <v>294</v>
      </c>
      <c r="M260">
        <f t="shared" si="8"/>
        <v>21.433333333333334</v>
      </c>
      <c r="N260" s="1">
        <f t="shared" si="9"/>
        <v>10.716666666666667</v>
      </c>
    </row>
    <row r="261" spans="1:14">
      <c r="A261" t="s">
        <v>6</v>
      </c>
      <c r="B261" t="s">
        <v>796</v>
      </c>
      <c r="C261" t="s">
        <v>1428</v>
      </c>
      <c r="D261" t="s">
        <v>1429</v>
      </c>
      <c r="E261">
        <v>1</v>
      </c>
      <c r="F261">
        <v>625</v>
      </c>
      <c r="G261" t="s">
        <v>1640</v>
      </c>
      <c r="H261" t="s">
        <v>294</v>
      </c>
      <c r="L261" t="s">
        <v>294</v>
      </c>
      <c r="M261">
        <f t="shared" si="8"/>
        <v>20.833333333333332</v>
      </c>
      <c r="N261" s="1">
        <f t="shared" si="9"/>
        <v>10.416666666666666</v>
      </c>
    </row>
    <row r="262" spans="1:14">
      <c r="A262" t="s">
        <v>6</v>
      </c>
      <c r="B262" t="s">
        <v>798</v>
      </c>
      <c r="C262" t="s">
        <v>1428</v>
      </c>
      <c r="D262" t="s">
        <v>1429</v>
      </c>
      <c r="E262">
        <v>1</v>
      </c>
      <c r="F262">
        <v>628</v>
      </c>
      <c r="G262" t="s">
        <v>1641</v>
      </c>
      <c r="H262" t="s">
        <v>294</v>
      </c>
      <c r="L262" t="s">
        <v>294</v>
      </c>
      <c r="M262">
        <f t="shared" si="8"/>
        <v>20.933333333333334</v>
      </c>
      <c r="N262" s="1">
        <f t="shared" si="9"/>
        <v>10.466666666666667</v>
      </c>
    </row>
    <row r="263" spans="1:14">
      <c r="A263" t="s">
        <v>6</v>
      </c>
      <c r="B263" t="s">
        <v>800</v>
      </c>
      <c r="C263" t="s">
        <v>1428</v>
      </c>
      <c r="D263" t="s">
        <v>1429</v>
      </c>
      <c r="E263">
        <v>1</v>
      </c>
      <c r="F263">
        <v>638</v>
      </c>
      <c r="G263" t="s">
        <v>1642</v>
      </c>
      <c r="H263" t="s">
        <v>294</v>
      </c>
      <c r="L263" t="s">
        <v>294</v>
      </c>
      <c r="M263">
        <f t="shared" si="8"/>
        <v>21.266666666666666</v>
      </c>
      <c r="N263" s="1">
        <f t="shared" si="9"/>
        <v>10.633333333333333</v>
      </c>
    </row>
    <row r="264" spans="1:14">
      <c r="A264" t="s">
        <v>6</v>
      </c>
      <c r="B264" t="s">
        <v>802</v>
      </c>
      <c r="C264" t="s">
        <v>1428</v>
      </c>
      <c r="D264" t="s">
        <v>1429</v>
      </c>
      <c r="E264">
        <v>1</v>
      </c>
      <c r="F264">
        <v>632</v>
      </c>
      <c r="G264" t="s">
        <v>1577</v>
      </c>
      <c r="H264" t="s">
        <v>294</v>
      </c>
      <c r="L264" t="s">
        <v>294</v>
      </c>
      <c r="M264">
        <f t="shared" si="8"/>
        <v>21.066666666666666</v>
      </c>
      <c r="N264" s="1">
        <f t="shared" si="9"/>
        <v>10.533333333333333</v>
      </c>
    </row>
    <row r="265" spans="1:14">
      <c r="A265" t="s">
        <v>6</v>
      </c>
      <c r="B265" t="s">
        <v>804</v>
      </c>
      <c r="C265" t="s">
        <v>1428</v>
      </c>
      <c r="D265" t="s">
        <v>1429</v>
      </c>
      <c r="E265">
        <v>1</v>
      </c>
      <c r="F265">
        <v>455</v>
      </c>
      <c r="G265" t="s">
        <v>1643</v>
      </c>
      <c r="H265" t="s">
        <v>294</v>
      </c>
      <c r="L265" t="s">
        <v>294</v>
      </c>
      <c r="M265">
        <f t="shared" si="8"/>
        <v>15.166666666666666</v>
      </c>
      <c r="N265" s="1">
        <f t="shared" si="9"/>
        <v>7.583333333333333</v>
      </c>
    </row>
    <row r="266" spans="1:14">
      <c r="A266" t="s">
        <v>6</v>
      </c>
      <c r="B266" t="s">
        <v>806</v>
      </c>
      <c r="C266" t="s">
        <v>1428</v>
      </c>
      <c r="D266" t="s">
        <v>1429</v>
      </c>
      <c r="E266">
        <v>1</v>
      </c>
      <c r="F266">
        <v>450</v>
      </c>
      <c r="G266" t="s">
        <v>1644</v>
      </c>
      <c r="H266" t="s">
        <v>294</v>
      </c>
      <c r="L266" t="s">
        <v>294</v>
      </c>
      <c r="M266">
        <f t="shared" si="8"/>
        <v>15</v>
      </c>
      <c r="N266" s="1">
        <f t="shared" si="9"/>
        <v>7.5</v>
      </c>
    </row>
    <row r="267" spans="1:14">
      <c r="A267" t="s">
        <v>6</v>
      </c>
      <c r="B267" t="s">
        <v>808</v>
      </c>
      <c r="C267" t="s">
        <v>1428</v>
      </c>
      <c r="D267" t="s">
        <v>1429</v>
      </c>
      <c r="E267">
        <v>1</v>
      </c>
      <c r="F267">
        <v>448</v>
      </c>
      <c r="G267" t="s">
        <v>1530</v>
      </c>
      <c r="H267" t="s">
        <v>294</v>
      </c>
      <c r="L267" t="s">
        <v>294</v>
      </c>
      <c r="M267">
        <f t="shared" si="8"/>
        <v>14.933333333333334</v>
      </c>
      <c r="N267" s="1">
        <f t="shared" si="9"/>
        <v>7.4666666666666668</v>
      </c>
    </row>
    <row r="268" spans="1:14">
      <c r="A268" t="s">
        <v>6</v>
      </c>
      <c r="B268" t="s">
        <v>810</v>
      </c>
      <c r="C268" t="s">
        <v>1428</v>
      </c>
      <c r="D268" t="s">
        <v>1429</v>
      </c>
      <c r="E268">
        <v>1</v>
      </c>
      <c r="F268">
        <v>387</v>
      </c>
      <c r="G268" t="s">
        <v>1645</v>
      </c>
      <c r="H268" t="s">
        <v>294</v>
      </c>
      <c r="L268" t="s">
        <v>294</v>
      </c>
      <c r="M268">
        <f t="shared" si="8"/>
        <v>12.9</v>
      </c>
      <c r="N268" s="1">
        <f t="shared" si="9"/>
        <v>6.45</v>
      </c>
    </row>
    <row r="269" spans="1:14">
      <c r="A269" t="s">
        <v>6</v>
      </c>
      <c r="B269" t="s">
        <v>812</v>
      </c>
      <c r="C269" t="s">
        <v>1428</v>
      </c>
      <c r="D269" t="s">
        <v>1429</v>
      </c>
      <c r="E269">
        <v>1</v>
      </c>
      <c r="F269">
        <v>373</v>
      </c>
      <c r="G269" t="s">
        <v>1646</v>
      </c>
      <c r="H269" t="s">
        <v>294</v>
      </c>
      <c r="L269" t="s">
        <v>294</v>
      </c>
      <c r="M269">
        <f t="shared" si="8"/>
        <v>12.433333333333334</v>
      </c>
      <c r="N269" s="1">
        <f t="shared" si="9"/>
        <v>6.2166666666666668</v>
      </c>
    </row>
    <row r="270" spans="1:14">
      <c r="A270" t="s">
        <v>6</v>
      </c>
      <c r="B270" t="s">
        <v>814</v>
      </c>
      <c r="C270" t="s">
        <v>1428</v>
      </c>
      <c r="D270" t="s">
        <v>1429</v>
      </c>
      <c r="E270">
        <v>1</v>
      </c>
      <c r="F270">
        <v>498</v>
      </c>
      <c r="G270" t="s">
        <v>1647</v>
      </c>
      <c r="H270" t="s">
        <v>294</v>
      </c>
      <c r="L270" t="s">
        <v>294</v>
      </c>
      <c r="M270">
        <f t="shared" si="8"/>
        <v>16.600000000000001</v>
      </c>
      <c r="N270" s="1">
        <f t="shared" si="9"/>
        <v>8.3000000000000007</v>
      </c>
    </row>
    <row r="271" spans="1:14">
      <c r="A271" t="s">
        <v>6</v>
      </c>
      <c r="B271" t="s">
        <v>816</v>
      </c>
      <c r="C271" t="s">
        <v>1428</v>
      </c>
      <c r="D271" t="s">
        <v>1429</v>
      </c>
      <c r="E271">
        <v>1</v>
      </c>
      <c r="F271">
        <v>436</v>
      </c>
      <c r="G271" t="s">
        <v>1630</v>
      </c>
      <c r="H271" t="s">
        <v>294</v>
      </c>
      <c r="L271" t="s">
        <v>294</v>
      </c>
      <c r="M271">
        <f t="shared" si="8"/>
        <v>14.533333333333333</v>
      </c>
      <c r="N271" s="1">
        <f t="shared" si="9"/>
        <v>7.2666666666666666</v>
      </c>
    </row>
    <row r="272" spans="1:14">
      <c r="A272" t="s">
        <v>6</v>
      </c>
      <c r="B272" t="s">
        <v>818</v>
      </c>
      <c r="C272" t="s">
        <v>1428</v>
      </c>
      <c r="D272" t="s">
        <v>1429</v>
      </c>
      <c r="E272">
        <v>1</v>
      </c>
      <c r="F272">
        <v>432</v>
      </c>
      <c r="G272" t="s">
        <v>1596</v>
      </c>
      <c r="H272" t="s">
        <v>294</v>
      </c>
      <c r="L272" t="s">
        <v>294</v>
      </c>
      <c r="M272">
        <f t="shared" si="8"/>
        <v>14.4</v>
      </c>
      <c r="N272" s="1">
        <f t="shared" si="9"/>
        <v>7.2</v>
      </c>
    </row>
    <row r="273" spans="1:14">
      <c r="A273" t="s">
        <v>6</v>
      </c>
      <c r="B273" t="s">
        <v>820</v>
      </c>
      <c r="C273" t="s">
        <v>1428</v>
      </c>
      <c r="D273" t="s">
        <v>1429</v>
      </c>
      <c r="E273">
        <v>1</v>
      </c>
      <c r="F273">
        <v>499</v>
      </c>
      <c r="G273" t="s">
        <v>1648</v>
      </c>
      <c r="H273" t="s">
        <v>294</v>
      </c>
      <c r="L273" t="s">
        <v>294</v>
      </c>
      <c r="M273">
        <f t="shared" si="8"/>
        <v>16.633333333333333</v>
      </c>
      <c r="N273" s="1">
        <f t="shared" si="9"/>
        <v>8.3166666666666664</v>
      </c>
    </row>
    <row r="274" spans="1:14">
      <c r="A274" t="s">
        <v>6</v>
      </c>
      <c r="B274" t="s">
        <v>822</v>
      </c>
      <c r="C274" t="s">
        <v>1428</v>
      </c>
      <c r="D274" t="s">
        <v>1429</v>
      </c>
      <c r="E274">
        <v>1</v>
      </c>
      <c r="F274">
        <v>495</v>
      </c>
      <c r="G274" t="s">
        <v>1457</v>
      </c>
      <c r="H274" t="s">
        <v>294</v>
      </c>
      <c r="L274" t="s">
        <v>294</v>
      </c>
      <c r="M274">
        <f t="shared" si="8"/>
        <v>16.5</v>
      </c>
      <c r="N274" s="1">
        <f t="shared" si="9"/>
        <v>8.25</v>
      </c>
    </row>
    <row r="275" spans="1:14">
      <c r="A275" t="s">
        <v>6</v>
      </c>
      <c r="B275" t="s">
        <v>824</v>
      </c>
      <c r="C275" t="s">
        <v>1428</v>
      </c>
      <c r="D275" t="s">
        <v>1429</v>
      </c>
      <c r="E275">
        <v>1</v>
      </c>
      <c r="F275">
        <v>530</v>
      </c>
      <c r="G275" t="s">
        <v>1486</v>
      </c>
      <c r="H275" t="s">
        <v>294</v>
      </c>
      <c r="L275" t="s">
        <v>294</v>
      </c>
      <c r="M275">
        <f t="shared" si="8"/>
        <v>17.666666666666668</v>
      </c>
      <c r="N275" s="1">
        <f t="shared" si="9"/>
        <v>8.8333333333333339</v>
      </c>
    </row>
    <row r="276" spans="1:14">
      <c r="A276" t="s">
        <v>6</v>
      </c>
      <c r="B276" t="s">
        <v>826</v>
      </c>
      <c r="C276" t="s">
        <v>1428</v>
      </c>
      <c r="D276" t="s">
        <v>1429</v>
      </c>
      <c r="E276">
        <v>1</v>
      </c>
      <c r="F276">
        <v>532</v>
      </c>
      <c r="G276" t="s">
        <v>1449</v>
      </c>
      <c r="H276" t="s">
        <v>294</v>
      </c>
      <c r="L276" t="s">
        <v>294</v>
      </c>
      <c r="M276">
        <f t="shared" si="8"/>
        <v>17.733333333333334</v>
      </c>
      <c r="N276" s="1">
        <f t="shared" si="9"/>
        <v>8.8666666666666671</v>
      </c>
    </row>
    <row r="277" spans="1:14">
      <c r="A277" t="s">
        <v>6</v>
      </c>
      <c r="B277" t="s">
        <v>828</v>
      </c>
      <c r="C277" t="s">
        <v>1428</v>
      </c>
      <c r="D277" t="s">
        <v>1429</v>
      </c>
      <c r="E277">
        <v>1</v>
      </c>
      <c r="F277">
        <v>386</v>
      </c>
      <c r="G277" t="s">
        <v>1649</v>
      </c>
      <c r="H277" t="s">
        <v>294</v>
      </c>
      <c r="L277" t="s">
        <v>294</v>
      </c>
      <c r="M277">
        <f t="shared" si="8"/>
        <v>12.866666666666667</v>
      </c>
      <c r="N277" s="1">
        <f t="shared" si="9"/>
        <v>6.4333333333333336</v>
      </c>
    </row>
    <row r="278" spans="1:14">
      <c r="A278" t="s">
        <v>6</v>
      </c>
      <c r="B278" t="s">
        <v>830</v>
      </c>
      <c r="C278" t="s">
        <v>1428</v>
      </c>
      <c r="D278" t="s">
        <v>1429</v>
      </c>
      <c r="E278">
        <v>1</v>
      </c>
      <c r="F278">
        <v>382</v>
      </c>
      <c r="G278" t="s">
        <v>1571</v>
      </c>
      <c r="H278" t="s">
        <v>294</v>
      </c>
      <c r="L278" t="s">
        <v>294</v>
      </c>
      <c r="M278">
        <f t="shared" si="8"/>
        <v>12.733333333333333</v>
      </c>
      <c r="N278" s="1">
        <f t="shared" si="9"/>
        <v>6.3666666666666663</v>
      </c>
    </row>
    <row r="279" spans="1:14">
      <c r="A279" t="s">
        <v>6</v>
      </c>
      <c r="B279" t="s">
        <v>832</v>
      </c>
      <c r="C279" t="s">
        <v>1428</v>
      </c>
      <c r="D279" t="s">
        <v>1429</v>
      </c>
      <c r="E279">
        <v>1</v>
      </c>
      <c r="F279">
        <v>392</v>
      </c>
      <c r="G279" t="s">
        <v>1650</v>
      </c>
      <c r="H279" t="s">
        <v>294</v>
      </c>
      <c r="L279" t="s">
        <v>294</v>
      </c>
      <c r="M279">
        <f t="shared" si="8"/>
        <v>13.066666666666666</v>
      </c>
      <c r="N279" s="1">
        <f t="shared" si="9"/>
        <v>6.5333333333333332</v>
      </c>
    </row>
    <row r="280" spans="1:14">
      <c r="A280" t="s">
        <v>6</v>
      </c>
      <c r="B280" t="s">
        <v>834</v>
      </c>
      <c r="C280" t="s">
        <v>1428</v>
      </c>
      <c r="D280" t="s">
        <v>1429</v>
      </c>
      <c r="E280">
        <v>1</v>
      </c>
      <c r="F280">
        <v>473</v>
      </c>
      <c r="G280" t="s">
        <v>1651</v>
      </c>
      <c r="H280" t="s">
        <v>294</v>
      </c>
      <c r="L280" t="s">
        <v>294</v>
      </c>
      <c r="M280">
        <f t="shared" si="8"/>
        <v>15.766666666666667</v>
      </c>
      <c r="N280" s="1">
        <f t="shared" si="9"/>
        <v>7.8833333333333337</v>
      </c>
    </row>
    <row r="281" spans="1:14">
      <c r="A281" t="s">
        <v>6</v>
      </c>
      <c r="B281" t="s">
        <v>836</v>
      </c>
      <c r="C281" t="s">
        <v>1428</v>
      </c>
      <c r="D281" t="s">
        <v>1429</v>
      </c>
      <c r="E281">
        <v>1</v>
      </c>
      <c r="F281">
        <v>478</v>
      </c>
      <c r="G281" t="s">
        <v>1583</v>
      </c>
      <c r="H281" t="s">
        <v>294</v>
      </c>
      <c r="L281" t="s">
        <v>294</v>
      </c>
      <c r="M281">
        <f t="shared" si="8"/>
        <v>15.933333333333334</v>
      </c>
      <c r="N281" s="1">
        <f t="shared" si="9"/>
        <v>7.9666666666666668</v>
      </c>
    </row>
    <row r="282" spans="1:14">
      <c r="A282" t="s">
        <v>6</v>
      </c>
      <c r="B282" t="s">
        <v>838</v>
      </c>
      <c r="C282" t="s">
        <v>1428</v>
      </c>
      <c r="D282" t="s">
        <v>1429</v>
      </c>
      <c r="E282">
        <v>1</v>
      </c>
      <c r="F282">
        <v>524</v>
      </c>
      <c r="G282" t="s">
        <v>1652</v>
      </c>
      <c r="H282" t="s">
        <v>294</v>
      </c>
      <c r="L282" t="s">
        <v>294</v>
      </c>
      <c r="M282">
        <f t="shared" si="8"/>
        <v>17.466666666666665</v>
      </c>
      <c r="N282" s="1">
        <f t="shared" si="9"/>
        <v>8.7333333333333325</v>
      </c>
    </row>
    <row r="283" spans="1:14">
      <c r="A283" t="s">
        <v>6</v>
      </c>
      <c r="B283" t="s">
        <v>840</v>
      </c>
      <c r="C283" t="s">
        <v>1428</v>
      </c>
      <c r="D283" t="s">
        <v>1429</v>
      </c>
      <c r="E283">
        <v>1</v>
      </c>
      <c r="F283">
        <v>540</v>
      </c>
      <c r="G283" t="s">
        <v>1534</v>
      </c>
      <c r="H283" t="s">
        <v>294</v>
      </c>
      <c r="L283" t="s">
        <v>294</v>
      </c>
      <c r="M283">
        <f t="shared" si="8"/>
        <v>18</v>
      </c>
      <c r="N283" s="1">
        <f t="shared" si="9"/>
        <v>9</v>
      </c>
    </row>
    <row r="284" spans="1:14">
      <c r="A284" t="s">
        <v>6</v>
      </c>
      <c r="B284" t="s">
        <v>842</v>
      </c>
      <c r="C284" t="s">
        <v>1428</v>
      </c>
      <c r="D284" t="s">
        <v>1429</v>
      </c>
      <c r="E284">
        <v>1</v>
      </c>
      <c r="F284">
        <v>564</v>
      </c>
      <c r="G284" t="s">
        <v>1569</v>
      </c>
      <c r="H284" t="s">
        <v>294</v>
      </c>
      <c r="L284" t="s">
        <v>294</v>
      </c>
      <c r="M284">
        <f t="shared" si="8"/>
        <v>18.8</v>
      </c>
      <c r="N284" s="1">
        <f t="shared" si="9"/>
        <v>9.4</v>
      </c>
    </row>
    <row r="285" spans="1:14">
      <c r="A285" t="s">
        <v>6</v>
      </c>
      <c r="B285" t="s">
        <v>846</v>
      </c>
      <c r="C285" t="s">
        <v>1428</v>
      </c>
      <c r="D285" t="s">
        <v>1429</v>
      </c>
      <c r="E285">
        <v>1</v>
      </c>
      <c r="F285">
        <v>417</v>
      </c>
      <c r="G285" t="s">
        <v>1653</v>
      </c>
      <c r="H285" t="s">
        <v>294</v>
      </c>
      <c r="L285" t="s">
        <v>294</v>
      </c>
      <c r="M285">
        <f t="shared" si="8"/>
        <v>13.9</v>
      </c>
      <c r="N285" s="1">
        <f t="shared" si="9"/>
        <v>6.95</v>
      </c>
    </row>
    <row r="286" spans="1:14">
      <c r="A286" t="s">
        <v>6</v>
      </c>
      <c r="B286" t="s">
        <v>848</v>
      </c>
      <c r="C286" t="s">
        <v>1428</v>
      </c>
      <c r="D286" t="s">
        <v>1429</v>
      </c>
      <c r="E286">
        <v>1</v>
      </c>
      <c r="F286">
        <v>452</v>
      </c>
      <c r="G286" t="s">
        <v>1558</v>
      </c>
      <c r="H286" t="s">
        <v>294</v>
      </c>
      <c r="L286" t="s">
        <v>294</v>
      </c>
      <c r="M286">
        <f t="shared" si="8"/>
        <v>15.066666666666666</v>
      </c>
      <c r="N286" s="1">
        <f t="shared" si="9"/>
        <v>7.5333333333333332</v>
      </c>
    </row>
    <row r="287" spans="1:14">
      <c r="A287" t="s">
        <v>6</v>
      </c>
      <c r="B287" t="s">
        <v>850</v>
      </c>
      <c r="C287" t="s">
        <v>1428</v>
      </c>
      <c r="D287" t="s">
        <v>1429</v>
      </c>
      <c r="E287">
        <v>1</v>
      </c>
      <c r="F287">
        <v>459</v>
      </c>
      <c r="G287" t="s">
        <v>1654</v>
      </c>
      <c r="H287" t="s">
        <v>294</v>
      </c>
      <c r="L287" t="s">
        <v>294</v>
      </c>
      <c r="M287">
        <f t="shared" si="8"/>
        <v>15.3</v>
      </c>
      <c r="N287" s="1">
        <f t="shared" si="9"/>
        <v>7.65</v>
      </c>
    </row>
    <row r="288" spans="1:14">
      <c r="A288" t="s">
        <v>6</v>
      </c>
      <c r="B288" t="s">
        <v>852</v>
      </c>
      <c r="C288" t="s">
        <v>1428</v>
      </c>
      <c r="D288" t="s">
        <v>1429</v>
      </c>
      <c r="E288">
        <v>1</v>
      </c>
      <c r="F288">
        <v>451</v>
      </c>
      <c r="G288" t="s">
        <v>1655</v>
      </c>
      <c r="H288" t="s">
        <v>294</v>
      </c>
      <c r="L288" t="s">
        <v>294</v>
      </c>
      <c r="M288">
        <f t="shared" si="8"/>
        <v>15.033333333333333</v>
      </c>
      <c r="N288" s="1">
        <f t="shared" si="9"/>
        <v>7.5166666666666666</v>
      </c>
    </row>
    <row r="289" spans="1:14">
      <c r="A289" t="s">
        <v>6</v>
      </c>
      <c r="B289" t="s">
        <v>854</v>
      </c>
      <c r="C289" t="s">
        <v>1428</v>
      </c>
      <c r="D289" t="s">
        <v>1429</v>
      </c>
      <c r="E289">
        <v>1</v>
      </c>
      <c r="F289">
        <v>459</v>
      </c>
      <c r="G289" t="s">
        <v>1631</v>
      </c>
      <c r="H289" t="s">
        <v>294</v>
      </c>
      <c r="L289" t="s">
        <v>294</v>
      </c>
      <c r="M289">
        <f t="shared" si="8"/>
        <v>15.3</v>
      </c>
      <c r="N289" s="1">
        <f t="shared" si="9"/>
        <v>7.65</v>
      </c>
    </row>
    <row r="290" spans="1:14">
      <c r="A290" t="s">
        <v>6</v>
      </c>
      <c r="B290" t="s">
        <v>856</v>
      </c>
      <c r="C290" t="s">
        <v>1428</v>
      </c>
      <c r="D290" t="s">
        <v>1429</v>
      </c>
      <c r="E290">
        <v>1</v>
      </c>
      <c r="F290">
        <v>467</v>
      </c>
      <c r="G290" t="s">
        <v>1656</v>
      </c>
      <c r="H290" t="s">
        <v>294</v>
      </c>
      <c r="L290" t="s">
        <v>294</v>
      </c>
      <c r="M290">
        <f t="shared" si="8"/>
        <v>15.566666666666666</v>
      </c>
      <c r="N290" s="1">
        <f t="shared" si="9"/>
        <v>7.7833333333333332</v>
      </c>
    </row>
    <row r="291" spans="1:14">
      <c r="A291" t="s">
        <v>6</v>
      </c>
      <c r="B291" t="s">
        <v>858</v>
      </c>
      <c r="C291" t="s">
        <v>1428</v>
      </c>
      <c r="D291" t="s">
        <v>1429</v>
      </c>
      <c r="E291">
        <v>1</v>
      </c>
      <c r="F291">
        <v>453</v>
      </c>
      <c r="G291" t="s">
        <v>1657</v>
      </c>
      <c r="H291" t="s">
        <v>294</v>
      </c>
      <c r="L291" t="s">
        <v>294</v>
      </c>
      <c r="M291">
        <f t="shared" si="8"/>
        <v>15.1</v>
      </c>
      <c r="N291" s="1">
        <f t="shared" si="9"/>
        <v>7.55</v>
      </c>
    </row>
    <row r="292" spans="1:14">
      <c r="A292" t="s">
        <v>6</v>
      </c>
      <c r="B292" t="s">
        <v>860</v>
      </c>
      <c r="C292" t="s">
        <v>1428</v>
      </c>
      <c r="D292" t="s">
        <v>1429</v>
      </c>
      <c r="E292">
        <v>1</v>
      </c>
      <c r="F292">
        <v>463</v>
      </c>
      <c r="G292" t="s">
        <v>1658</v>
      </c>
      <c r="H292" t="s">
        <v>294</v>
      </c>
      <c r="L292" t="s">
        <v>294</v>
      </c>
      <c r="M292">
        <f t="shared" si="8"/>
        <v>15.433333333333334</v>
      </c>
      <c r="N292" s="1">
        <f t="shared" si="9"/>
        <v>7.7166666666666668</v>
      </c>
    </row>
    <row r="293" spans="1:14">
      <c r="A293" t="s">
        <v>6</v>
      </c>
      <c r="B293" t="s">
        <v>862</v>
      </c>
      <c r="C293" t="s">
        <v>1428</v>
      </c>
      <c r="D293" t="s">
        <v>1429</v>
      </c>
      <c r="E293">
        <v>1</v>
      </c>
      <c r="F293">
        <v>468</v>
      </c>
      <c r="G293" t="s">
        <v>1659</v>
      </c>
      <c r="H293" t="s">
        <v>294</v>
      </c>
      <c r="L293" t="s">
        <v>294</v>
      </c>
      <c r="M293">
        <f t="shared" si="8"/>
        <v>15.6</v>
      </c>
      <c r="N293" s="1">
        <f t="shared" si="9"/>
        <v>7.8</v>
      </c>
    </row>
    <row r="294" spans="1:14">
      <c r="A294" t="s">
        <v>6</v>
      </c>
      <c r="B294" t="s">
        <v>864</v>
      </c>
      <c r="C294" t="s">
        <v>1428</v>
      </c>
      <c r="D294" t="s">
        <v>1429</v>
      </c>
      <c r="E294">
        <v>1</v>
      </c>
      <c r="F294">
        <v>461</v>
      </c>
      <c r="G294" t="s">
        <v>1473</v>
      </c>
      <c r="H294" t="s">
        <v>294</v>
      </c>
      <c r="L294" t="s">
        <v>294</v>
      </c>
      <c r="M294">
        <f t="shared" si="8"/>
        <v>15.366666666666667</v>
      </c>
      <c r="N294" s="1">
        <f t="shared" si="9"/>
        <v>7.6833333333333336</v>
      </c>
    </row>
    <row r="295" spans="1:14">
      <c r="A295" t="s">
        <v>6</v>
      </c>
      <c r="B295" t="s">
        <v>866</v>
      </c>
      <c r="C295" t="s">
        <v>1428</v>
      </c>
      <c r="D295" t="s">
        <v>1429</v>
      </c>
      <c r="E295">
        <v>1</v>
      </c>
      <c r="F295">
        <v>461</v>
      </c>
      <c r="G295" t="s">
        <v>1443</v>
      </c>
      <c r="H295" t="s">
        <v>294</v>
      </c>
      <c r="L295" t="s">
        <v>294</v>
      </c>
      <c r="M295">
        <f t="shared" si="8"/>
        <v>15.366666666666667</v>
      </c>
      <c r="N295" s="1">
        <f t="shared" si="9"/>
        <v>7.6833333333333336</v>
      </c>
    </row>
    <row r="296" spans="1:14">
      <c r="A296" t="s">
        <v>6</v>
      </c>
      <c r="B296" t="s">
        <v>868</v>
      </c>
      <c r="C296" t="s">
        <v>1428</v>
      </c>
      <c r="D296" t="s">
        <v>1429</v>
      </c>
      <c r="E296">
        <v>1</v>
      </c>
      <c r="F296">
        <v>470</v>
      </c>
      <c r="G296" t="s">
        <v>1660</v>
      </c>
      <c r="H296" t="s">
        <v>294</v>
      </c>
      <c r="L296" t="s">
        <v>294</v>
      </c>
      <c r="M296">
        <f t="shared" si="8"/>
        <v>15.666666666666666</v>
      </c>
      <c r="N296" s="1">
        <f t="shared" si="9"/>
        <v>7.833333333333333</v>
      </c>
    </row>
    <row r="297" spans="1:14">
      <c r="A297" t="s">
        <v>6</v>
      </c>
      <c r="B297" t="s">
        <v>870</v>
      </c>
      <c r="C297" t="s">
        <v>1428</v>
      </c>
      <c r="D297" t="s">
        <v>1429</v>
      </c>
      <c r="E297">
        <v>1</v>
      </c>
      <c r="F297">
        <v>445</v>
      </c>
      <c r="G297" t="s">
        <v>1628</v>
      </c>
      <c r="H297" t="s">
        <v>294</v>
      </c>
      <c r="L297" t="s">
        <v>294</v>
      </c>
      <c r="M297">
        <f t="shared" si="8"/>
        <v>14.833333333333334</v>
      </c>
      <c r="N297" s="1">
        <f t="shared" si="9"/>
        <v>7.416666666666667</v>
      </c>
    </row>
    <row r="298" spans="1:14">
      <c r="A298" t="s">
        <v>6</v>
      </c>
      <c r="B298" t="s">
        <v>872</v>
      </c>
      <c r="C298" t="s">
        <v>1428</v>
      </c>
      <c r="D298" t="s">
        <v>1429</v>
      </c>
      <c r="E298">
        <v>1</v>
      </c>
      <c r="F298">
        <v>440</v>
      </c>
      <c r="G298" t="s">
        <v>1661</v>
      </c>
      <c r="H298" t="s">
        <v>294</v>
      </c>
      <c r="L298" t="s">
        <v>294</v>
      </c>
      <c r="M298">
        <f t="shared" si="8"/>
        <v>14.666666666666666</v>
      </c>
      <c r="N298" s="1">
        <f t="shared" si="9"/>
        <v>7.333333333333333</v>
      </c>
    </row>
    <row r="299" spans="1:14">
      <c r="A299" t="s">
        <v>6</v>
      </c>
      <c r="B299" t="s">
        <v>874</v>
      </c>
      <c r="C299" t="s">
        <v>1428</v>
      </c>
      <c r="D299" t="s">
        <v>1429</v>
      </c>
      <c r="E299">
        <v>1</v>
      </c>
      <c r="F299">
        <v>434</v>
      </c>
      <c r="G299" t="s">
        <v>1662</v>
      </c>
      <c r="H299" t="s">
        <v>294</v>
      </c>
      <c r="L299" t="s">
        <v>294</v>
      </c>
      <c r="M299">
        <f t="shared" si="8"/>
        <v>14.466666666666667</v>
      </c>
      <c r="N299" s="1">
        <f t="shared" si="9"/>
        <v>7.2333333333333334</v>
      </c>
    </row>
    <row r="300" spans="1:14">
      <c r="A300" t="s">
        <v>6</v>
      </c>
      <c r="B300" t="s">
        <v>876</v>
      </c>
      <c r="C300" t="s">
        <v>1428</v>
      </c>
      <c r="D300" t="s">
        <v>1429</v>
      </c>
      <c r="E300">
        <v>1</v>
      </c>
      <c r="F300">
        <v>417</v>
      </c>
      <c r="G300" t="s">
        <v>1606</v>
      </c>
      <c r="H300" t="s">
        <v>294</v>
      </c>
      <c r="L300" t="s">
        <v>294</v>
      </c>
      <c r="M300">
        <f t="shared" si="8"/>
        <v>13.9</v>
      </c>
      <c r="N300" s="1">
        <f t="shared" si="9"/>
        <v>6.95</v>
      </c>
    </row>
    <row r="301" spans="1:14">
      <c r="A301" t="s">
        <v>6</v>
      </c>
      <c r="B301" t="s">
        <v>878</v>
      </c>
      <c r="C301" t="s">
        <v>1428</v>
      </c>
      <c r="D301" t="s">
        <v>1429</v>
      </c>
      <c r="E301">
        <v>1</v>
      </c>
      <c r="F301">
        <v>417</v>
      </c>
      <c r="G301" t="s">
        <v>1653</v>
      </c>
      <c r="H301" t="s">
        <v>294</v>
      </c>
      <c r="L301" t="s">
        <v>294</v>
      </c>
      <c r="M301">
        <f t="shared" si="8"/>
        <v>13.9</v>
      </c>
      <c r="N301" s="1">
        <f t="shared" si="9"/>
        <v>6.95</v>
      </c>
    </row>
    <row r="302" spans="1:14">
      <c r="A302" t="s">
        <v>6</v>
      </c>
      <c r="B302" t="s">
        <v>880</v>
      </c>
      <c r="C302" t="s">
        <v>1428</v>
      </c>
      <c r="D302" t="s">
        <v>1429</v>
      </c>
      <c r="E302">
        <v>1</v>
      </c>
      <c r="F302">
        <v>421</v>
      </c>
      <c r="G302" t="s">
        <v>1663</v>
      </c>
      <c r="H302" t="s">
        <v>294</v>
      </c>
      <c r="L302" t="s">
        <v>294</v>
      </c>
      <c r="M302">
        <f t="shared" si="8"/>
        <v>14.033333333333333</v>
      </c>
      <c r="N302" s="1">
        <f t="shared" si="9"/>
        <v>7.0166666666666666</v>
      </c>
    </row>
    <row r="303" spans="1:14">
      <c r="A303" t="s">
        <v>6</v>
      </c>
      <c r="B303" t="s">
        <v>882</v>
      </c>
      <c r="C303" t="s">
        <v>1428</v>
      </c>
      <c r="D303" t="s">
        <v>1429</v>
      </c>
      <c r="E303">
        <v>1</v>
      </c>
      <c r="F303">
        <v>427</v>
      </c>
      <c r="G303" t="s">
        <v>1664</v>
      </c>
      <c r="H303" t="s">
        <v>294</v>
      </c>
      <c r="L303" t="s">
        <v>294</v>
      </c>
      <c r="M303">
        <f t="shared" si="8"/>
        <v>14.233333333333333</v>
      </c>
      <c r="N303" s="1">
        <f t="shared" si="9"/>
        <v>7.1166666666666663</v>
      </c>
    </row>
    <row r="304" spans="1:14">
      <c r="A304" t="s">
        <v>6</v>
      </c>
      <c r="B304" t="s">
        <v>884</v>
      </c>
      <c r="C304" t="s">
        <v>1428</v>
      </c>
      <c r="D304" t="s">
        <v>1429</v>
      </c>
      <c r="E304">
        <v>1</v>
      </c>
      <c r="F304">
        <v>398</v>
      </c>
      <c r="G304" t="s">
        <v>1665</v>
      </c>
      <c r="H304" t="s">
        <v>294</v>
      </c>
      <c r="L304" t="s">
        <v>294</v>
      </c>
      <c r="M304">
        <f t="shared" si="8"/>
        <v>13.266666666666667</v>
      </c>
      <c r="N304" s="1">
        <f t="shared" si="9"/>
        <v>6.6333333333333337</v>
      </c>
    </row>
    <row r="305" spans="1:14">
      <c r="A305" t="s">
        <v>6</v>
      </c>
      <c r="B305" t="s">
        <v>886</v>
      </c>
      <c r="C305" t="s">
        <v>1428</v>
      </c>
      <c r="D305" t="s">
        <v>1429</v>
      </c>
      <c r="E305">
        <v>1</v>
      </c>
      <c r="F305">
        <v>460</v>
      </c>
      <c r="G305" t="s">
        <v>1585</v>
      </c>
      <c r="H305" t="s">
        <v>294</v>
      </c>
      <c r="L305" t="s">
        <v>294</v>
      </c>
      <c r="M305">
        <f t="shared" si="8"/>
        <v>15.333333333333334</v>
      </c>
      <c r="N305" s="1">
        <f t="shared" si="9"/>
        <v>7.666666666666667</v>
      </c>
    </row>
    <row r="306" spans="1:14">
      <c r="A306" t="s">
        <v>6</v>
      </c>
      <c r="B306" t="s">
        <v>888</v>
      </c>
      <c r="C306" t="s">
        <v>1428</v>
      </c>
      <c r="D306" t="s">
        <v>1429</v>
      </c>
      <c r="E306">
        <v>1</v>
      </c>
      <c r="F306">
        <v>482</v>
      </c>
      <c r="G306" t="s">
        <v>1584</v>
      </c>
      <c r="H306" t="s">
        <v>294</v>
      </c>
      <c r="L306" t="s">
        <v>294</v>
      </c>
      <c r="M306">
        <f t="shared" si="8"/>
        <v>16.066666666666666</v>
      </c>
      <c r="N306" s="1">
        <f t="shared" si="9"/>
        <v>8.0333333333333332</v>
      </c>
    </row>
    <row r="307" spans="1:14">
      <c r="A307" t="s">
        <v>6</v>
      </c>
      <c r="B307" t="s">
        <v>890</v>
      </c>
      <c r="C307" t="s">
        <v>1428</v>
      </c>
      <c r="D307" t="s">
        <v>1429</v>
      </c>
      <c r="E307">
        <v>1</v>
      </c>
      <c r="F307">
        <v>476</v>
      </c>
      <c r="G307" t="s">
        <v>1460</v>
      </c>
      <c r="H307" t="s">
        <v>294</v>
      </c>
      <c r="L307" t="s">
        <v>294</v>
      </c>
      <c r="M307">
        <f t="shared" si="8"/>
        <v>15.866666666666667</v>
      </c>
      <c r="N307" s="1">
        <f t="shared" si="9"/>
        <v>7.9333333333333336</v>
      </c>
    </row>
    <row r="308" spans="1:14">
      <c r="A308" t="s">
        <v>6</v>
      </c>
      <c r="B308" t="s">
        <v>892</v>
      </c>
      <c r="C308" t="s">
        <v>1428</v>
      </c>
      <c r="D308" t="s">
        <v>1429</v>
      </c>
      <c r="E308">
        <v>1</v>
      </c>
      <c r="F308">
        <v>356</v>
      </c>
      <c r="G308" t="s">
        <v>1498</v>
      </c>
      <c r="H308" t="s">
        <v>294</v>
      </c>
      <c r="L308" t="s">
        <v>294</v>
      </c>
      <c r="M308">
        <f t="shared" si="8"/>
        <v>11.866666666666667</v>
      </c>
      <c r="N308" s="1">
        <f t="shared" si="9"/>
        <v>5.9333333333333336</v>
      </c>
    </row>
    <row r="309" spans="1:14">
      <c r="A309" t="s">
        <v>6</v>
      </c>
      <c r="B309" t="s">
        <v>894</v>
      </c>
      <c r="C309" t="s">
        <v>1428</v>
      </c>
      <c r="D309" t="s">
        <v>1429</v>
      </c>
      <c r="E309">
        <v>1</v>
      </c>
      <c r="F309">
        <v>364</v>
      </c>
      <c r="G309" t="s">
        <v>1666</v>
      </c>
      <c r="H309" t="s">
        <v>294</v>
      </c>
      <c r="L309" t="s">
        <v>294</v>
      </c>
      <c r="M309">
        <f t="shared" si="8"/>
        <v>12.133333333333333</v>
      </c>
      <c r="N309" s="1">
        <f t="shared" si="9"/>
        <v>6.0666666666666664</v>
      </c>
    </row>
    <row r="310" spans="1:14">
      <c r="A310" t="s">
        <v>6</v>
      </c>
      <c r="B310" t="s">
        <v>896</v>
      </c>
      <c r="C310" t="s">
        <v>1428</v>
      </c>
      <c r="D310" t="s">
        <v>1429</v>
      </c>
      <c r="E310">
        <v>1</v>
      </c>
      <c r="F310">
        <v>536</v>
      </c>
      <c r="G310" t="s">
        <v>1667</v>
      </c>
      <c r="H310" t="s">
        <v>294</v>
      </c>
      <c r="L310" t="s">
        <v>294</v>
      </c>
      <c r="M310">
        <f t="shared" si="8"/>
        <v>17.866666666666667</v>
      </c>
      <c r="N310" s="1">
        <f t="shared" si="9"/>
        <v>8.9333333333333336</v>
      </c>
    </row>
    <row r="311" spans="1:14">
      <c r="A311" t="s">
        <v>6</v>
      </c>
      <c r="B311" t="s">
        <v>898</v>
      </c>
      <c r="C311" t="s">
        <v>1428</v>
      </c>
      <c r="D311" t="s">
        <v>1429</v>
      </c>
      <c r="E311">
        <v>1</v>
      </c>
      <c r="F311">
        <v>267</v>
      </c>
      <c r="G311" t="s">
        <v>1668</v>
      </c>
      <c r="H311" t="s">
        <v>294</v>
      </c>
      <c r="L311" t="s">
        <v>294</v>
      </c>
      <c r="M311">
        <f t="shared" si="8"/>
        <v>8.9</v>
      </c>
      <c r="N311" s="1">
        <f t="shared" si="9"/>
        <v>4.45</v>
      </c>
    </row>
    <row r="312" spans="1:14">
      <c r="A312" t="s">
        <v>6</v>
      </c>
      <c r="B312" t="s">
        <v>900</v>
      </c>
      <c r="C312" t="s">
        <v>1428</v>
      </c>
      <c r="D312" t="s">
        <v>1429</v>
      </c>
      <c r="E312">
        <v>1</v>
      </c>
      <c r="F312">
        <v>335</v>
      </c>
      <c r="G312" t="s">
        <v>1669</v>
      </c>
      <c r="H312" t="s">
        <v>294</v>
      </c>
      <c r="L312" t="s">
        <v>294</v>
      </c>
      <c r="M312">
        <f t="shared" si="8"/>
        <v>11.166666666666666</v>
      </c>
      <c r="N312" s="1">
        <f t="shared" si="9"/>
        <v>5.583333333333333</v>
      </c>
    </row>
    <row r="313" spans="1:14">
      <c r="A313" t="s">
        <v>6</v>
      </c>
      <c r="B313" t="s">
        <v>902</v>
      </c>
      <c r="C313" t="s">
        <v>1428</v>
      </c>
      <c r="D313" t="s">
        <v>1429</v>
      </c>
      <c r="E313">
        <v>1</v>
      </c>
      <c r="F313">
        <v>476</v>
      </c>
      <c r="G313" t="s">
        <v>1460</v>
      </c>
      <c r="H313" t="s">
        <v>294</v>
      </c>
      <c r="L313" t="s">
        <v>294</v>
      </c>
      <c r="M313">
        <f t="shared" si="8"/>
        <v>15.866666666666667</v>
      </c>
      <c r="N313" s="1">
        <f t="shared" si="9"/>
        <v>7.9333333333333336</v>
      </c>
    </row>
    <row r="314" spans="1:14">
      <c r="A314" t="s">
        <v>6</v>
      </c>
      <c r="B314" t="s">
        <v>903</v>
      </c>
      <c r="C314" t="s">
        <v>1428</v>
      </c>
      <c r="D314" t="s">
        <v>1429</v>
      </c>
      <c r="E314">
        <v>1</v>
      </c>
      <c r="F314">
        <v>357</v>
      </c>
      <c r="G314" t="s">
        <v>1670</v>
      </c>
      <c r="H314" t="s">
        <v>294</v>
      </c>
      <c r="L314" t="s">
        <v>294</v>
      </c>
      <c r="M314">
        <f t="shared" si="8"/>
        <v>11.9</v>
      </c>
      <c r="N314" s="1">
        <f t="shared" si="9"/>
        <v>5.95</v>
      </c>
    </row>
    <row r="315" spans="1:14">
      <c r="A315" t="s">
        <v>6</v>
      </c>
      <c r="B315" t="s">
        <v>905</v>
      </c>
      <c r="C315" t="s">
        <v>1428</v>
      </c>
      <c r="D315" t="s">
        <v>1429</v>
      </c>
      <c r="E315">
        <v>1</v>
      </c>
      <c r="F315">
        <v>357</v>
      </c>
      <c r="G315" t="s">
        <v>1670</v>
      </c>
      <c r="H315" t="s">
        <v>294</v>
      </c>
      <c r="L315" t="s">
        <v>294</v>
      </c>
      <c r="M315">
        <f t="shared" si="8"/>
        <v>11.9</v>
      </c>
      <c r="N315" s="1">
        <f t="shared" si="9"/>
        <v>5.95</v>
      </c>
    </row>
    <row r="316" spans="1:14">
      <c r="A316" t="s">
        <v>6</v>
      </c>
      <c r="B316" t="s">
        <v>907</v>
      </c>
      <c r="C316" t="s">
        <v>1428</v>
      </c>
      <c r="D316" t="s">
        <v>1429</v>
      </c>
      <c r="E316">
        <v>1</v>
      </c>
      <c r="F316">
        <v>370</v>
      </c>
      <c r="G316" t="s">
        <v>1671</v>
      </c>
      <c r="H316" t="s">
        <v>294</v>
      </c>
      <c r="L316" t="s">
        <v>294</v>
      </c>
      <c r="M316">
        <f t="shared" si="8"/>
        <v>12.333333333333334</v>
      </c>
      <c r="N316" s="1">
        <f t="shared" si="9"/>
        <v>6.166666666666667</v>
      </c>
    </row>
    <row r="317" spans="1:14">
      <c r="A317" t="s">
        <v>6</v>
      </c>
      <c r="B317" t="s">
        <v>909</v>
      </c>
      <c r="C317" t="s">
        <v>1428</v>
      </c>
      <c r="D317" t="s">
        <v>1429</v>
      </c>
      <c r="E317">
        <v>1</v>
      </c>
      <c r="F317">
        <v>369</v>
      </c>
      <c r="G317" t="s">
        <v>1623</v>
      </c>
      <c r="H317" t="s">
        <v>294</v>
      </c>
      <c r="L317" t="s">
        <v>294</v>
      </c>
      <c r="M317">
        <f t="shared" si="8"/>
        <v>12.3</v>
      </c>
      <c r="N317" s="1">
        <f t="shared" si="9"/>
        <v>6.15</v>
      </c>
    </row>
    <row r="318" spans="1:14">
      <c r="A318" t="s">
        <v>6</v>
      </c>
      <c r="B318" t="s">
        <v>911</v>
      </c>
      <c r="C318" t="s">
        <v>1428</v>
      </c>
      <c r="D318" t="s">
        <v>1429</v>
      </c>
      <c r="E318">
        <v>1</v>
      </c>
      <c r="F318">
        <v>346</v>
      </c>
      <c r="G318" t="s">
        <v>1672</v>
      </c>
      <c r="H318" t="s">
        <v>294</v>
      </c>
      <c r="L318" t="s">
        <v>294</v>
      </c>
      <c r="M318">
        <f t="shared" si="8"/>
        <v>11.533333333333333</v>
      </c>
      <c r="N318" s="1">
        <f t="shared" si="9"/>
        <v>5.7666666666666666</v>
      </c>
    </row>
    <row r="319" spans="1:14">
      <c r="A319" t="s">
        <v>6</v>
      </c>
      <c r="B319" t="s">
        <v>913</v>
      </c>
      <c r="C319" t="s">
        <v>1428</v>
      </c>
      <c r="D319" t="s">
        <v>1429</v>
      </c>
      <c r="E319">
        <v>1</v>
      </c>
      <c r="F319">
        <v>318</v>
      </c>
      <c r="G319" t="s">
        <v>1673</v>
      </c>
      <c r="H319" t="s">
        <v>294</v>
      </c>
      <c r="L319" t="s">
        <v>294</v>
      </c>
      <c r="M319">
        <f t="shared" si="8"/>
        <v>10.6</v>
      </c>
      <c r="N319" s="1">
        <f t="shared" si="9"/>
        <v>5.3</v>
      </c>
    </row>
    <row r="320" spans="1:14">
      <c r="A320" t="s">
        <v>6</v>
      </c>
      <c r="B320" t="s">
        <v>915</v>
      </c>
      <c r="C320" t="s">
        <v>1428</v>
      </c>
      <c r="D320" t="s">
        <v>1429</v>
      </c>
      <c r="E320">
        <v>1</v>
      </c>
      <c r="F320">
        <v>311</v>
      </c>
      <c r="G320" t="s">
        <v>1674</v>
      </c>
      <c r="H320" t="s">
        <v>294</v>
      </c>
      <c r="L320" t="s">
        <v>294</v>
      </c>
      <c r="M320">
        <f t="shared" si="8"/>
        <v>10.366666666666667</v>
      </c>
      <c r="N320" s="1">
        <f t="shared" si="9"/>
        <v>5.1833333333333336</v>
      </c>
    </row>
    <row r="321" spans="1:14">
      <c r="A321" t="s">
        <v>6</v>
      </c>
      <c r="B321" t="s">
        <v>917</v>
      </c>
      <c r="C321" t="s">
        <v>1428</v>
      </c>
      <c r="D321" t="s">
        <v>1429</v>
      </c>
      <c r="E321">
        <v>1</v>
      </c>
      <c r="F321">
        <v>311</v>
      </c>
      <c r="G321" t="s">
        <v>1675</v>
      </c>
      <c r="H321" t="s">
        <v>294</v>
      </c>
      <c r="L321" t="s">
        <v>294</v>
      </c>
      <c r="M321">
        <f t="shared" si="8"/>
        <v>10.366666666666667</v>
      </c>
      <c r="N321" s="1">
        <f t="shared" si="9"/>
        <v>5.1833333333333336</v>
      </c>
    </row>
    <row r="322" spans="1:14">
      <c r="A322" t="s">
        <v>6</v>
      </c>
      <c r="B322" t="s">
        <v>919</v>
      </c>
      <c r="C322" t="s">
        <v>1428</v>
      </c>
      <c r="D322" t="s">
        <v>1429</v>
      </c>
      <c r="E322">
        <v>1</v>
      </c>
      <c r="F322">
        <v>342</v>
      </c>
      <c r="G322" t="s">
        <v>1481</v>
      </c>
      <c r="H322" t="s">
        <v>294</v>
      </c>
      <c r="L322" t="s">
        <v>294</v>
      </c>
      <c r="M322">
        <f t="shared" ref="M322:M385" si="10">F322/$M$1</f>
        <v>11.4</v>
      </c>
      <c r="N322" s="1">
        <f t="shared" ref="N322:N385" si="11">F322/$N$1</f>
        <v>5.7</v>
      </c>
    </row>
    <row r="323" spans="1:14">
      <c r="A323" t="s">
        <v>6</v>
      </c>
      <c r="B323" t="s">
        <v>921</v>
      </c>
      <c r="C323" t="s">
        <v>1428</v>
      </c>
      <c r="D323" t="s">
        <v>1429</v>
      </c>
      <c r="E323">
        <v>1</v>
      </c>
      <c r="F323">
        <v>337</v>
      </c>
      <c r="G323" t="s">
        <v>1676</v>
      </c>
      <c r="H323" t="s">
        <v>294</v>
      </c>
      <c r="L323" t="s">
        <v>294</v>
      </c>
      <c r="M323">
        <f t="shared" si="10"/>
        <v>11.233333333333333</v>
      </c>
      <c r="N323" s="1">
        <f t="shared" si="11"/>
        <v>5.6166666666666663</v>
      </c>
    </row>
    <row r="324" spans="1:14">
      <c r="A324" t="s">
        <v>6</v>
      </c>
      <c r="B324" t="s">
        <v>923</v>
      </c>
      <c r="C324" t="s">
        <v>1428</v>
      </c>
      <c r="D324" t="s">
        <v>1429</v>
      </c>
      <c r="E324">
        <v>1</v>
      </c>
      <c r="F324">
        <v>303</v>
      </c>
      <c r="G324" t="s">
        <v>1677</v>
      </c>
      <c r="H324" t="s">
        <v>294</v>
      </c>
      <c r="L324" t="s">
        <v>294</v>
      </c>
      <c r="M324">
        <f t="shared" si="10"/>
        <v>10.1</v>
      </c>
      <c r="N324" s="1">
        <f t="shared" si="11"/>
        <v>5.05</v>
      </c>
    </row>
    <row r="325" spans="1:14">
      <c r="A325" t="s">
        <v>6</v>
      </c>
      <c r="B325" t="s">
        <v>925</v>
      </c>
      <c r="C325" t="s">
        <v>1428</v>
      </c>
      <c r="D325" t="s">
        <v>1429</v>
      </c>
      <c r="E325">
        <v>1</v>
      </c>
      <c r="F325">
        <v>447</v>
      </c>
      <c r="G325" t="s">
        <v>1678</v>
      </c>
      <c r="H325" t="s">
        <v>294</v>
      </c>
      <c r="L325" t="s">
        <v>294</v>
      </c>
      <c r="M325">
        <f t="shared" si="10"/>
        <v>14.9</v>
      </c>
      <c r="N325" s="1">
        <f t="shared" si="11"/>
        <v>7.45</v>
      </c>
    </row>
    <row r="326" spans="1:14">
      <c r="A326" t="s">
        <v>6</v>
      </c>
      <c r="B326" t="s">
        <v>927</v>
      </c>
      <c r="C326" t="s">
        <v>1428</v>
      </c>
      <c r="D326" t="s">
        <v>1429</v>
      </c>
      <c r="E326">
        <v>1</v>
      </c>
      <c r="F326">
        <v>442</v>
      </c>
      <c r="G326" t="s">
        <v>1547</v>
      </c>
      <c r="H326" t="s">
        <v>294</v>
      </c>
      <c r="L326" t="s">
        <v>294</v>
      </c>
      <c r="M326">
        <f t="shared" si="10"/>
        <v>14.733333333333333</v>
      </c>
      <c r="N326" s="1">
        <f t="shared" si="11"/>
        <v>7.3666666666666663</v>
      </c>
    </row>
    <row r="327" spans="1:14">
      <c r="A327" t="s">
        <v>6</v>
      </c>
      <c r="B327" t="s">
        <v>929</v>
      </c>
      <c r="C327" t="s">
        <v>1428</v>
      </c>
      <c r="D327" t="s">
        <v>1429</v>
      </c>
      <c r="E327">
        <v>1</v>
      </c>
      <c r="F327">
        <v>287</v>
      </c>
      <c r="G327" t="s">
        <v>1679</v>
      </c>
      <c r="H327" t="s">
        <v>294</v>
      </c>
      <c r="L327" t="s">
        <v>294</v>
      </c>
      <c r="M327">
        <f t="shared" si="10"/>
        <v>9.5666666666666664</v>
      </c>
      <c r="N327" s="1">
        <f t="shared" si="11"/>
        <v>4.7833333333333332</v>
      </c>
    </row>
    <row r="328" spans="1:14">
      <c r="A328" t="s">
        <v>6</v>
      </c>
      <c r="B328" t="s">
        <v>931</v>
      </c>
      <c r="C328" t="s">
        <v>1428</v>
      </c>
      <c r="D328" t="s">
        <v>1429</v>
      </c>
      <c r="E328">
        <v>1</v>
      </c>
      <c r="F328">
        <v>305</v>
      </c>
      <c r="G328" t="s">
        <v>1680</v>
      </c>
      <c r="H328" t="s">
        <v>294</v>
      </c>
      <c r="L328" t="s">
        <v>294</v>
      </c>
      <c r="M328">
        <f t="shared" si="10"/>
        <v>10.166666666666666</v>
      </c>
      <c r="N328" s="1">
        <f t="shared" si="11"/>
        <v>5.083333333333333</v>
      </c>
    </row>
    <row r="329" spans="1:14">
      <c r="A329" t="s">
        <v>6</v>
      </c>
      <c r="B329" t="s">
        <v>933</v>
      </c>
      <c r="C329" t="s">
        <v>1428</v>
      </c>
      <c r="D329" t="s">
        <v>1429</v>
      </c>
      <c r="E329">
        <v>1</v>
      </c>
      <c r="F329">
        <v>296</v>
      </c>
      <c r="G329" t="s">
        <v>1681</v>
      </c>
      <c r="H329" t="s">
        <v>294</v>
      </c>
      <c r="L329" t="s">
        <v>294</v>
      </c>
      <c r="M329">
        <f t="shared" si="10"/>
        <v>9.8666666666666671</v>
      </c>
      <c r="N329" s="1">
        <f t="shared" si="11"/>
        <v>4.9333333333333336</v>
      </c>
    </row>
    <row r="330" spans="1:14">
      <c r="A330" t="s">
        <v>6</v>
      </c>
      <c r="B330" t="s">
        <v>935</v>
      </c>
      <c r="C330" t="s">
        <v>1428</v>
      </c>
      <c r="D330" t="s">
        <v>1429</v>
      </c>
      <c r="E330">
        <v>1</v>
      </c>
      <c r="F330">
        <v>479</v>
      </c>
      <c r="G330" t="s">
        <v>1682</v>
      </c>
      <c r="H330" t="s">
        <v>294</v>
      </c>
      <c r="L330" t="s">
        <v>294</v>
      </c>
      <c r="M330">
        <f t="shared" si="10"/>
        <v>15.966666666666667</v>
      </c>
      <c r="N330" s="1">
        <f t="shared" si="11"/>
        <v>7.9833333333333334</v>
      </c>
    </row>
    <row r="331" spans="1:14">
      <c r="A331" t="s">
        <v>6</v>
      </c>
      <c r="B331" t="s">
        <v>937</v>
      </c>
      <c r="C331" t="s">
        <v>1428</v>
      </c>
      <c r="D331" t="s">
        <v>1429</v>
      </c>
      <c r="E331">
        <v>1</v>
      </c>
      <c r="F331">
        <v>384</v>
      </c>
      <c r="G331" t="s">
        <v>1683</v>
      </c>
      <c r="H331" t="s">
        <v>294</v>
      </c>
      <c r="L331" t="s">
        <v>294</v>
      </c>
      <c r="M331">
        <f t="shared" si="10"/>
        <v>12.8</v>
      </c>
      <c r="N331" s="1">
        <f t="shared" si="11"/>
        <v>6.4</v>
      </c>
    </row>
    <row r="332" spans="1:14">
      <c r="A332" t="s">
        <v>6</v>
      </c>
      <c r="B332" t="s">
        <v>939</v>
      </c>
      <c r="C332" t="s">
        <v>1428</v>
      </c>
      <c r="D332" t="s">
        <v>1429</v>
      </c>
      <c r="E332">
        <v>1</v>
      </c>
      <c r="F332">
        <v>366</v>
      </c>
      <c r="G332" t="s">
        <v>1484</v>
      </c>
      <c r="H332" t="s">
        <v>294</v>
      </c>
      <c r="L332" t="s">
        <v>294</v>
      </c>
      <c r="M332">
        <f t="shared" si="10"/>
        <v>12.2</v>
      </c>
      <c r="N332" s="1">
        <f t="shared" si="11"/>
        <v>6.1</v>
      </c>
    </row>
    <row r="333" spans="1:14">
      <c r="A333" t="s">
        <v>6</v>
      </c>
      <c r="B333" t="s">
        <v>941</v>
      </c>
      <c r="C333" t="s">
        <v>1428</v>
      </c>
      <c r="D333" t="s">
        <v>1429</v>
      </c>
      <c r="E333">
        <v>1</v>
      </c>
      <c r="F333">
        <v>357</v>
      </c>
      <c r="G333" t="s">
        <v>1670</v>
      </c>
      <c r="H333" t="s">
        <v>294</v>
      </c>
      <c r="L333" t="s">
        <v>294</v>
      </c>
      <c r="M333">
        <f t="shared" si="10"/>
        <v>11.9</v>
      </c>
      <c r="N333" s="1">
        <f t="shared" si="11"/>
        <v>5.95</v>
      </c>
    </row>
    <row r="334" spans="1:14">
      <c r="A334" t="s">
        <v>6</v>
      </c>
      <c r="B334" t="s">
        <v>943</v>
      </c>
      <c r="C334" t="s">
        <v>1428</v>
      </c>
      <c r="D334" t="s">
        <v>1429</v>
      </c>
      <c r="E334">
        <v>1</v>
      </c>
      <c r="F334">
        <v>425</v>
      </c>
      <c r="G334" t="s">
        <v>1595</v>
      </c>
      <c r="H334" t="s">
        <v>294</v>
      </c>
      <c r="L334" t="s">
        <v>294</v>
      </c>
      <c r="M334">
        <f t="shared" si="10"/>
        <v>14.166666666666666</v>
      </c>
      <c r="N334" s="1">
        <f t="shared" si="11"/>
        <v>7.083333333333333</v>
      </c>
    </row>
    <row r="335" spans="1:14">
      <c r="A335" t="s">
        <v>6</v>
      </c>
      <c r="B335" t="s">
        <v>945</v>
      </c>
      <c r="C335" t="s">
        <v>1428</v>
      </c>
      <c r="D335" t="s">
        <v>1429</v>
      </c>
      <c r="E335">
        <v>1</v>
      </c>
      <c r="F335">
        <v>416</v>
      </c>
      <c r="G335" t="s">
        <v>1511</v>
      </c>
      <c r="H335" t="s">
        <v>294</v>
      </c>
      <c r="L335" t="s">
        <v>294</v>
      </c>
      <c r="M335">
        <f t="shared" si="10"/>
        <v>13.866666666666667</v>
      </c>
      <c r="N335" s="1">
        <f t="shared" si="11"/>
        <v>6.9333333333333336</v>
      </c>
    </row>
    <row r="336" spans="1:14">
      <c r="A336" t="s">
        <v>6</v>
      </c>
      <c r="B336" t="s">
        <v>947</v>
      </c>
      <c r="C336" t="s">
        <v>1428</v>
      </c>
      <c r="D336" t="s">
        <v>1429</v>
      </c>
      <c r="E336">
        <v>1</v>
      </c>
      <c r="F336">
        <v>421</v>
      </c>
      <c r="G336" t="s">
        <v>1663</v>
      </c>
      <c r="H336" t="s">
        <v>294</v>
      </c>
      <c r="L336" t="s">
        <v>294</v>
      </c>
      <c r="M336">
        <f t="shared" si="10"/>
        <v>14.033333333333333</v>
      </c>
      <c r="N336" s="1">
        <f t="shared" si="11"/>
        <v>7.0166666666666666</v>
      </c>
    </row>
    <row r="337" spans="1:14">
      <c r="A337" t="s">
        <v>6</v>
      </c>
      <c r="B337" t="s">
        <v>949</v>
      </c>
      <c r="C337" t="s">
        <v>1428</v>
      </c>
      <c r="D337" t="s">
        <v>1429</v>
      </c>
      <c r="E337">
        <v>1</v>
      </c>
      <c r="F337">
        <v>317</v>
      </c>
      <c r="G337" t="s">
        <v>1684</v>
      </c>
      <c r="H337" t="s">
        <v>294</v>
      </c>
      <c r="L337" t="s">
        <v>294</v>
      </c>
      <c r="M337">
        <f t="shared" si="10"/>
        <v>10.566666666666666</v>
      </c>
      <c r="N337" s="1">
        <f t="shared" si="11"/>
        <v>5.2833333333333332</v>
      </c>
    </row>
    <row r="338" spans="1:14">
      <c r="A338" t="s">
        <v>6</v>
      </c>
      <c r="B338" t="s">
        <v>951</v>
      </c>
      <c r="C338" t="s">
        <v>1428</v>
      </c>
      <c r="D338" t="s">
        <v>1429</v>
      </c>
      <c r="E338">
        <v>1</v>
      </c>
      <c r="F338">
        <v>316</v>
      </c>
      <c r="G338" t="s">
        <v>1685</v>
      </c>
      <c r="H338" t="s">
        <v>294</v>
      </c>
      <c r="L338" t="s">
        <v>294</v>
      </c>
      <c r="M338">
        <f t="shared" si="10"/>
        <v>10.533333333333333</v>
      </c>
      <c r="N338" s="1">
        <f t="shared" si="11"/>
        <v>5.2666666666666666</v>
      </c>
    </row>
    <row r="339" spans="1:14">
      <c r="A339" t="s">
        <v>6</v>
      </c>
      <c r="B339" t="s">
        <v>953</v>
      </c>
      <c r="C339" t="s">
        <v>1428</v>
      </c>
      <c r="D339" t="s">
        <v>1429</v>
      </c>
      <c r="E339">
        <v>1</v>
      </c>
      <c r="F339">
        <v>337</v>
      </c>
      <c r="G339" t="s">
        <v>1676</v>
      </c>
      <c r="H339" t="s">
        <v>294</v>
      </c>
      <c r="L339" t="s">
        <v>294</v>
      </c>
      <c r="M339">
        <f t="shared" si="10"/>
        <v>11.233333333333333</v>
      </c>
      <c r="N339" s="1">
        <f t="shared" si="11"/>
        <v>5.6166666666666663</v>
      </c>
    </row>
    <row r="340" spans="1:14">
      <c r="A340" t="s">
        <v>6</v>
      </c>
      <c r="B340" t="s">
        <v>955</v>
      </c>
      <c r="C340" t="s">
        <v>1428</v>
      </c>
      <c r="D340" t="s">
        <v>1429</v>
      </c>
      <c r="E340">
        <v>1</v>
      </c>
      <c r="F340">
        <v>325</v>
      </c>
      <c r="G340" t="s">
        <v>1686</v>
      </c>
      <c r="H340" t="s">
        <v>294</v>
      </c>
      <c r="L340" t="s">
        <v>294</v>
      </c>
      <c r="M340">
        <f t="shared" si="10"/>
        <v>10.833333333333334</v>
      </c>
      <c r="N340" s="1">
        <f t="shared" si="11"/>
        <v>5.416666666666667</v>
      </c>
    </row>
    <row r="341" spans="1:14">
      <c r="A341" t="s">
        <v>6</v>
      </c>
      <c r="B341" t="s">
        <v>957</v>
      </c>
      <c r="C341" t="s">
        <v>1428</v>
      </c>
      <c r="D341" t="s">
        <v>1429</v>
      </c>
      <c r="E341">
        <v>1</v>
      </c>
      <c r="F341">
        <v>319</v>
      </c>
      <c r="G341" t="s">
        <v>1687</v>
      </c>
      <c r="H341" t="s">
        <v>294</v>
      </c>
      <c r="L341" t="s">
        <v>294</v>
      </c>
      <c r="M341">
        <f t="shared" si="10"/>
        <v>10.633333333333333</v>
      </c>
      <c r="N341" s="1">
        <f t="shared" si="11"/>
        <v>5.3166666666666664</v>
      </c>
    </row>
    <row r="342" spans="1:14">
      <c r="A342" t="s">
        <v>6</v>
      </c>
      <c r="B342" t="s">
        <v>959</v>
      </c>
      <c r="C342" t="s">
        <v>1428</v>
      </c>
      <c r="D342" t="s">
        <v>1429</v>
      </c>
      <c r="E342">
        <v>1</v>
      </c>
      <c r="F342">
        <v>368</v>
      </c>
      <c r="G342" t="s">
        <v>1688</v>
      </c>
      <c r="H342" t="s">
        <v>294</v>
      </c>
      <c r="L342" t="s">
        <v>294</v>
      </c>
      <c r="M342">
        <f t="shared" si="10"/>
        <v>12.266666666666667</v>
      </c>
      <c r="N342" s="1">
        <f t="shared" si="11"/>
        <v>6.1333333333333337</v>
      </c>
    </row>
    <row r="343" spans="1:14">
      <c r="A343" t="s">
        <v>6</v>
      </c>
      <c r="B343" t="s">
        <v>961</v>
      </c>
      <c r="C343" t="s">
        <v>1428</v>
      </c>
      <c r="D343" t="s">
        <v>1429</v>
      </c>
      <c r="E343">
        <v>1</v>
      </c>
      <c r="F343">
        <v>367</v>
      </c>
      <c r="G343" t="s">
        <v>1689</v>
      </c>
      <c r="H343" t="s">
        <v>294</v>
      </c>
      <c r="L343" t="s">
        <v>294</v>
      </c>
      <c r="M343">
        <f t="shared" si="10"/>
        <v>12.233333333333333</v>
      </c>
      <c r="N343" s="1">
        <f t="shared" si="11"/>
        <v>6.1166666666666663</v>
      </c>
    </row>
    <row r="344" spans="1:14">
      <c r="A344" t="s">
        <v>6</v>
      </c>
      <c r="B344" t="s">
        <v>963</v>
      </c>
      <c r="C344" t="s">
        <v>1428</v>
      </c>
      <c r="D344" t="s">
        <v>1429</v>
      </c>
      <c r="E344">
        <v>1</v>
      </c>
      <c r="F344">
        <v>400</v>
      </c>
      <c r="G344" t="s">
        <v>1690</v>
      </c>
      <c r="H344" t="s">
        <v>294</v>
      </c>
      <c r="L344" t="s">
        <v>294</v>
      </c>
      <c r="M344">
        <f t="shared" si="10"/>
        <v>13.333333333333334</v>
      </c>
      <c r="N344" s="1">
        <f t="shared" si="11"/>
        <v>6.666666666666667</v>
      </c>
    </row>
    <row r="345" spans="1:14">
      <c r="A345" t="s">
        <v>6</v>
      </c>
      <c r="B345" t="s">
        <v>965</v>
      </c>
      <c r="C345" t="s">
        <v>1428</v>
      </c>
      <c r="D345" t="s">
        <v>1429</v>
      </c>
      <c r="E345">
        <v>1</v>
      </c>
      <c r="F345">
        <v>283</v>
      </c>
      <c r="G345" t="s">
        <v>1691</v>
      </c>
      <c r="H345" t="s">
        <v>294</v>
      </c>
      <c r="L345" t="s">
        <v>294</v>
      </c>
      <c r="M345">
        <f t="shared" si="10"/>
        <v>9.4333333333333336</v>
      </c>
      <c r="N345" s="1">
        <f t="shared" si="11"/>
        <v>4.7166666666666668</v>
      </c>
    </row>
    <row r="346" spans="1:14">
      <c r="A346" t="s">
        <v>6</v>
      </c>
      <c r="B346" t="s">
        <v>967</v>
      </c>
      <c r="C346" t="s">
        <v>1428</v>
      </c>
      <c r="D346" t="s">
        <v>1429</v>
      </c>
      <c r="E346">
        <v>1</v>
      </c>
      <c r="F346">
        <v>288</v>
      </c>
      <c r="G346" t="s">
        <v>1692</v>
      </c>
      <c r="H346" t="s">
        <v>294</v>
      </c>
      <c r="L346" t="s">
        <v>294</v>
      </c>
      <c r="M346">
        <f t="shared" si="10"/>
        <v>9.6</v>
      </c>
      <c r="N346" s="1">
        <f t="shared" si="11"/>
        <v>4.8</v>
      </c>
    </row>
    <row r="347" spans="1:14">
      <c r="A347" t="s">
        <v>6</v>
      </c>
      <c r="B347" t="s">
        <v>969</v>
      </c>
      <c r="C347" t="s">
        <v>1428</v>
      </c>
      <c r="D347" t="s">
        <v>1429</v>
      </c>
      <c r="E347">
        <v>1</v>
      </c>
      <c r="F347">
        <v>282</v>
      </c>
      <c r="G347" t="s">
        <v>1693</v>
      </c>
      <c r="H347" t="s">
        <v>294</v>
      </c>
      <c r="L347" t="s">
        <v>294</v>
      </c>
      <c r="M347">
        <f t="shared" si="10"/>
        <v>9.4</v>
      </c>
      <c r="N347" s="1">
        <f t="shared" si="11"/>
        <v>4.7</v>
      </c>
    </row>
    <row r="348" spans="1:14">
      <c r="A348" t="s">
        <v>6</v>
      </c>
      <c r="B348" t="s">
        <v>971</v>
      </c>
      <c r="C348" t="s">
        <v>1428</v>
      </c>
      <c r="D348" t="s">
        <v>1429</v>
      </c>
      <c r="E348">
        <v>1</v>
      </c>
      <c r="F348">
        <v>294</v>
      </c>
      <c r="G348" t="s">
        <v>1694</v>
      </c>
      <c r="H348" t="s">
        <v>294</v>
      </c>
      <c r="L348" t="s">
        <v>294</v>
      </c>
      <c r="M348">
        <f t="shared" si="10"/>
        <v>9.8000000000000007</v>
      </c>
      <c r="N348" s="1">
        <f t="shared" si="11"/>
        <v>4.9000000000000004</v>
      </c>
    </row>
    <row r="349" spans="1:14">
      <c r="A349" t="s">
        <v>6</v>
      </c>
      <c r="B349" t="s">
        <v>973</v>
      </c>
      <c r="C349" t="s">
        <v>1428</v>
      </c>
      <c r="D349" t="s">
        <v>1429</v>
      </c>
      <c r="E349">
        <v>1</v>
      </c>
      <c r="F349">
        <v>306</v>
      </c>
      <c r="G349" t="s">
        <v>1695</v>
      </c>
      <c r="H349" t="s">
        <v>294</v>
      </c>
      <c r="L349" t="s">
        <v>294</v>
      </c>
      <c r="M349">
        <f t="shared" si="10"/>
        <v>10.199999999999999</v>
      </c>
      <c r="N349" s="1">
        <f t="shared" si="11"/>
        <v>5.0999999999999996</v>
      </c>
    </row>
    <row r="350" spans="1:14">
      <c r="A350" t="s">
        <v>6</v>
      </c>
      <c r="B350" t="s">
        <v>975</v>
      </c>
      <c r="C350" t="s">
        <v>1428</v>
      </c>
      <c r="D350" t="s">
        <v>1429</v>
      </c>
      <c r="E350">
        <v>1</v>
      </c>
      <c r="F350">
        <v>355</v>
      </c>
      <c r="G350" t="s">
        <v>1696</v>
      </c>
      <c r="H350" t="s">
        <v>294</v>
      </c>
      <c r="L350" t="s">
        <v>294</v>
      </c>
      <c r="M350">
        <f t="shared" si="10"/>
        <v>11.833333333333334</v>
      </c>
      <c r="N350" s="1">
        <f t="shared" si="11"/>
        <v>5.916666666666667</v>
      </c>
    </row>
    <row r="351" spans="1:14">
      <c r="A351" t="s">
        <v>6</v>
      </c>
      <c r="B351" t="s">
        <v>977</v>
      </c>
      <c r="C351" t="s">
        <v>1428</v>
      </c>
      <c r="D351" t="s">
        <v>1429</v>
      </c>
      <c r="E351">
        <v>1</v>
      </c>
      <c r="F351">
        <v>354</v>
      </c>
      <c r="G351" t="s">
        <v>1697</v>
      </c>
      <c r="H351" t="s">
        <v>294</v>
      </c>
      <c r="L351" t="s">
        <v>294</v>
      </c>
      <c r="M351">
        <f t="shared" si="10"/>
        <v>11.8</v>
      </c>
      <c r="N351" s="1">
        <f t="shared" si="11"/>
        <v>5.9</v>
      </c>
    </row>
    <row r="352" spans="1:14">
      <c r="A352" t="s">
        <v>6</v>
      </c>
      <c r="B352" t="s">
        <v>979</v>
      </c>
      <c r="C352" t="s">
        <v>1428</v>
      </c>
      <c r="D352" t="s">
        <v>1429</v>
      </c>
      <c r="E352">
        <v>1</v>
      </c>
      <c r="F352">
        <v>347</v>
      </c>
      <c r="G352" t="s">
        <v>1476</v>
      </c>
      <c r="H352" t="s">
        <v>294</v>
      </c>
      <c r="L352" t="s">
        <v>294</v>
      </c>
      <c r="M352">
        <f t="shared" si="10"/>
        <v>11.566666666666666</v>
      </c>
      <c r="N352" s="1">
        <f t="shared" si="11"/>
        <v>5.7833333333333332</v>
      </c>
    </row>
    <row r="353" spans="1:14">
      <c r="A353" t="s">
        <v>6</v>
      </c>
      <c r="B353" t="s">
        <v>981</v>
      </c>
      <c r="C353" t="s">
        <v>1428</v>
      </c>
      <c r="D353" t="s">
        <v>1429</v>
      </c>
      <c r="E353">
        <v>1</v>
      </c>
      <c r="F353">
        <v>297</v>
      </c>
      <c r="G353" t="s">
        <v>1698</v>
      </c>
      <c r="H353" t="s">
        <v>294</v>
      </c>
      <c r="L353" t="s">
        <v>294</v>
      </c>
      <c r="M353">
        <f t="shared" si="10"/>
        <v>9.9</v>
      </c>
      <c r="N353" s="1">
        <f t="shared" si="11"/>
        <v>4.95</v>
      </c>
    </row>
    <row r="354" spans="1:14">
      <c r="A354" t="s">
        <v>6</v>
      </c>
      <c r="B354" t="s">
        <v>983</v>
      </c>
      <c r="C354" t="s">
        <v>1428</v>
      </c>
      <c r="D354" t="s">
        <v>1429</v>
      </c>
      <c r="E354">
        <v>1</v>
      </c>
      <c r="F354">
        <v>299</v>
      </c>
      <c r="G354" t="s">
        <v>1699</v>
      </c>
      <c r="H354" t="s">
        <v>294</v>
      </c>
      <c r="L354" t="s">
        <v>294</v>
      </c>
      <c r="M354">
        <f t="shared" si="10"/>
        <v>9.9666666666666668</v>
      </c>
      <c r="N354" s="1">
        <f t="shared" si="11"/>
        <v>4.9833333333333334</v>
      </c>
    </row>
    <row r="355" spans="1:14">
      <c r="A355" t="s">
        <v>6</v>
      </c>
      <c r="B355" t="s">
        <v>985</v>
      </c>
      <c r="C355" t="s">
        <v>1428</v>
      </c>
      <c r="D355" t="s">
        <v>1429</v>
      </c>
      <c r="E355">
        <v>1</v>
      </c>
      <c r="F355">
        <v>305</v>
      </c>
      <c r="G355" t="s">
        <v>1464</v>
      </c>
      <c r="H355" t="s">
        <v>294</v>
      </c>
      <c r="L355" t="s">
        <v>294</v>
      </c>
      <c r="M355">
        <f t="shared" si="10"/>
        <v>10.166666666666666</v>
      </c>
      <c r="N355" s="1">
        <f t="shared" si="11"/>
        <v>5.083333333333333</v>
      </c>
    </row>
    <row r="356" spans="1:14">
      <c r="A356" t="s">
        <v>6</v>
      </c>
      <c r="B356" t="s">
        <v>987</v>
      </c>
      <c r="C356" t="s">
        <v>1428</v>
      </c>
      <c r="D356" t="s">
        <v>1429</v>
      </c>
      <c r="E356">
        <v>1</v>
      </c>
      <c r="F356">
        <v>303</v>
      </c>
      <c r="G356" t="s">
        <v>1700</v>
      </c>
      <c r="H356" t="s">
        <v>294</v>
      </c>
      <c r="L356" t="s">
        <v>294</v>
      </c>
      <c r="M356">
        <f t="shared" si="10"/>
        <v>10.1</v>
      </c>
      <c r="N356" s="1">
        <f t="shared" si="11"/>
        <v>5.05</v>
      </c>
    </row>
    <row r="357" spans="1:14">
      <c r="A357" t="s">
        <v>6</v>
      </c>
      <c r="B357" t="s">
        <v>989</v>
      </c>
      <c r="C357" t="s">
        <v>1428</v>
      </c>
      <c r="D357" t="s">
        <v>1429</v>
      </c>
      <c r="E357">
        <v>1</v>
      </c>
      <c r="F357">
        <v>335</v>
      </c>
      <c r="G357" t="s">
        <v>1496</v>
      </c>
      <c r="H357" t="s">
        <v>294</v>
      </c>
      <c r="L357" t="s">
        <v>294</v>
      </c>
      <c r="M357">
        <f t="shared" si="10"/>
        <v>11.166666666666666</v>
      </c>
      <c r="N357" s="1">
        <f t="shared" si="11"/>
        <v>5.583333333333333</v>
      </c>
    </row>
    <row r="358" spans="1:14">
      <c r="A358" t="s">
        <v>6</v>
      </c>
      <c r="B358" t="s">
        <v>991</v>
      </c>
      <c r="C358" t="s">
        <v>1428</v>
      </c>
      <c r="D358" t="s">
        <v>1429</v>
      </c>
      <c r="E358">
        <v>1</v>
      </c>
      <c r="F358">
        <v>339</v>
      </c>
      <c r="G358" t="s">
        <v>1701</v>
      </c>
      <c r="H358" t="s">
        <v>294</v>
      </c>
      <c r="L358" t="s">
        <v>294</v>
      </c>
      <c r="M358">
        <f t="shared" si="10"/>
        <v>11.3</v>
      </c>
      <c r="N358" s="1">
        <f t="shared" si="11"/>
        <v>5.65</v>
      </c>
    </row>
    <row r="359" spans="1:14">
      <c r="A359" t="s">
        <v>6</v>
      </c>
      <c r="B359" t="s">
        <v>993</v>
      </c>
      <c r="C359" t="s">
        <v>1428</v>
      </c>
      <c r="D359" t="s">
        <v>1429</v>
      </c>
      <c r="E359">
        <v>1</v>
      </c>
      <c r="F359">
        <v>340</v>
      </c>
      <c r="G359" t="s">
        <v>1702</v>
      </c>
      <c r="H359" t="s">
        <v>294</v>
      </c>
      <c r="L359" t="s">
        <v>294</v>
      </c>
      <c r="M359">
        <f t="shared" si="10"/>
        <v>11.333333333333334</v>
      </c>
      <c r="N359" s="1">
        <f t="shared" si="11"/>
        <v>5.666666666666667</v>
      </c>
    </row>
    <row r="360" spans="1:14">
      <c r="A360" t="s">
        <v>6</v>
      </c>
      <c r="B360" t="s">
        <v>995</v>
      </c>
      <c r="C360" t="s">
        <v>1428</v>
      </c>
      <c r="D360" t="s">
        <v>1429</v>
      </c>
      <c r="E360">
        <v>1</v>
      </c>
      <c r="F360">
        <v>343</v>
      </c>
      <c r="G360" t="s">
        <v>1703</v>
      </c>
      <c r="H360" t="s">
        <v>294</v>
      </c>
      <c r="L360" t="s">
        <v>294</v>
      </c>
      <c r="M360">
        <f t="shared" si="10"/>
        <v>11.433333333333334</v>
      </c>
      <c r="N360" s="1">
        <f t="shared" si="11"/>
        <v>5.7166666666666668</v>
      </c>
    </row>
    <row r="361" spans="1:14">
      <c r="A361" t="s">
        <v>6</v>
      </c>
      <c r="B361" t="s">
        <v>997</v>
      </c>
      <c r="C361" t="s">
        <v>1428</v>
      </c>
      <c r="D361" t="s">
        <v>1429</v>
      </c>
      <c r="E361">
        <v>1</v>
      </c>
      <c r="F361">
        <v>344</v>
      </c>
      <c r="G361" t="s">
        <v>1704</v>
      </c>
      <c r="H361" t="s">
        <v>294</v>
      </c>
      <c r="L361" t="s">
        <v>294</v>
      </c>
      <c r="M361">
        <f t="shared" si="10"/>
        <v>11.466666666666667</v>
      </c>
      <c r="N361" s="1">
        <f t="shared" si="11"/>
        <v>5.7333333333333334</v>
      </c>
    </row>
    <row r="362" spans="1:14">
      <c r="A362" t="s">
        <v>6</v>
      </c>
      <c r="B362" t="s">
        <v>999</v>
      </c>
      <c r="C362" t="s">
        <v>1428</v>
      </c>
      <c r="D362" t="s">
        <v>1429</v>
      </c>
      <c r="E362">
        <v>1</v>
      </c>
      <c r="F362">
        <v>289</v>
      </c>
      <c r="G362" t="s">
        <v>1705</v>
      </c>
      <c r="H362" t="s">
        <v>294</v>
      </c>
      <c r="L362" t="s">
        <v>294</v>
      </c>
      <c r="M362">
        <f t="shared" si="10"/>
        <v>9.6333333333333329</v>
      </c>
      <c r="N362" s="1">
        <f t="shared" si="11"/>
        <v>4.8166666666666664</v>
      </c>
    </row>
    <row r="363" spans="1:14">
      <c r="A363" t="s">
        <v>6</v>
      </c>
      <c r="B363" t="s">
        <v>1001</v>
      </c>
      <c r="C363" t="s">
        <v>1428</v>
      </c>
      <c r="D363" t="s">
        <v>1429</v>
      </c>
      <c r="E363">
        <v>1</v>
      </c>
      <c r="F363">
        <v>286</v>
      </c>
      <c r="G363" t="s">
        <v>1706</v>
      </c>
      <c r="H363" t="s">
        <v>294</v>
      </c>
      <c r="L363" t="s">
        <v>294</v>
      </c>
      <c r="M363">
        <f t="shared" si="10"/>
        <v>9.5333333333333332</v>
      </c>
      <c r="N363" s="1">
        <f t="shared" si="11"/>
        <v>4.7666666666666666</v>
      </c>
    </row>
    <row r="364" spans="1:14">
      <c r="A364" t="s">
        <v>6</v>
      </c>
      <c r="B364" t="s">
        <v>1003</v>
      </c>
      <c r="C364" t="s">
        <v>1428</v>
      </c>
      <c r="D364" t="s">
        <v>1429</v>
      </c>
      <c r="E364">
        <v>1</v>
      </c>
      <c r="F364">
        <v>278</v>
      </c>
      <c r="G364" t="s">
        <v>1707</v>
      </c>
      <c r="H364" t="s">
        <v>294</v>
      </c>
      <c r="L364" t="s">
        <v>294</v>
      </c>
      <c r="M364">
        <f t="shared" si="10"/>
        <v>9.2666666666666675</v>
      </c>
      <c r="N364" s="1">
        <f t="shared" si="11"/>
        <v>4.6333333333333337</v>
      </c>
    </row>
    <row r="365" spans="1:14">
      <c r="A365" t="s">
        <v>6</v>
      </c>
      <c r="B365" t="s">
        <v>1005</v>
      </c>
      <c r="C365" t="s">
        <v>1428</v>
      </c>
      <c r="D365" t="s">
        <v>1429</v>
      </c>
      <c r="E365">
        <v>1</v>
      </c>
      <c r="F365">
        <v>304</v>
      </c>
      <c r="G365" t="s">
        <v>1708</v>
      </c>
      <c r="H365" t="s">
        <v>294</v>
      </c>
      <c r="L365" t="s">
        <v>294</v>
      </c>
      <c r="M365">
        <f t="shared" si="10"/>
        <v>10.133333333333333</v>
      </c>
      <c r="N365" s="1">
        <f t="shared" si="11"/>
        <v>5.0666666666666664</v>
      </c>
    </row>
    <row r="366" spans="1:14">
      <c r="A366" t="s">
        <v>6</v>
      </c>
      <c r="B366" t="s">
        <v>1007</v>
      </c>
      <c r="C366" t="s">
        <v>1428</v>
      </c>
      <c r="D366" t="s">
        <v>1429</v>
      </c>
      <c r="E366">
        <v>1</v>
      </c>
      <c r="F366">
        <v>314</v>
      </c>
      <c r="G366" t="s">
        <v>1709</v>
      </c>
      <c r="H366" t="s">
        <v>294</v>
      </c>
      <c r="L366" t="s">
        <v>294</v>
      </c>
      <c r="M366">
        <f t="shared" si="10"/>
        <v>10.466666666666667</v>
      </c>
      <c r="N366" s="1">
        <f t="shared" si="11"/>
        <v>5.2333333333333334</v>
      </c>
    </row>
    <row r="367" spans="1:14">
      <c r="A367" t="s">
        <v>6</v>
      </c>
      <c r="B367" t="s">
        <v>1009</v>
      </c>
      <c r="C367" t="s">
        <v>1428</v>
      </c>
      <c r="D367" t="s">
        <v>1429</v>
      </c>
      <c r="E367">
        <v>1</v>
      </c>
      <c r="F367">
        <v>294</v>
      </c>
      <c r="G367" t="s">
        <v>1694</v>
      </c>
      <c r="H367" t="s">
        <v>294</v>
      </c>
      <c r="L367" t="s">
        <v>294</v>
      </c>
      <c r="M367">
        <f t="shared" si="10"/>
        <v>9.8000000000000007</v>
      </c>
      <c r="N367" s="1">
        <f t="shared" si="11"/>
        <v>4.9000000000000004</v>
      </c>
    </row>
    <row r="368" spans="1:14">
      <c r="A368" t="s">
        <v>6</v>
      </c>
      <c r="B368" t="s">
        <v>1011</v>
      </c>
      <c r="C368" t="s">
        <v>1428</v>
      </c>
      <c r="D368" t="s">
        <v>1429</v>
      </c>
      <c r="E368">
        <v>1</v>
      </c>
      <c r="F368">
        <v>341</v>
      </c>
      <c r="G368" t="s">
        <v>1710</v>
      </c>
      <c r="H368" t="s">
        <v>294</v>
      </c>
      <c r="L368" t="s">
        <v>294</v>
      </c>
      <c r="M368">
        <f t="shared" si="10"/>
        <v>11.366666666666667</v>
      </c>
      <c r="N368" s="1">
        <f t="shared" si="11"/>
        <v>5.6833333333333336</v>
      </c>
    </row>
    <row r="369" spans="1:14">
      <c r="A369" t="s">
        <v>6</v>
      </c>
      <c r="B369" t="s">
        <v>1013</v>
      </c>
      <c r="C369" t="s">
        <v>1428</v>
      </c>
      <c r="D369" t="s">
        <v>1429</v>
      </c>
      <c r="E369">
        <v>1</v>
      </c>
      <c r="F369">
        <v>336</v>
      </c>
      <c r="G369" t="s">
        <v>1711</v>
      </c>
      <c r="H369" t="s">
        <v>294</v>
      </c>
      <c r="L369" t="s">
        <v>294</v>
      </c>
      <c r="M369">
        <f t="shared" si="10"/>
        <v>11.2</v>
      </c>
      <c r="N369" s="1">
        <f t="shared" si="11"/>
        <v>5.6</v>
      </c>
    </row>
    <row r="370" spans="1:14">
      <c r="A370" t="s">
        <v>6</v>
      </c>
      <c r="B370" t="s">
        <v>1015</v>
      </c>
      <c r="C370" t="s">
        <v>1428</v>
      </c>
      <c r="D370" t="s">
        <v>1429</v>
      </c>
      <c r="E370">
        <v>1</v>
      </c>
      <c r="F370">
        <v>333</v>
      </c>
      <c r="G370" t="s">
        <v>1712</v>
      </c>
      <c r="H370" t="s">
        <v>294</v>
      </c>
      <c r="L370" t="s">
        <v>294</v>
      </c>
      <c r="M370">
        <f t="shared" si="10"/>
        <v>11.1</v>
      </c>
      <c r="N370" s="1">
        <f t="shared" si="11"/>
        <v>5.55</v>
      </c>
    </row>
    <row r="371" spans="1:14">
      <c r="A371" t="s">
        <v>6</v>
      </c>
      <c r="B371" t="s">
        <v>1017</v>
      </c>
      <c r="C371" t="s">
        <v>1428</v>
      </c>
      <c r="D371" t="s">
        <v>1429</v>
      </c>
      <c r="E371">
        <v>1</v>
      </c>
      <c r="F371">
        <v>348</v>
      </c>
      <c r="G371" t="s">
        <v>1499</v>
      </c>
      <c r="H371" t="s">
        <v>294</v>
      </c>
      <c r="L371" t="s">
        <v>294</v>
      </c>
      <c r="M371">
        <f t="shared" si="10"/>
        <v>11.6</v>
      </c>
      <c r="N371" s="1">
        <f t="shared" si="11"/>
        <v>5.8</v>
      </c>
    </row>
    <row r="372" spans="1:14">
      <c r="A372" t="s">
        <v>6</v>
      </c>
      <c r="B372" t="s">
        <v>1019</v>
      </c>
      <c r="C372" t="s">
        <v>1428</v>
      </c>
      <c r="D372" t="s">
        <v>1429</v>
      </c>
      <c r="E372">
        <v>1</v>
      </c>
      <c r="F372">
        <v>328</v>
      </c>
      <c r="G372" t="s">
        <v>1713</v>
      </c>
      <c r="H372" t="s">
        <v>294</v>
      </c>
      <c r="L372" t="s">
        <v>294</v>
      </c>
      <c r="M372">
        <f t="shared" si="10"/>
        <v>10.933333333333334</v>
      </c>
      <c r="N372" s="1">
        <f t="shared" si="11"/>
        <v>5.4666666666666668</v>
      </c>
    </row>
    <row r="373" spans="1:14">
      <c r="A373" t="s">
        <v>6</v>
      </c>
      <c r="B373" t="s">
        <v>1021</v>
      </c>
      <c r="C373" t="s">
        <v>1428</v>
      </c>
      <c r="D373" t="s">
        <v>1429</v>
      </c>
      <c r="E373">
        <v>1</v>
      </c>
      <c r="F373">
        <v>370</v>
      </c>
      <c r="G373" t="s">
        <v>1714</v>
      </c>
      <c r="H373" t="s">
        <v>294</v>
      </c>
      <c r="L373" t="s">
        <v>294</v>
      </c>
      <c r="M373">
        <f t="shared" si="10"/>
        <v>12.333333333333334</v>
      </c>
      <c r="N373" s="1">
        <f t="shared" si="11"/>
        <v>6.166666666666667</v>
      </c>
    </row>
    <row r="374" spans="1:14">
      <c r="A374" t="s">
        <v>6</v>
      </c>
      <c r="B374" t="s">
        <v>1023</v>
      </c>
      <c r="C374" t="s">
        <v>1428</v>
      </c>
      <c r="D374" t="s">
        <v>1429</v>
      </c>
      <c r="E374">
        <v>1</v>
      </c>
      <c r="F374">
        <v>314</v>
      </c>
      <c r="G374" t="s">
        <v>1715</v>
      </c>
      <c r="H374" t="s">
        <v>294</v>
      </c>
      <c r="L374" t="s">
        <v>294</v>
      </c>
      <c r="M374">
        <f t="shared" si="10"/>
        <v>10.466666666666667</v>
      </c>
      <c r="N374" s="1">
        <f t="shared" si="11"/>
        <v>5.2333333333333334</v>
      </c>
    </row>
    <row r="375" spans="1:14">
      <c r="A375" t="s">
        <v>6</v>
      </c>
      <c r="B375" t="s">
        <v>1025</v>
      </c>
      <c r="C375" t="s">
        <v>1428</v>
      </c>
      <c r="D375" t="s">
        <v>1429</v>
      </c>
      <c r="E375">
        <v>1</v>
      </c>
      <c r="F375">
        <v>322</v>
      </c>
      <c r="G375" t="s">
        <v>1716</v>
      </c>
      <c r="H375" t="s">
        <v>294</v>
      </c>
      <c r="L375" t="s">
        <v>294</v>
      </c>
      <c r="M375">
        <f t="shared" si="10"/>
        <v>10.733333333333333</v>
      </c>
      <c r="N375" s="1">
        <f t="shared" si="11"/>
        <v>5.3666666666666663</v>
      </c>
    </row>
    <row r="376" spans="1:14">
      <c r="A376" t="s">
        <v>6</v>
      </c>
      <c r="B376" t="s">
        <v>1027</v>
      </c>
      <c r="C376" t="s">
        <v>1428</v>
      </c>
      <c r="D376" t="s">
        <v>1429</v>
      </c>
      <c r="E376">
        <v>1</v>
      </c>
      <c r="F376">
        <v>307</v>
      </c>
      <c r="G376" t="s">
        <v>1717</v>
      </c>
      <c r="H376" t="s">
        <v>294</v>
      </c>
      <c r="L376" t="s">
        <v>294</v>
      </c>
      <c r="M376">
        <f t="shared" si="10"/>
        <v>10.233333333333333</v>
      </c>
      <c r="N376" s="1">
        <f t="shared" si="11"/>
        <v>5.1166666666666663</v>
      </c>
    </row>
    <row r="377" spans="1:14">
      <c r="A377" t="s">
        <v>6</v>
      </c>
      <c r="B377" t="s">
        <v>1029</v>
      </c>
      <c r="C377" t="s">
        <v>1428</v>
      </c>
      <c r="D377" t="s">
        <v>1429</v>
      </c>
      <c r="E377">
        <v>1</v>
      </c>
      <c r="F377">
        <v>316</v>
      </c>
      <c r="G377" t="s">
        <v>1463</v>
      </c>
      <c r="H377" t="s">
        <v>294</v>
      </c>
      <c r="L377" t="s">
        <v>294</v>
      </c>
      <c r="M377">
        <f t="shared" si="10"/>
        <v>10.533333333333333</v>
      </c>
      <c r="N377" s="1">
        <f t="shared" si="11"/>
        <v>5.2666666666666666</v>
      </c>
    </row>
    <row r="378" spans="1:14">
      <c r="A378" t="s">
        <v>6</v>
      </c>
      <c r="B378" t="s">
        <v>1031</v>
      </c>
      <c r="C378" t="s">
        <v>1428</v>
      </c>
      <c r="D378" t="s">
        <v>1429</v>
      </c>
      <c r="E378">
        <v>1</v>
      </c>
      <c r="F378">
        <v>316</v>
      </c>
      <c r="G378" t="s">
        <v>1685</v>
      </c>
      <c r="H378" t="s">
        <v>294</v>
      </c>
      <c r="L378" t="s">
        <v>294</v>
      </c>
      <c r="M378">
        <f t="shared" si="10"/>
        <v>10.533333333333333</v>
      </c>
      <c r="N378" s="1">
        <f t="shared" si="11"/>
        <v>5.2666666666666666</v>
      </c>
    </row>
    <row r="379" spans="1:14">
      <c r="A379" t="s">
        <v>6</v>
      </c>
      <c r="B379" t="s">
        <v>1033</v>
      </c>
      <c r="C379" t="s">
        <v>1428</v>
      </c>
      <c r="D379" t="s">
        <v>1429</v>
      </c>
      <c r="E379">
        <v>1</v>
      </c>
      <c r="F379">
        <v>339</v>
      </c>
      <c r="G379" t="s">
        <v>1701</v>
      </c>
      <c r="H379" t="s">
        <v>294</v>
      </c>
      <c r="L379" t="s">
        <v>294</v>
      </c>
      <c r="M379">
        <f t="shared" si="10"/>
        <v>11.3</v>
      </c>
      <c r="N379" s="1">
        <f t="shared" si="11"/>
        <v>5.65</v>
      </c>
    </row>
    <row r="380" spans="1:14">
      <c r="A380" t="s">
        <v>6</v>
      </c>
      <c r="B380" t="s">
        <v>1035</v>
      </c>
      <c r="C380" t="s">
        <v>1428</v>
      </c>
      <c r="D380" t="s">
        <v>1429</v>
      </c>
      <c r="E380">
        <v>1</v>
      </c>
      <c r="F380">
        <v>341</v>
      </c>
      <c r="G380" t="s">
        <v>1718</v>
      </c>
      <c r="H380" t="s">
        <v>294</v>
      </c>
      <c r="L380" t="s">
        <v>294</v>
      </c>
      <c r="M380">
        <f t="shared" si="10"/>
        <v>11.366666666666667</v>
      </c>
      <c r="N380" s="1">
        <f t="shared" si="11"/>
        <v>5.6833333333333336</v>
      </c>
    </row>
    <row r="381" spans="1:14">
      <c r="A381" t="s">
        <v>6</v>
      </c>
      <c r="B381" t="s">
        <v>1037</v>
      </c>
      <c r="C381" t="s">
        <v>1428</v>
      </c>
      <c r="D381" t="s">
        <v>1429</v>
      </c>
      <c r="E381">
        <v>1</v>
      </c>
      <c r="F381">
        <v>332</v>
      </c>
      <c r="G381" t="s">
        <v>1719</v>
      </c>
      <c r="H381" t="s">
        <v>294</v>
      </c>
      <c r="L381" t="s">
        <v>294</v>
      </c>
      <c r="M381">
        <f t="shared" si="10"/>
        <v>11.066666666666666</v>
      </c>
      <c r="N381" s="1">
        <f t="shared" si="11"/>
        <v>5.5333333333333332</v>
      </c>
    </row>
    <row r="382" spans="1:14">
      <c r="A382" t="s">
        <v>6</v>
      </c>
      <c r="B382" t="s">
        <v>1039</v>
      </c>
      <c r="C382" t="s">
        <v>1428</v>
      </c>
      <c r="D382" t="s">
        <v>1429</v>
      </c>
      <c r="E382">
        <v>1</v>
      </c>
      <c r="F382">
        <v>336</v>
      </c>
      <c r="G382" t="s">
        <v>1711</v>
      </c>
      <c r="H382" t="s">
        <v>294</v>
      </c>
      <c r="L382" t="s">
        <v>294</v>
      </c>
      <c r="M382">
        <f t="shared" si="10"/>
        <v>11.2</v>
      </c>
      <c r="N382" s="1">
        <f t="shared" si="11"/>
        <v>5.6</v>
      </c>
    </row>
    <row r="383" spans="1:14">
      <c r="A383" t="s">
        <v>6</v>
      </c>
      <c r="B383" t="s">
        <v>1041</v>
      </c>
      <c r="C383" t="s">
        <v>1428</v>
      </c>
      <c r="D383" t="s">
        <v>1429</v>
      </c>
      <c r="E383">
        <v>1</v>
      </c>
      <c r="F383">
        <v>338</v>
      </c>
      <c r="G383" t="s">
        <v>1720</v>
      </c>
      <c r="H383" t="s">
        <v>294</v>
      </c>
      <c r="L383" t="s">
        <v>294</v>
      </c>
      <c r="M383">
        <f t="shared" si="10"/>
        <v>11.266666666666667</v>
      </c>
      <c r="N383" s="1">
        <f t="shared" si="11"/>
        <v>5.6333333333333337</v>
      </c>
    </row>
    <row r="384" spans="1:14">
      <c r="A384" t="s">
        <v>6</v>
      </c>
      <c r="B384" t="s">
        <v>1043</v>
      </c>
      <c r="C384" t="s">
        <v>1428</v>
      </c>
      <c r="D384" t="s">
        <v>1429</v>
      </c>
      <c r="E384">
        <v>1</v>
      </c>
      <c r="F384">
        <v>324</v>
      </c>
      <c r="G384" t="s">
        <v>1721</v>
      </c>
      <c r="H384" t="s">
        <v>294</v>
      </c>
      <c r="L384" t="s">
        <v>294</v>
      </c>
      <c r="M384">
        <f t="shared" si="10"/>
        <v>10.8</v>
      </c>
      <c r="N384" s="1">
        <f t="shared" si="11"/>
        <v>5.4</v>
      </c>
    </row>
    <row r="385" spans="1:14">
      <c r="A385" t="s">
        <v>6</v>
      </c>
      <c r="B385" t="s">
        <v>1045</v>
      </c>
      <c r="C385" t="s">
        <v>1428</v>
      </c>
      <c r="D385" t="s">
        <v>1429</v>
      </c>
      <c r="E385">
        <v>1</v>
      </c>
      <c r="F385">
        <v>326</v>
      </c>
      <c r="G385" t="s">
        <v>1722</v>
      </c>
      <c r="H385" t="s">
        <v>294</v>
      </c>
      <c r="L385" t="s">
        <v>294</v>
      </c>
      <c r="M385">
        <f t="shared" si="10"/>
        <v>10.866666666666667</v>
      </c>
      <c r="N385" s="1">
        <f t="shared" si="11"/>
        <v>5.4333333333333336</v>
      </c>
    </row>
    <row r="386" spans="1:14">
      <c r="A386" t="s">
        <v>6</v>
      </c>
      <c r="B386" t="s">
        <v>1047</v>
      </c>
      <c r="C386" t="s">
        <v>1428</v>
      </c>
      <c r="D386" t="s">
        <v>1429</v>
      </c>
      <c r="E386">
        <v>1</v>
      </c>
      <c r="F386">
        <v>341</v>
      </c>
      <c r="G386" t="s">
        <v>1710</v>
      </c>
      <c r="H386" t="s">
        <v>294</v>
      </c>
      <c r="L386" t="s">
        <v>294</v>
      </c>
      <c r="M386">
        <f t="shared" ref="M386:M449" si="12">F386/$M$1</f>
        <v>11.366666666666667</v>
      </c>
      <c r="N386" s="1">
        <f t="shared" ref="N386:N449" si="13">F386/$N$1</f>
        <v>5.6833333333333336</v>
      </c>
    </row>
    <row r="387" spans="1:14">
      <c r="A387" t="s">
        <v>6</v>
      </c>
      <c r="B387" t="s">
        <v>1049</v>
      </c>
      <c r="C387" t="s">
        <v>1428</v>
      </c>
      <c r="D387" t="s">
        <v>1429</v>
      </c>
      <c r="E387">
        <v>1</v>
      </c>
      <c r="F387">
        <v>338</v>
      </c>
      <c r="G387" t="s">
        <v>1720</v>
      </c>
      <c r="H387" t="s">
        <v>294</v>
      </c>
      <c r="L387" t="s">
        <v>294</v>
      </c>
      <c r="M387">
        <f t="shared" si="12"/>
        <v>11.266666666666667</v>
      </c>
      <c r="N387" s="1">
        <f t="shared" si="13"/>
        <v>5.6333333333333337</v>
      </c>
    </row>
    <row r="388" spans="1:14">
      <c r="A388" t="s">
        <v>6</v>
      </c>
      <c r="B388" t="s">
        <v>1051</v>
      </c>
      <c r="C388" t="s">
        <v>1428</v>
      </c>
      <c r="D388" t="s">
        <v>1429</v>
      </c>
      <c r="E388">
        <v>1</v>
      </c>
      <c r="F388">
        <v>328</v>
      </c>
      <c r="G388" t="s">
        <v>1713</v>
      </c>
      <c r="H388" t="s">
        <v>294</v>
      </c>
      <c r="L388" t="s">
        <v>294</v>
      </c>
      <c r="M388">
        <f t="shared" si="12"/>
        <v>10.933333333333334</v>
      </c>
      <c r="N388" s="1">
        <f t="shared" si="13"/>
        <v>5.4666666666666668</v>
      </c>
    </row>
    <row r="389" spans="1:14">
      <c r="A389" t="s">
        <v>6</v>
      </c>
      <c r="B389" t="s">
        <v>1053</v>
      </c>
      <c r="C389" t="s">
        <v>1428</v>
      </c>
      <c r="D389" t="s">
        <v>1429</v>
      </c>
      <c r="E389">
        <v>1</v>
      </c>
      <c r="F389">
        <v>333</v>
      </c>
      <c r="G389" t="s">
        <v>1712</v>
      </c>
      <c r="H389" t="s">
        <v>294</v>
      </c>
      <c r="L389" t="s">
        <v>294</v>
      </c>
      <c r="M389">
        <f t="shared" si="12"/>
        <v>11.1</v>
      </c>
      <c r="N389" s="1">
        <f t="shared" si="13"/>
        <v>5.55</v>
      </c>
    </row>
    <row r="390" spans="1:14">
      <c r="A390" t="s">
        <v>6</v>
      </c>
      <c r="B390" t="s">
        <v>1055</v>
      </c>
      <c r="C390" t="s">
        <v>1428</v>
      </c>
      <c r="D390" t="s">
        <v>1429</v>
      </c>
      <c r="E390">
        <v>1</v>
      </c>
      <c r="F390">
        <v>324</v>
      </c>
      <c r="G390" t="s">
        <v>1721</v>
      </c>
      <c r="H390" t="s">
        <v>294</v>
      </c>
      <c r="L390" t="s">
        <v>294</v>
      </c>
      <c r="M390">
        <f t="shared" si="12"/>
        <v>10.8</v>
      </c>
      <c r="N390" s="1">
        <f t="shared" si="13"/>
        <v>5.4</v>
      </c>
    </row>
    <row r="391" spans="1:14">
      <c r="A391" t="s">
        <v>6</v>
      </c>
      <c r="B391" t="s">
        <v>1057</v>
      </c>
      <c r="C391" t="s">
        <v>1428</v>
      </c>
      <c r="D391" t="s">
        <v>1429</v>
      </c>
      <c r="E391">
        <v>1</v>
      </c>
      <c r="F391">
        <v>341</v>
      </c>
      <c r="G391" t="s">
        <v>1718</v>
      </c>
      <c r="H391" t="s">
        <v>294</v>
      </c>
      <c r="L391" t="s">
        <v>294</v>
      </c>
      <c r="M391">
        <f t="shared" si="12"/>
        <v>11.366666666666667</v>
      </c>
      <c r="N391" s="1">
        <f t="shared" si="13"/>
        <v>5.6833333333333336</v>
      </c>
    </row>
    <row r="392" spans="1:14">
      <c r="A392" t="s">
        <v>6</v>
      </c>
      <c r="B392" t="s">
        <v>1059</v>
      </c>
      <c r="C392" t="s">
        <v>1428</v>
      </c>
      <c r="D392" t="s">
        <v>1429</v>
      </c>
      <c r="E392">
        <v>1</v>
      </c>
      <c r="F392">
        <v>384</v>
      </c>
      <c r="G392" t="s">
        <v>1683</v>
      </c>
      <c r="H392" t="s">
        <v>294</v>
      </c>
      <c r="L392" t="s">
        <v>294</v>
      </c>
      <c r="M392">
        <f t="shared" si="12"/>
        <v>12.8</v>
      </c>
      <c r="N392" s="1">
        <f t="shared" si="13"/>
        <v>6.4</v>
      </c>
    </row>
    <row r="393" spans="1:14">
      <c r="A393" t="s">
        <v>6</v>
      </c>
      <c r="B393" t="s">
        <v>1061</v>
      </c>
      <c r="C393" t="s">
        <v>1428</v>
      </c>
      <c r="D393" t="s">
        <v>1429</v>
      </c>
      <c r="E393">
        <v>1</v>
      </c>
      <c r="F393">
        <v>389</v>
      </c>
      <c r="G393" t="s">
        <v>1723</v>
      </c>
      <c r="H393" t="s">
        <v>294</v>
      </c>
      <c r="L393" t="s">
        <v>294</v>
      </c>
      <c r="M393">
        <f t="shared" si="12"/>
        <v>12.966666666666667</v>
      </c>
      <c r="N393" s="1">
        <f t="shared" si="13"/>
        <v>6.4833333333333334</v>
      </c>
    </row>
    <row r="394" spans="1:14">
      <c r="A394" t="s">
        <v>6</v>
      </c>
      <c r="B394" t="s">
        <v>1063</v>
      </c>
      <c r="C394" t="s">
        <v>1428</v>
      </c>
      <c r="D394" t="s">
        <v>1429</v>
      </c>
      <c r="E394">
        <v>1</v>
      </c>
      <c r="F394">
        <v>342</v>
      </c>
      <c r="G394" t="s">
        <v>1724</v>
      </c>
      <c r="H394" t="s">
        <v>294</v>
      </c>
      <c r="L394" t="s">
        <v>294</v>
      </c>
      <c r="M394">
        <f t="shared" si="12"/>
        <v>11.4</v>
      </c>
      <c r="N394" s="1">
        <f t="shared" si="13"/>
        <v>5.7</v>
      </c>
    </row>
    <row r="395" spans="1:14">
      <c r="A395" t="s">
        <v>6</v>
      </c>
      <c r="B395" t="s">
        <v>1065</v>
      </c>
      <c r="C395" t="s">
        <v>1428</v>
      </c>
      <c r="D395" t="s">
        <v>1429</v>
      </c>
      <c r="E395">
        <v>1</v>
      </c>
      <c r="F395">
        <v>350</v>
      </c>
      <c r="G395" t="s">
        <v>1725</v>
      </c>
      <c r="H395" t="s">
        <v>294</v>
      </c>
      <c r="L395" t="s">
        <v>294</v>
      </c>
      <c r="M395">
        <f t="shared" si="12"/>
        <v>11.666666666666666</v>
      </c>
      <c r="N395" s="1">
        <f t="shared" si="13"/>
        <v>5.833333333333333</v>
      </c>
    </row>
    <row r="396" spans="1:14">
      <c r="A396" t="s">
        <v>6</v>
      </c>
      <c r="B396" t="s">
        <v>1067</v>
      </c>
      <c r="C396" t="s">
        <v>1428</v>
      </c>
      <c r="D396" t="s">
        <v>1429</v>
      </c>
      <c r="E396">
        <v>1</v>
      </c>
      <c r="F396">
        <v>346</v>
      </c>
      <c r="G396" t="s">
        <v>1672</v>
      </c>
      <c r="H396" t="s">
        <v>294</v>
      </c>
      <c r="L396" t="s">
        <v>294</v>
      </c>
      <c r="M396">
        <f t="shared" si="12"/>
        <v>11.533333333333333</v>
      </c>
      <c r="N396" s="1">
        <f t="shared" si="13"/>
        <v>5.7666666666666666</v>
      </c>
    </row>
    <row r="397" spans="1:14">
      <c r="A397" t="s">
        <v>6</v>
      </c>
      <c r="B397" t="s">
        <v>1069</v>
      </c>
      <c r="C397" t="s">
        <v>1428</v>
      </c>
      <c r="D397" t="s">
        <v>1429</v>
      </c>
      <c r="E397">
        <v>1</v>
      </c>
      <c r="F397">
        <v>300</v>
      </c>
      <c r="G397" t="s">
        <v>1726</v>
      </c>
      <c r="H397" t="s">
        <v>294</v>
      </c>
      <c r="L397" t="s">
        <v>294</v>
      </c>
      <c r="M397">
        <f t="shared" si="12"/>
        <v>10</v>
      </c>
      <c r="N397" s="1">
        <f t="shared" si="13"/>
        <v>5</v>
      </c>
    </row>
    <row r="398" spans="1:14">
      <c r="A398" t="s">
        <v>6</v>
      </c>
      <c r="B398" t="s">
        <v>1071</v>
      </c>
      <c r="C398" t="s">
        <v>1428</v>
      </c>
      <c r="D398" t="s">
        <v>1429</v>
      </c>
      <c r="E398">
        <v>1</v>
      </c>
      <c r="F398">
        <v>346</v>
      </c>
      <c r="G398" t="s">
        <v>1672</v>
      </c>
      <c r="H398" t="s">
        <v>294</v>
      </c>
      <c r="L398" t="s">
        <v>294</v>
      </c>
      <c r="M398">
        <f t="shared" si="12"/>
        <v>11.533333333333333</v>
      </c>
      <c r="N398" s="1">
        <f t="shared" si="13"/>
        <v>5.7666666666666666</v>
      </c>
    </row>
    <row r="399" spans="1:14">
      <c r="A399" t="s">
        <v>6</v>
      </c>
      <c r="B399" t="s">
        <v>1073</v>
      </c>
      <c r="C399" t="s">
        <v>1428</v>
      </c>
      <c r="D399" t="s">
        <v>1429</v>
      </c>
      <c r="E399">
        <v>1</v>
      </c>
      <c r="F399">
        <v>299</v>
      </c>
      <c r="G399" t="s">
        <v>1699</v>
      </c>
      <c r="H399" t="s">
        <v>294</v>
      </c>
      <c r="L399" t="s">
        <v>294</v>
      </c>
      <c r="M399">
        <f t="shared" si="12"/>
        <v>9.9666666666666668</v>
      </c>
      <c r="N399" s="1">
        <f t="shared" si="13"/>
        <v>4.9833333333333334</v>
      </c>
    </row>
    <row r="400" spans="1:14">
      <c r="A400" t="s">
        <v>6</v>
      </c>
      <c r="B400" t="s">
        <v>1075</v>
      </c>
      <c r="C400" t="s">
        <v>1428</v>
      </c>
      <c r="D400" t="s">
        <v>1429</v>
      </c>
      <c r="E400">
        <v>1</v>
      </c>
      <c r="F400">
        <v>316</v>
      </c>
      <c r="G400" t="s">
        <v>1463</v>
      </c>
      <c r="H400" t="s">
        <v>294</v>
      </c>
      <c r="L400" t="s">
        <v>294</v>
      </c>
      <c r="M400">
        <f t="shared" si="12"/>
        <v>10.533333333333333</v>
      </c>
      <c r="N400" s="1">
        <f t="shared" si="13"/>
        <v>5.2666666666666666</v>
      </c>
    </row>
    <row r="401" spans="1:14">
      <c r="A401" t="s">
        <v>6</v>
      </c>
      <c r="B401" t="s">
        <v>1077</v>
      </c>
      <c r="C401" t="s">
        <v>1428</v>
      </c>
      <c r="D401" t="s">
        <v>1429</v>
      </c>
      <c r="E401">
        <v>1</v>
      </c>
      <c r="F401">
        <v>293</v>
      </c>
      <c r="G401" t="s">
        <v>1727</v>
      </c>
      <c r="H401" t="s">
        <v>294</v>
      </c>
      <c r="L401" t="s">
        <v>294</v>
      </c>
      <c r="M401">
        <f t="shared" si="12"/>
        <v>9.7666666666666675</v>
      </c>
      <c r="N401" s="1">
        <f t="shared" si="13"/>
        <v>4.8833333333333337</v>
      </c>
    </row>
    <row r="402" spans="1:14">
      <c r="A402" t="s">
        <v>6</v>
      </c>
      <c r="B402" t="s">
        <v>1079</v>
      </c>
      <c r="C402" t="s">
        <v>1428</v>
      </c>
      <c r="D402" t="s">
        <v>1429</v>
      </c>
      <c r="E402">
        <v>1</v>
      </c>
      <c r="F402">
        <v>297</v>
      </c>
      <c r="G402" t="s">
        <v>1728</v>
      </c>
      <c r="H402" t="s">
        <v>294</v>
      </c>
      <c r="L402" t="s">
        <v>294</v>
      </c>
      <c r="M402">
        <f t="shared" si="12"/>
        <v>9.9</v>
      </c>
      <c r="N402" s="1">
        <f t="shared" si="13"/>
        <v>4.95</v>
      </c>
    </row>
    <row r="403" spans="1:14">
      <c r="A403" t="s">
        <v>6</v>
      </c>
      <c r="B403" t="s">
        <v>1081</v>
      </c>
      <c r="C403" t="s">
        <v>1428</v>
      </c>
      <c r="D403" t="s">
        <v>1429</v>
      </c>
      <c r="E403">
        <v>1</v>
      </c>
      <c r="F403">
        <v>317</v>
      </c>
      <c r="G403" t="s">
        <v>1684</v>
      </c>
      <c r="H403" t="s">
        <v>294</v>
      </c>
      <c r="L403" t="s">
        <v>294</v>
      </c>
      <c r="M403">
        <f t="shared" si="12"/>
        <v>10.566666666666666</v>
      </c>
      <c r="N403" s="1">
        <f t="shared" si="13"/>
        <v>5.2833333333333332</v>
      </c>
    </row>
    <row r="404" spans="1:14">
      <c r="A404" t="s">
        <v>6</v>
      </c>
      <c r="B404" t="s">
        <v>1083</v>
      </c>
      <c r="C404" t="s">
        <v>1428</v>
      </c>
      <c r="D404" t="s">
        <v>1429</v>
      </c>
      <c r="E404">
        <v>1</v>
      </c>
      <c r="F404">
        <v>363</v>
      </c>
      <c r="G404" t="s">
        <v>1729</v>
      </c>
      <c r="H404" t="s">
        <v>294</v>
      </c>
      <c r="L404" t="s">
        <v>294</v>
      </c>
      <c r="M404">
        <f t="shared" si="12"/>
        <v>12.1</v>
      </c>
      <c r="N404" s="1">
        <f t="shared" si="13"/>
        <v>6.05</v>
      </c>
    </row>
    <row r="405" spans="1:14">
      <c r="A405" t="s">
        <v>6</v>
      </c>
      <c r="B405" t="s">
        <v>1085</v>
      </c>
      <c r="C405" t="s">
        <v>1428</v>
      </c>
      <c r="D405" t="s">
        <v>1429</v>
      </c>
      <c r="E405">
        <v>1</v>
      </c>
      <c r="F405">
        <v>361</v>
      </c>
      <c r="G405" t="s">
        <v>1730</v>
      </c>
      <c r="H405" t="s">
        <v>294</v>
      </c>
      <c r="L405" t="s">
        <v>294</v>
      </c>
      <c r="M405">
        <f t="shared" si="12"/>
        <v>12.033333333333333</v>
      </c>
      <c r="N405" s="1">
        <f t="shared" si="13"/>
        <v>6.0166666666666666</v>
      </c>
    </row>
    <row r="406" spans="1:14">
      <c r="A406" t="s">
        <v>6</v>
      </c>
      <c r="B406" t="s">
        <v>1087</v>
      </c>
      <c r="C406" t="s">
        <v>1428</v>
      </c>
      <c r="D406" t="s">
        <v>1429</v>
      </c>
      <c r="E406">
        <v>1</v>
      </c>
      <c r="F406">
        <v>375</v>
      </c>
      <c r="G406" t="s">
        <v>1731</v>
      </c>
      <c r="H406" t="s">
        <v>294</v>
      </c>
      <c r="L406" t="s">
        <v>294</v>
      </c>
      <c r="M406">
        <f t="shared" si="12"/>
        <v>12.5</v>
      </c>
      <c r="N406" s="1">
        <f t="shared" si="13"/>
        <v>6.25</v>
      </c>
    </row>
    <row r="407" spans="1:14">
      <c r="A407" t="s">
        <v>6</v>
      </c>
      <c r="B407" t="s">
        <v>1089</v>
      </c>
      <c r="C407" t="s">
        <v>1428</v>
      </c>
      <c r="D407" t="s">
        <v>1429</v>
      </c>
      <c r="E407">
        <v>1</v>
      </c>
      <c r="F407">
        <v>356</v>
      </c>
      <c r="G407" t="s">
        <v>1732</v>
      </c>
      <c r="H407" t="s">
        <v>294</v>
      </c>
      <c r="L407" t="s">
        <v>294</v>
      </c>
      <c r="M407">
        <f t="shared" si="12"/>
        <v>11.866666666666667</v>
      </c>
      <c r="N407" s="1">
        <f t="shared" si="13"/>
        <v>5.9333333333333336</v>
      </c>
    </row>
    <row r="408" spans="1:14">
      <c r="A408" t="s">
        <v>6</v>
      </c>
      <c r="B408" t="s">
        <v>1091</v>
      </c>
      <c r="C408" t="s">
        <v>1428</v>
      </c>
      <c r="D408" t="s">
        <v>1429</v>
      </c>
      <c r="E408">
        <v>1</v>
      </c>
      <c r="F408">
        <v>355</v>
      </c>
      <c r="G408" t="s">
        <v>1733</v>
      </c>
      <c r="H408" t="s">
        <v>294</v>
      </c>
      <c r="L408" t="s">
        <v>294</v>
      </c>
      <c r="M408">
        <f t="shared" si="12"/>
        <v>11.833333333333334</v>
      </c>
      <c r="N408" s="1">
        <f t="shared" si="13"/>
        <v>5.916666666666667</v>
      </c>
    </row>
    <row r="409" spans="1:14">
      <c r="A409" t="s">
        <v>6</v>
      </c>
      <c r="B409" t="s">
        <v>1093</v>
      </c>
      <c r="C409" t="s">
        <v>1428</v>
      </c>
      <c r="D409" t="s">
        <v>1429</v>
      </c>
      <c r="E409">
        <v>1</v>
      </c>
      <c r="F409">
        <v>351</v>
      </c>
      <c r="G409" t="s">
        <v>1734</v>
      </c>
      <c r="H409" t="s">
        <v>294</v>
      </c>
      <c r="L409" t="s">
        <v>294</v>
      </c>
      <c r="M409">
        <f t="shared" si="12"/>
        <v>11.7</v>
      </c>
      <c r="N409" s="1">
        <f t="shared" si="13"/>
        <v>5.85</v>
      </c>
    </row>
    <row r="410" spans="1:14">
      <c r="A410" t="s">
        <v>6</v>
      </c>
      <c r="B410" t="s">
        <v>1095</v>
      </c>
      <c r="C410" t="s">
        <v>1428</v>
      </c>
      <c r="D410" t="s">
        <v>1429</v>
      </c>
      <c r="E410">
        <v>1</v>
      </c>
      <c r="F410">
        <v>348</v>
      </c>
      <c r="G410" t="s">
        <v>1499</v>
      </c>
      <c r="H410" t="s">
        <v>294</v>
      </c>
      <c r="L410" t="s">
        <v>294</v>
      </c>
      <c r="M410">
        <f t="shared" si="12"/>
        <v>11.6</v>
      </c>
      <c r="N410" s="1">
        <f t="shared" si="13"/>
        <v>5.8</v>
      </c>
    </row>
    <row r="411" spans="1:14">
      <c r="A411" t="s">
        <v>6</v>
      </c>
      <c r="B411" t="s">
        <v>1097</v>
      </c>
      <c r="C411" t="s">
        <v>1428</v>
      </c>
      <c r="D411" t="s">
        <v>1429</v>
      </c>
      <c r="E411">
        <v>1</v>
      </c>
      <c r="F411">
        <v>343</v>
      </c>
      <c r="G411" t="s">
        <v>1735</v>
      </c>
      <c r="H411" t="s">
        <v>294</v>
      </c>
      <c r="L411" t="s">
        <v>294</v>
      </c>
      <c r="M411">
        <f t="shared" si="12"/>
        <v>11.433333333333334</v>
      </c>
      <c r="N411" s="1">
        <f t="shared" si="13"/>
        <v>5.7166666666666668</v>
      </c>
    </row>
    <row r="412" spans="1:14">
      <c r="A412" t="s">
        <v>6</v>
      </c>
      <c r="B412" t="s">
        <v>1099</v>
      </c>
      <c r="C412" t="s">
        <v>1428</v>
      </c>
      <c r="D412" t="s">
        <v>1429</v>
      </c>
      <c r="E412">
        <v>1</v>
      </c>
      <c r="F412">
        <v>330</v>
      </c>
      <c r="G412" t="s">
        <v>1736</v>
      </c>
      <c r="H412" t="s">
        <v>294</v>
      </c>
      <c r="L412" t="s">
        <v>294</v>
      </c>
      <c r="M412">
        <f t="shared" si="12"/>
        <v>11</v>
      </c>
      <c r="N412" s="1">
        <f t="shared" si="13"/>
        <v>5.5</v>
      </c>
    </row>
    <row r="413" spans="1:14">
      <c r="A413" t="s">
        <v>6</v>
      </c>
      <c r="B413" t="s">
        <v>1101</v>
      </c>
      <c r="C413" t="s">
        <v>1428</v>
      </c>
      <c r="D413" t="s">
        <v>1429</v>
      </c>
      <c r="E413">
        <v>1</v>
      </c>
      <c r="F413">
        <v>270</v>
      </c>
      <c r="G413" t="s">
        <v>1737</v>
      </c>
      <c r="H413" t="s">
        <v>294</v>
      </c>
      <c r="L413" t="s">
        <v>294</v>
      </c>
      <c r="M413">
        <f t="shared" si="12"/>
        <v>9</v>
      </c>
      <c r="N413" s="1">
        <f t="shared" si="13"/>
        <v>4.5</v>
      </c>
    </row>
    <row r="414" spans="1:14">
      <c r="A414" t="s">
        <v>6</v>
      </c>
      <c r="B414" t="s">
        <v>1103</v>
      </c>
      <c r="C414" t="s">
        <v>1428</v>
      </c>
      <c r="D414" t="s">
        <v>1429</v>
      </c>
      <c r="E414">
        <v>1</v>
      </c>
      <c r="F414">
        <v>323</v>
      </c>
      <c r="G414" t="s">
        <v>1738</v>
      </c>
      <c r="H414" t="s">
        <v>294</v>
      </c>
      <c r="L414" t="s">
        <v>294</v>
      </c>
      <c r="M414">
        <f t="shared" si="12"/>
        <v>10.766666666666667</v>
      </c>
      <c r="N414" s="1">
        <f t="shared" si="13"/>
        <v>5.3833333333333337</v>
      </c>
    </row>
    <row r="415" spans="1:14">
      <c r="A415" t="s">
        <v>6</v>
      </c>
      <c r="B415" t="s">
        <v>1105</v>
      </c>
      <c r="C415" t="s">
        <v>1428</v>
      </c>
      <c r="D415" t="s">
        <v>1429</v>
      </c>
      <c r="E415">
        <v>1</v>
      </c>
      <c r="F415">
        <v>330</v>
      </c>
      <c r="G415" t="s">
        <v>1739</v>
      </c>
      <c r="H415" t="s">
        <v>294</v>
      </c>
      <c r="L415" t="s">
        <v>294</v>
      </c>
      <c r="M415">
        <f t="shared" si="12"/>
        <v>11</v>
      </c>
      <c r="N415" s="1">
        <f t="shared" si="13"/>
        <v>5.5</v>
      </c>
    </row>
    <row r="416" spans="1:14">
      <c r="A416" t="s">
        <v>6</v>
      </c>
      <c r="B416" t="s">
        <v>1107</v>
      </c>
      <c r="C416" t="s">
        <v>1428</v>
      </c>
      <c r="D416" t="s">
        <v>1429</v>
      </c>
      <c r="E416">
        <v>1</v>
      </c>
      <c r="F416">
        <v>320</v>
      </c>
      <c r="G416" t="s">
        <v>1740</v>
      </c>
      <c r="H416" t="s">
        <v>294</v>
      </c>
      <c r="L416" t="s">
        <v>294</v>
      </c>
      <c r="M416">
        <f t="shared" si="12"/>
        <v>10.666666666666666</v>
      </c>
      <c r="N416" s="1">
        <f t="shared" si="13"/>
        <v>5.333333333333333</v>
      </c>
    </row>
    <row r="417" spans="1:14">
      <c r="A417" t="s">
        <v>6</v>
      </c>
      <c r="B417" t="s">
        <v>1109</v>
      </c>
      <c r="C417" t="s">
        <v>1428</v>
      </c>
      <c r="D417" t="s">
        <v>1429</v>
      </c>
      <c r="E417">
        <v>1</v>
      </c>
      <c r="F417">
        <v>324</v>
      </c>
      <c r="G417" t="s">
        <v>1741</v>
      </c>
      <c r="H417" t="s">
        <v>294</v>
      </c>
      <c r="L417" t="s">
        <v>294</v>
      </c>
      <c r="M417">
        <f t="shared" si="12"/>
        <v>10.8</v>
      </c>
      <c r="N417" s="1">
        <f t="shared" si="13"/>
        <v>5.4</v>
      </c>
    </row>
    <row r="418" spans="1:14">
      <c r="A418" t="s">
        <v>6</v>
      </c>
      <c r="B418" t="s">
        <v>1111</v>
      </c>
      <c r="C418" t="s">
        <v>1428</v>
      </c>
      <c r="D418" t="s">
        <v>1429</v>
      </c>
      <c r="E418">
        <v>1</v>
      </c>
      <c r="F418">
        <v>331</v>
      </c>
      <c r="G418" t="s">
        <v>1742</v>
      </c>
      <c r="H418" t="s">
        <v>294</v>
      </c>
      <c r="L418" t="s">
        <v>294</v>
      </c>
      <c r="M418">
        <f t="shared" si="12"/>
        <v>11.033333333333333</v>
      </c>
      <c r="N418" s="1">
        <f t="shared" si="13"/>
        <v>5.5166666666666666</v>
      </c>
    </row>
    <row r="419" spans="1:14">
      <c r="A419" t="s">
        <v>6</v>
      </c>
      <c r="B419" t="s">
        <v>1113</v>
      </c>
      <c r="C419" t="s">
        <v>1428</v>
      </c>
      <c r="D419" t="s">
        <v>1429</v>
      </c>
      <c r="E419">
        <v>1</v>
      </c>
      <c r="F419">
        <v>297</v>
      </c>
      <c r="G419" t="s">
        <v>1698</v>
      </c>
      <c r="H419" t="s">
        <v>294</v>
      </c>
      <c r="L419" t="s">
        <v>294</v>
      </c>
      <c r="M419">
        <f t="shared" si="12"/>
        <v>9.9</v>
      </c>
      <c r="N419" s="1">
        <f t="shared" si="13"/>
        <v>4.95</v>
      </c>
    </row>
    <row r="420" spans="1:14">
      <c r="A420" t="s">
        <v>6</v>
      </c>
      <c r="B420" t="s">
        <v>1115</v>
      </c>
      <c r="C420" t="s">
        <v>1428</v>
      </c>
      <c r="D420" t="s">
        <v>1429</v>
      </c>
      <c r="E420">
        <v>1</v>
      </c>
      <c r="F420">
        <v>89</v>
      </c>
      <c r="G420" t="s">
        <v>1743</v>
      </c>
      <c r="H420" t="s">
        <v>294</v>
      </c>
      <c r="L420" t="s">
        <v>294</v>
      </c>
      <c r="M420">
        <f t="shared" si="12"/>
        <v>2.9666666666666668</v>
      </c>
      <c r="N420" s="1">
        <f t="shared" si="13"/>
        <v>1.4833333333333334</v>
      </c>
    </row>
    <row r="421" spans="1:14">
      <c r="A421" t="s">
        <v>6</v>
      </c>
      <c r="B421" t="s">
        <v>1117</v>
      </c>
      <c r="C421" t="s">
        <v>1428</v>
      </c>
      <c r="D421" t="s">
        <v>1429</v>
      </c>
      <c r="E421">
        <v>1</v>
      </c>
      <c r="F421">
        <v>201</v>
      </c>
      <c r="G421" t="s">
        <v>1744</v>
      </c>
      <c r="H421" t="s">
        <v>294</v>
      </c>
      <c r="L421" t="s">
        <v>294</v>
      </c>
      <c r="M421">
        <f t="shared" si="12"/>
        <v>6.7</v>
      </c>
      <c r="N421" s="1">
        <f t="shared" si="13"/>
        <v>3.35</v>
      </c>
    </row>
    <row r="422" spans="1:14">
      <c r="A422" t="s">
        <v>6</v>
      </c>
      <c r="B422" t="s">
        <v>1119</v>
      </c>
      <c r="C422" t="s">
        <v>1428</v>
      </c>
      <c r="D422" t="s">
        <v>1429</v>
      </c>
      <c r="E422">
        <v>1</v>
      </c>
      <c r="F422">
        <v>48</v>
      </c>
      <c r="G422" t="s">
        <v>1745</v>
      </c>
      <c r="H422" t="s">
        <v>294</v>
      </c>
      <c r="L422" t="s">
        <v>294</v>
      </c>
      <c r="M422">
        <f t="shared" si="12"/>
        <v>1.6</v>
      </c>
      <c r="N422" s="1">
        <f t="shared" si="13"/>
        <v>0.8</v>
      </c>
    </row>
    <row r="423" spans="1:14">
      <c r="A423" t="s">
        <v>6</v>
      </c>
      <c r="B423" t="s">
        <v>1121</v>
      </c>
      <c r="C423" t="s">
        <v>1428</v>
      </c>
      <c r="D423" t="s">
        <v>1429</v>
      </c>
      <c r="E423">
        <v>1</v>
      </c>
      <c r="F423">
        <v>48</v>
      </c>
      <c r="G423" t="s">
        <v>1746</v>
      </c>
      <c r="H423" t="s">
        <v>294</v>
      </c>
      <c r="L423" t="s">
        <v>294</v>
      </c>
      <c r="M423">
        <f t="shared" si="12"/>
        <v>1.6</v>
      </c>
      <c r="N423" s="1">
        <f t="shared" si="13"/>
        <v>0.8</v>
      </c>
    </row>
    <row r="424" spans="1:14">
      <c r="A424" t="s">
        <v>6</v>
      </c>
      <c r="B424" t="s">
        <v>1123</v>
      </c>
      <c r="C424" t="s">
        <v>1428</v>
      </c>
      <c r="D424" t="s">
        <v>1429</v>
      </c>
      <c r="E424">
        <v>1</v>
      </c>
      <c r="F424">
        <v>34</v>
      </c>
      <c r="G424" t="s">
        <v>1747</v>
      </c>
      <c r="H424" t="s">
        <v>294</v>
      </c>
      <c r="L424" t="s">
        <v>294</v>
      </c>
      <c r="M424">
        <f t="shared" si="12"/>
        <v>1.1333333333333333</v>
      </c>
      <c r="N424" s="1">
        <f t="shared" si="13"/>
        <v>0.56666666666666665</v>
      </c>
    </row>
    <row r="425" spans="1:14">
      <c r="A425" t="s">
        <v>6</v>
      </c>
      <c r="B425" t="s">
        <v>1125</v>
      </c>
      <c r="C425" t="s">
        <v>1428</v>
      </c>
      <c r="D425" t="s">
        <v>1429</v>
      </c>
      <c r="E425">
        <v>1</v>
      </c>
      <c r="F425">
        <v>712</v>
      </c>
      <c r="G425" t="s">
        <v>1748</v>
      </c>
      <c r="H425" t="s">
        <v>294</v>
      </c>
      <c r="L425" t="s">
        <v>294</v>
      </c>
      <c r="M425">
        <f t="shared" si="12"/>
        <v>23.733333333333334</v>
      </c>
      <c r="N425" s="1">
        <f t="shared" si="13"/>
        <v>11.866666666666667</v>
      </c>
    </row>
    <row r="426" spans="1:14">
      <c r="A426" t="s">
        <v>6</v>
      </c>
      <c r="B426" t="s">
        <v>1127</v>
      </c>
      <c r="C426" t="s">
        <v>1428</v>
      </c>
      <c r="D426" t="s">
        <v>1429</v>
      </c>
      <c r="E426">
        <v>1</v>
      </c>
      <c r="F426">
        <v>571</v>
      </c>
      <c r="G426" t="s">
        <v>1749</v>
      </c>
      <c r="H426" t="s">
        <v>294</v>
      </c>
      <c r="L426" t="s">
        <v>294</v>
      </c>
      <c r="M426">
        <f t="shared" si="12"/>
        <v>19.033333333333335</v>
      </c>
      <c r="N426" s="1">
        <f t="shared" si="13"/>
        <v>9.5166666666666675</v>
      </c>
    </row>
    <row r="427" spans="1:14">
      <c r="A427" t="s">
        <v>6</v>
      </c>
      <c r="B427" t="s">
        <v>1129</v>
      </c>
      <c r="C427" t="s">
        <v>1428</v>
      </c>
      <c r="D427" t="s">
        <v>1429</v>
      </c>
      <c r="E427">
        <v>1</v>
      </c>
      <c r="F427">
        <v>585</v>
      </c>
      <c r="G427" t="s">
        <v>1750</v>
      </c>
      <c r="H427" t="s">
        <v>294</v>
      </c>
      <c r="L427" t="s">
        <v>294</v>
      </c>
      <c r="M427">
        <f t="shared" si="12"/>
        <v>19.5</v>
      </c>
      <c r="N427" s="1">
        <f t="shared" si="13"/>
        <v>9.75</v>
      </c>
    </row>
    <row r="428" spans="1:14">
      <c r="A428" t="s">
        <v>6</v>
      </c>
      <c r="B428" t="s">
        <v>1131</v>
      </c>
      <c r="C428" t="s">
        <v>1428</v>
      </c>
      <c r="D428" t="s">
        <v>1429</v>
      </c>
      <c r="E428">
        <v>1</v>
      </c>
      <c r="F428">
        <v>557</v>
      </c>
      <c r="G428" t="s">
        <v>1751</v>
      </c>
      <c r="H428" t="s">
        <v>294</v>
      </c>
      <c r="L428" t="s">
        <v>294</v>
      </c>
      <c r="M428">
        <f t="shared" si="12"/>
        <v>18.566666666666666</v>
      </c>
      <c r="N428" s="1">
        <f t="shared" si="13"/>
        <v>9.2833333333333332</v>
      </c>
    </row>
    <row r="429" spans="1:14">
      <c r="A429" t="s">
        <v>6</v>
      </c>
      <c r="B429" t="s">
        <v>1133</v>
      </c>
      <c r="C429" t="s">
        <v>1428</v>
      </c>
      <c r="D429" t="s">
        <v>1429</v>
      </c>
      <c r="E429">
        <v>1</v>
      </c>
      <c r="F429">
        <v>561</v>
      </c>
      <c r="G429" t="s">
        <v>1525</v>
      </c>
      <c r="H429" t="s">
        <v>294</v>
      </c>
      <c r="L429" t="s">
        <v>294</v>
      </c>
      <c r="M429">
        <f t="shared" si="12"/>
        <v>18.7</v>
      </c>
      <c r="N429" s="1">
        <f t="shared" si="13"/>
        <v>9.35</v>
      </c>
    </row>
    <row r="430" spans="1:14">
      <c r="A430" t="s">
        <v>6</v>
      </c>
      <c r="B430" t="s">
        <v>1135</v>
      </c>
      <c r="C430" t="s">
        <v>1428</v>
      </c>
      <c r="D430" t="s">
        <v>1429</v>
      </c>
      <c r="E430">
        <v>1</v>
      </c>
      <c r="F430">
        <v>573</v>
      </c>
      <c r="G430" t="s">
        <v>1752</v>
      </c>
      <c r="H430" t="s">
        <v>294</v>
      </c>
      <c r="L430" t="s">
        <v>294</v>
      </c>
      <c r="M430">
        <f t="shared" si="12"/>
        <v>19.100000000000001</v>
      </c>
      <c r="N430" s="1">
        <f t="shared" si="13"/>
        <v>9.5500000000000007</v>
      </c>
    </row>
    <row r="431" spans="1:14">
      <c r="A431" t="s">
        <v>6</v>
      </c>
      <c r="B431" t="s">
        <v>1137</v>
      </c>
      <c r="C431" t="s">
        <v>1428</v>
      </c>
      <c r="D431" t="s">
        <v>1429</v>
      </c>
      <c r="E431">
        <v>1</v>
      </c>
      <c r="F431">
        <v>570</v>
      </c>
      <c r="G431" t="s">
        <v>1753</v>
      </c>
      <c r="H431" t="s">
        <v>294</v>
      </c>
      <c r="L431" t="s">
        <v>294</v>
      </c>
      <c r="M431">
        <f t="shared" si="12"/>
        <v>19</v>
      </c>
      <c r="N431" s="1">
        <f t="shared" si="13"/>
        <v>9.5</v>
      </c>
    </row>
    <row r="432" spans="1:14">
      <c r="A432" t="s">
        <v>6</v>
      </c>
      <c r="B432" t="s">
        <v>1139</v>
      </c>
      <c r="C432" t="s">
        <v>1428</v>
      </c>
      <c r="D432" t="s">
        <v>1429</v>
      </c>
      <c r="E432">
        <v>1</v>
      </c>
      <c r="F432">
        <v>643</v>
      </c>
      <c r="G432" t="s">
        <v>1639</v>
      </c>
      <c r="H432" t="s">
        <v>294</v>
      </c>
      <c r="L432" t="s">
        <v>294</v>
      </c>
      <c r="M432">
        <f t="shared" si="12"/>
        <v>21.433333333333334</v>
      </c>
      <c r="N432" s="1">
        <f t="shared" si="13"/>
        <v>10.716666666666667</v>
      </c>
    </row>
    <row r="433" spans="1:14">
      <c r="A433" t="s">
        <v>6</v>
      </c>
      <c r="B433" t="s">
        <v>1141</v>
      </c>
      <c r="C433" t="s">
        <v>1428</v>
      </c>
      <c r="D433" t="s">
        <v>1429</v>
      </c>
      <c r="E433">
        <v>1</v>
      </c>
      <c r="F433">
        <v>650</v>
      </c>
      <c r="G433" t="s">
        <v>1754</v>
      </c>
      <c r="H433" t="s">
        <v>294</v>
      </c>
      <c r="L433" t="s">
        <v>294</v>
      </c>
      <c r="M433">
        <f t="shared" si="12"/>
        <v>21.666666666666668</v>
      </c>
      <c r="N433" s="1">
        <f t="shared" si="13"/>
        <v>10.833333333333334</v>
      </c>
    </row>
    <row r="434" spans="1:14">
      <c r="A434" t="s">
        <v>6</v>
      </c>
      <c r="B434" t="s">
        <v>1143</v>
      </c>
      <c r="C434" t="s">
        <v>1428</v>
      </c>
      <c r="D434" t="s">
        <v>1429</v>
      </c>
      <c r="E434">
        <v>1</v>
      </c>
      <c r="F434">
        <v>655</v>
      </c>
      <c r="G434" t="s">
        <v>1755</v>
      </c>
      <c r="H434" t="s">
        <v>294</v>
      </c>
      <c r="L434" t="s">
        <v>294</v>
      </c>
      <c r="M434">
        <f t="shared" si="12"/>
        <v>21.833333333333332</v>
      </c>
      <c r="N434" s="1">
        <f t="shared" si="13"/>
        <v>10.916666666666666</v>
      </c>
    </row>
    <row r="435" spans="1:14">
      <c r="A435" t="s">
        <v>6</v>
      </c>
      <c r="B435" t="s">
        <v>1145</v>
      </c>
      <c r="C435" t="s">
        <v>1428</v>
      </c>
      <c r="D435" t="s">
        <v>1429</v>
      </c>
      <c r="E435">
        <v>1</v>
      </c>
      <c r="F435">
        <v>665</v>
      </c>
      <c r="G435" t="s">
        <v>1756</v>
      </c>
      <c r="H435" t="s">
        <v>294</v>
      </c>
      <c r="L435" t="s">
        <v>294</v>
      </c>
      <c r="M435">
        <f t="shared" si="12"/>
        <v>22.166666666666668</v>
      </c>
      <c r="N435" s="1">
        <f t="shared" si="13"/>
        <v>11.083333333333334</v>
      </c>
    </row>
    <row r="436" spans="1:14">
      <c r="A436" t="s">
        <v>6</v>
      </c>
      <c r="B436" t="s">
        <v>1147</v>
      </c>
      <c r="C436" t="s">
        <v>1428</v>
      </c>
      <c r="D436" t="s">
        <v>1429</v>
      </c>
      <c r="E436">
        <v>1</v>
      </c>
      <c r="F436">
        <v>656</v>
      </c>
      <c r="G436" t="s">
        <v>1757</v>
      </c>
      <c r="H436" t="s">
        <v>294</v>
      </c>
      <c r="L436" t="s">
        <v>294</v>
      </c>
      <c r="M436">
        <f t="shared" si="12"/>
        <v>21.866666666666667</v>
      </c>
      <c r="N436" s="1">
        <f t="shared" si="13"/>
        <v>10.933333333333334</v>
      </c>
    </row>
    <row r="437" spans="1:14">
      <c r="A437" t="s">
        <v>6</v>
      </c>
      <c r="B437" t="s">
        <v>1149</v>
      </c>
      <c r="C437" t="s">
        <v>1428</v>
      </c>
      <c r="D437" t="s">
        <v>1429</v>
      </c>
      <c r="E437">
        <v>1</v>
      </c>
      <c r="F437">
        <v>645</v>
      </c>
      <c r="G437" t="s">
        <v>1758</v>
      </c>
      <c r="H437" t="s">
        <v>294</v>
      </c>
      <c r="L437" t="s">
        <v>294</v>
      </c>
      <c r="M437">
        <f t="shared" si="12"/>
        <v>21.5</v>
      </c>
      <c r="N437" s="1">
        <f t="shared" si="13"/>
        <v>10.75</v>
      </c>
    </row>
    <row r="438" spans="1:14">
      <c r="A438" t="s">
        <v>6</v>
      </c>
      <c r="B438" t="s">
        <v>1151</v>
      </c>
      <c r="C438" t="s">
        <v>1428</v>
      </c>
      <c r="D438" t="s">
        <v>1429</v>
      </c>
      <c r="E438">
        <v>1</v>
      </c>
      <c r="F438">
        <v>662</v>
      </c>
      <c r="G438" t="s">
        <v>1759</v>
      </c>
      <c r="H438" t="s">
        <v>294</v>
      </c>
      <c r="L438" t="s">
        <v>294</v>
      </c>
      <c r="M438">
        <f t="shared" si="12"/>
        <v>22.066666666666666</v>
      </c>
      <c r="N438" s="1">
        <f t="shared" si="13"/>
        <v>11.033333333333333</v>
      </c>
    </row>
    <row r="439" spans="1:14">
      <c r="A439" t="s">
        <v>6</v>
      </c>
      <c r="B439" t="s">
        <v>1153</v>
      </c>
      <c r="C439" t="s">
        <v>1428</v>
      </c>
      <c r="D439" t="s">
        <v>1429</v>
      </c>
      <c r="E439">
        <v>1</v>
      </c>
      <c r="F439">
        <v>637</v>
      </c>
      <c r="G439" t="s">
        <v>1576</v>
      </c>
      <c r="H439" t="s">
        <v>294</v>
      </c>
      <c r="L439" t="s">
        <v>294</v>
      </c>
      <c r="M439">
        <f t="shared" si="12"/>
        <v>21.233333333333334</v>
      </c>
      <c r="N439" s="1">
        <f t="shared" si="13"/>
        <v>10.616666666666667</v>
      </c>
    </row>
    <row r="440" spans="1:14">
      <c r="A440" t="s">
        <v>6</v>
      </c>
      <c r="B440" t="s">
        <v>1155</v>
      </c>
      <c r="C440" t="s">
        <v>1428</v>
      </c>
      <c r="D440" t="s">
        <v>1429</v>
      </c>
      <c r="E440">
        <v>1</v>
      </c>
      <c r="F440">
        <v>663</v>
      </c>
      <c r="G440" t="s">
        <v>1760</v>
      </c>
      <c r="H440" t="s">
        <v>294</v>
      </c>
      <c r="L440" t="s">
        <v>294</v>
      </c>
      <c r="M440">
        <f t="shared" si="12"/>
        <v>22.1</v>
      </c>
      <c r="N440" s="1">
        <f t="shared" si="13"/>
        <v>11.05</v>
      </c>
    </row>
    <row r="441" spans="1:14">
      <c r="A441" t="s">
        <v>6</v>
      </c>
      <c r="B441" t="s">
        <v>1157</v>
      </c>
      <c r="C441" t="s">
        <v>1428</v>
      </c>
      <c r="D441" t="s">
        <v>1429</v>
      </c>
      <c r="E441">
        <v>1</v>
      </c>
      <c r="F441">
        <v>669</v>
      </c>
      <c r="G441" t="s">
        <v>1761</v>
      </c>
      <c r="H441" t="s">
        <v>294</v>
      </c>
      <c r="L441" t="s">
        <v>294</v>
      </c>
      <c r="M441">
        <f t="shared" si="12"/>
        <v>22.3</v>
      </c>
      <c r="N441" s="1">
        <f t="shared" si="13"/>
        <v>11.15</v>
      </c>
    </row>
    <row r="442" spans="1:14">
      <c r="A442" t="s">
        <v>6</v>
      </c>
      <c r="B442" t="s">
        <v>1159</v>
      </c>
      <c r="C442" t="s">
        <v>1428</v>
      </c>
      <c r="D442" t="s">
        <v>1429</v>
      </c>
      <c r="E442">
        <v>1</v>
      </c>
      <c r="F442">
        <v>640</v>
      </c>
      <c r="G442" t="s">
        <v>1762</v>
      </c>
      <c r="H442" t="s">
        <v>294</v>
      </c>
      <c r="L442" t="s">
        <v>294</v>
      </c>
      <c r="M442">
        <f t="shared" si="12"/>
        <v>21.333333333333332</v>
      </c>
      <c r="N442" s="1">
        <f t="shared" si="13"/>
        <v>10.666666666666666</v>
      </c>
    </row>
    <row r="443" spans="1:14">
      <c r="A443" t="s">
        <v>6</v>
      </c>
      <c r="B443" t="s">
        <v>1161</v>
      </c>
      <c r="C443" t="s">
        <v>1428</v>
      </c>
      <c r="D443" t="s">
        <v>1429</v>
      </c>
      <c r="E443">
        <v>1</v>
      </c>
      <c r="F443">
        <v>618</v>
      </c>
      <c r="G443" t="s">
        <v>1763</v>
      </c>
      <c r="H443" t="s">
        <v>294</v>
      </c>
      <c r="L443" t="s">
        <v>294</v>
      </c>
      <c r="M443">
        <f t="shared" si="12"/>
        <v>20.6</v>
      </c>
      <c r="N443" s="1">
        <f t="shared" si="13"/>
        <v>10.3</v>
      </c>
    </row>
    <row r="444" spans="1:14">
      <c r="A444" t="s">
        <v>6</v>
      </c>
      <c r="B444" t="s">
        <v>1163</v>
      </c>
      <c r="C444" t="s">
        <v>1428</v>
      </c>
      <c r="D444" t="s">
        <v>1429</v>
      </c>
      <c r="E444">
        <v>1</v>
      </c>
      <c r="F444">
        <v>611</v>
      </c>
      <c r="G444" t="s">
        <v>1764</v>
      </c>
      <c r="H444" t="s">
        <v>294</v>
      </c>
      <c r="L444" t="s">
        <v>294</v>
      </c>
      <c r="M444">
        <f t="shared" si="12"/>
        <v>20.366666666666667</v>
      </c>
      <c r="N444" s="1">
        <f t="shared" si="13"/>
        <v>10.183333333333334</v>
      </c>
    </row>
    <row r="445" spans="1:14">
      <c r="A445" t="s">
        <v>6</v>
      </c>
      <c r="B445" t="s">
        <v>1165</v>
      </c>
      <c r="C445" t="s">
        <v>1428</v>
      </c>
      <c r="D445" t="s">
        <v>1429</v>
      </c>
      <c r="E445">
        <v>1</v>
      </c>
      <c r="F445">
        <v>645</v>
      </c>
      <c r="G445" t="s">
        <v>1758</v>
      </c>
      <c r="H445" t="s">
        <v>294</v>
      </c>
      <c r="L445" t="s">
        <v>294</v>
      </c>
      <c r="M445">
        <f t="shared" si="12"/>
        <v>21.5</v>
      </c>
      <c r="N445" s="1">
        <f t="shared" si="13"/>
        <v>10.75</v>
      </c>
    </row>
    <row r="446" spans="1:14">
      <c r="A446" t="s">
        <v>6</v>
      </c>
      <c r="B446" t="s">
        <v>1167</v>
      </c>
      <c r="C446" t="s">
        <v>1428</v>
      </c>
      <c r="D446" t="s">
        <v>1429</v>
      </c>
      <c r="E446">
        <v>1</v>
      </c>
      <c r="F446">
        <v>620</v>
      </c>
      <c r="G446" t="s">
        <v>1765</v>
      </c>
      <c r="H446" t="s">
        <v>294</v>
      </c>
      <c r="L446" t="s">
        <v>294</v>
      </c>
      <c r="M446">
        <f t="shared" si="12"/>
        <v>20.666666666666668</v>
      </c>
      <c r="N446" s="1">
        <f t="shared" si="13"/>
        <v>10.333333333333334</v>
      </c>
    </row>
    <row r="447" spans="1:14">
      <c r="A447" t="s">
        <v>6</v>
      </c>
      <c r="B447" t="s">
        <v>1169</v>
      </c>
      <c r="C447" t="s">
        <v>1428</v>
      </c>
      <c r="D447" t="s">
        <v>1429</v>
      </c>
      <c r="E447">
        <v>1</v>
      </c>
      <c r="F447">
        <v>628</v>
      </c>
      <c r="G447" t="s">
        <v>1766</v>
      </c>
      <c r="H447" t="s">
        <v>294</v>
      </c>
      <c r="L447" t="s">
        <v>294</v>
      </c>
      <c r="M447">
        <f t="shared" si="12"/>
        <v>20.933333333333334</v>
      </c>
      <c r="N447" s="1">
        <f t="shared" si="13"/>
        <v>10.466666666666667</v>
      </c>
    </row>
    <row r="448" spans="1:14">
      <c r="A448" t="s">
        <v>6</v>
      </c>
      <c r="B448" t="s">
        <v>1171</v>
      </c>
      <c r="C448" t="s">
        <v>1428</v>
      </c>
      <c r="D448" t="s">
        <v>1429</v>
      </c>
      <c r="E448">
        <v>1</v>
      </c>
      <c r="F448">
        <v>652</v>
      </c>
      <c r="G448" t="s">
        <v>1767</v>
      </c>
      <c r="H448" t="s">
        <v>294</v>
      </c>
      <c r="L448" t="s">
        <v>294</v>
      </c>
      <c r="M448">
        <f t="shared" si="12"/>
        <v>21.733333333333334</v>
      </c>
      <c r="N448" s="1">
        <f t="shared" si="13"/>
        <v>10.866666666666667</v>
      </c>
    </row>
    <row r="449" spans="1:14">
      <c r="A449" t="s">
        <v>6</v>
      </c>
      <c r="B449" t="s">
        <v>1173</v>
      </c>
      <c r="C449" t="s">
        <v>1428</v>
      </c>
      <c r="D449" t="s">
        <v>1429</v>
      </c>
      <c r="E449">
        <v>1</v>
      </c>
      <c r="F449">
        <v>638</v>
      </c>
      <c r="G449" t="s">
        <v>1768</v>
      </c>
      <c r="H449" t="s">
        <v>294</v>
      </c>
      <c r="L449" t="s">
        <v>294</v>
      </c>
      <c r="M449">
        <f t="shared" si="12"/>
        <v>21.266666666666666</v>
      </c>
      <c r="N449" s="1">
        <f t="shared" si="13"/>
        <v>10.633333333333333</v>
      </c>
    </row>
    <row r="450" spans="1:14">
      <c r="A450" t="s">
        <v>6</v>
      </c>
      <c r="B450" t="s">
        <v>1175</v>
      </c>
      <c r="C450" t="s">
        <v>1428</v>
      </c>
      <c r="D450" t="s">
        <v>1429</v>
      </c>
      <c r="E450">
        <v>1</v>
      </c>
      <c r="F450">
        <v>648</v>
      </c>
      <c r="G450" t="s">
        <v>1769</v>
      </c>
      <c r="H450" t="s">
        <v>294</v>
      </c>
      <c r="L450" t="s">
        <v>294</v>
      </c>
      <c r="M450">
        <f t="shared" ref="M450:M513" si="14">F450/$M$1</f>
        <v>21.6</v>
      </c>
      <c r="N450" s="1">
        <f t="shared" ref="N450:N513" si="15">F450/$N$1</f>
        <v>10.8</v>
      </c>
    </row>
    <row r="451" spans="1:14">
      <c r="A451" t="s">
        <v>6</v>
      </c>
      <c r="B451" t="s">
        <v>1177</v>
      </c>
      <c r="C451" t="s">
        <v>1428</v>
      </c>
      <c r="D451" t="s">
        <v>1429</v>
      </c>
      <c r="E451">
        <v>1</v>
      </c>
      <c r="F451">
        <v>640</v>
      </c>
      <c r="G451" t="s">
        <v>1762</v>
      </c>
      <c r="H451" t="s">
        <v>294</v>
      </c>
      <c r="L451" t="s">
        <v>294</v>
      </c>
      <c r="M451">
        <f t="shared" si="14"/>
        <v>21.333333333333332</v>
      </c>
      <c r="N451" s="1">
        <f t="shared" si="15"/>
        <v>10.666666666666666</v>
      </c>
    </row>
    <row r="452" spans="1:14">
      <c r="A452" t="s">
        <v>6</v>
      </c>
      <c r="B452" t="s">
        <v>1179</v>
      </c>
      <c r="C452" t="s">
        <v>1428</v>
      </c>
      <c r="D452" t="s">
        <v>1429</v>
      </c>
      <c r="E452">
        <v>1</v>
      </c>
      <c r="F452">
        <v>645</v>
      </c>
      <c r="G452" t="s">
        <v>1770</v>
      </c>
      <c r="H452" t="s">
        <v>294</v>
      </c>
      <c r="L452" t="s">
        <v>294</v>
      </c>
      <c r="M452">
        <f t="shared" si="14"/>
        <v>21.5</v>
      </c>
      <c r="N452" s="1">
        <f t="shared" si="15"/>
        <v>10.75</v>
      </c>
    </row>
    <row r="453" spans="1:14">
      <c r="A453" t="s">
        <v>6</v>
      </c>
      <c r="B453" t="s">
        <v>1181</v>
      </c>
      <c r="C453" t="s">
        <v>1428</v>
      </c>
      <c r="D453" t="s">
        <v>1429</v>
      </c>
      <c r="E453">
        <v>1</v>
      </c>
      <c r="F453">
        <v>622</v>
      </c>
      <c r="G453" t="s">
        <v>1771</v>
      </c>
      <c r="H453" t="s">
        <v>294</v>
      </c>
      <c r="L453" t="s">
        <v>294</v>
      </c>
      <c r="M453">
        <f t="shared" si="14"/>
        <v>20.733333333333334</v>
      </c>
      <c r="N453" s="1">
        <f t="shared" si="15"/>
        <v>10.366666666666667</v>
      </c>
    </row>
    <row r="454" spans="1:14">
      <c r="A454" t="s">
        <v>6</v>
      </c>
      <c r="B454" t="s">
        <v>1183</v>
      </c>
      <c r="C454" t="s">
        <v>1428</v>
      </c>
      <c r="D454" t="s">
        <v>1429</v>
      </c>
      <c r="E454">
        <v>1</v>
      </c>
      <c r="F454">
        <v>633</v>
      </c>
      <c r="G454" t="s">
        <v>1772</v>
      </c>
      <c r="H454" t="s">
        <v>294</v>
      </c>
      <c r="L454" t="s">
        <v>294</v>
      </c>
      <c r="M454">
        <f t="shared" si="14"/>
        <v>21.1</v>
      </c>
      <c r="N454" s="1">
        <f t="shared" si="15"/>
        <v>10.55</v>
      </c>
    </row>
    <row r="455" spans="1:14">
      <c r="A455" t="s">
        <v>6</v>
      </c>
      <c r="B455" t="s">
        <v>1185</v>
      </c>
      <c r="C455" t="s">
        <v>1428</v>
      </c>
      <c r="D455" t="s">
        <v>1429</v>
      </c>
      <c r="E455">
        <v>1</v>
      </c>
      <c r="F455">
        <v>621</v>
      </c>
      <c r="G455" t="s">
        <v>1773</v>
      </c>
      <c r="H455" t="s">
        <v>294</v>
      </c>
      <c r="L455" t="s">
        <v>294</v>
      </c>
      <c r="M455">
        <f t="shared" si="14"/>
        <v>20.7</v>
      </c>
      <c r="N455" s="1">
        <f t="shared" si="15"/>
        <v>10.35</v>
      </c>
    </row>
    <row r="456" spans="1:14">
      <c r="A456" t="s">
        <v>6</v>
      </c>
      <c r="B456" t="s">
        <v>1187</v>
      </c>
      <c r="C456" t="s">
        <v>1428</v>
      </c>
      <c r="D456" t="s">
        <v>1429</v>
      </c>
      <c r="E456">
        <v>1</v>
      </c>
      <c r="F456">
        <v>715</v>
      </c>
      <c r="G456" t="s">
        <v>1774</v>
      </c>
      <c r="H456" t="s">
        <v>294</v>
      </c>
      <c r="L456" t="s">
        <v>294</v>
      </c>
      <c r="M456">
        <f t="shared" si="14"/>
        <v>23.833333333333332</v>
      </c>
      <c r="N456" s="1">
        <f t="shared" si="15"/>
        <v>11.916666666666666</v>
      </c>
    </row>
    <row r="457" spans="1:14">
      <c r="A457" t="s">
        <v>6</v>
      </c>
      <c r="B457" t="s">
        <v>1189</v>
      </c>
      <c r="C457" t="s">
        <v>1428</v>
      </c>
      <c r="D457" t="s">
        <v>1429</v>
      </c>
      <c r="E457">
        <v>1</v>
      </c>
      <c r="F457">
        <v>724</v>
      </c>
      <c r="G457" t="s">
        <v>1775</v>
      </c>
      <c r="H457" t="s">
        <v>294</v>
      </c>
      <c r="L457" t="s">
        <v>294</v>
      </c>
      <c r="M457">
        <f t="shared" si="14"/>
        <v>24.133333333333333</v>
      </c>
      <c r="N457" s="1">
        <f t="shared" si="15"/>
        <v>12.066666666666666</v>
      </c>
    </row>
    <row r="458" spans="1:14">
      <c r="A458" t="s">
        <v>6</v>
      </c>
      <c r="B458" t="s">
        <v>1191</v>
      </c>
      <c r="C458" t="s">
        <v>1428</v>
      </c>
      <c r="D458" t="s">
        <v>1429</v>
      </c>
      <c r="E458">
        <v>1</v>
      </c>
      <c r="F458">
        <v>559</v>
      </c>
      <c r="G458" t="s">
        <v>1776</v>
      </c>
      <c r="H458" t="s">
        <v>294</v>
      </c>
      <c r="L458" t="s">
        <v>294</v>
      </c>
      <c r="M458">
        <f t="shared" si="14"/>
        <v>18.633333333333333</v>
      </c>
      <c r="N458" s="1">
        <f t="shared" si="15"/>
        <v>9.3166666666666664</v>
      </c>
    </row>
    <row r="459" spans="1:14">
      <c r="A459" t="s">
        <v>6</v>
      </c>
      <c r="B459" t="s">
        <v>1193</v>
      </c>
      <c r="C459" t="s">
        <v>1428</v>
      </c>
      <c r="D459" t="s">
        <v>1429</v>
      </c>
      <c r="E459">
        <v>1</v>
      </c>
      <c r="F459">
        <v>551</v>
      </c>
      <c r="G459" t="s">
        <v>1777</v>
      </c>
      <c r="H459" t="s">
        <v>294</v>
      </c>
      <c r="L459" t="s">
        <v>294</v>
      </c>
      <c r="M459">
        <f t="shared" si="14"/>
        <v>18.366666666666667</v>
      </c>
      <c r="N459" s="1">
        <f t="shared" si="15"/>
        <v>9.1833333333333336</v>
      </c>
    </row>
    <row r="460" spans="1:14">
      <c r="A460" t="s">
        <v>6</v>
      </c>
      <c r="B460" t="s">
        <v>1195</v>
      </c>
      <c r="C460" t="s">
        <v>1428</v>
      </c>
      <c r="D460" t="s">
        <v>1429</v>
      </c>
      <c r="E460">
        <v>1</v>
      </c>
      <c r="F460">
        <v>568</v>
      </c>
      <c r="G460" t="s">
        <v>1778</v>
      </c>
      <c r="H460" t="s">
        <v>294</v>
      </c>
      <c r="L460" t="s">
        <v>294</v>
      </c>
      <c r="M460">
        <f t="shared" si="14"/>
        <v>18.933333333333334</v>
      </c>
      <c r="N460" s="1">
        <f t="shared" si="15"/>
        <v>9.4666666666666668</v>
      </c>
    </row>
    <row r="461" spans="1:14">
      <c r="A461" t="s">
        <v>6</v>
      </c>
      <c r="B461" t="s">
        <v>1197</v>
      </c>
      <c r="C461" t="s">
        <v>1428</v>
      </c>
      <c r="D461" t="s">
        <v>1429</v>
      </c>
      <c r="E461">
        <v>1</v>
      </c>
      <c r="F461">
        <v>561</v>
      </c>
      <c r="G461" t="s">
        <v>1525</v>
      </c>
      <c r="H461" t="s">
        <v>294</v>
      </c>
      <c r="L461" t="s">
        <v>294</v>
      </c>
      <c r="M461">
        <f t="shared" si="14"/>
        <v>18.7</v>
      </c>
      <c r="N461" s="1">
        <f t="shared" si="15"/>
        <v>9.35</v>
      </c>
    </row>
    <row r="462" spans="1:14">
      <c r="A462" t="s">
        <v>6</v>
      </c>
      <c r="B462" t="s">
        <v>1199</v>
      </c>
      <c r="C462" t="s">
        <v>1428</v>
      </c>
      <c r="D462" t="s">
        <v>1429</v>
      </c>
      <c r="E462">
        <v>1</v>
      </c>
      <c r="F462">
        <v>681</v>
      </c>
      <c r="G462" t="s">
        <v>1779</v>
      </c>
      <c r="H462" t="s">
        <v>294</v>
      </c>
      <c r="L462" t="s">
        <v>294</v>
      </c>
      <c r="M462">
        <f t="shared" si="14"/>
        <v>22.7</v>
      </c>
      <c r="N462" s="1">
        <f t="shared" si="15"/>
        <v>11.35</v>
      </c>
    </row>
    <row r="463" spans="1:14">
      <c r="A463" t="s">
        <v>6</v>
      </c>
      <c r="B463" t="s">
        <v>1201</v>
      </c>
      <c r="C463" t="s">
        <v>1428</v>
      </c>
      <c r="D463" t="s">
        <v>1429</v>
      </c>
      <c r="E463">
        <v>1</v>
      </c>
      <c r="F463">
        <v>668</v>
      </c>
      <c r="G463" t="s">
        <v>1780</v>
      </c>
      <c r="H463" t="s">
        <v>294</v>
      </c>
      <c r="L463" t="s">
        <v>294</v>
      </c>
      <c r="M463">
        <f t="shared" si="14"/>
        <v>22.266666666666666</v>
      </c>
      <c r="N463" s="1">
        <f t="shared" si="15"/>
        <v>11.133333333333333</v>
      </c>
    </row>
    <row r="464" spans="1:14">
      <c r="A464" t="s">
        <v>6</v>
      </c>
      <c r="B464" t="s">
        <v>1203</v>
      </c>
      <c r="C464" t="s">
        <v>1428</v>
      </c>
      <c r="D464" t="s">
        <v>1429</v>
      </c>
      <c r="E464">
        <v>1</v>
      </c>
      <c r="F464">
        <v>661</v>
      </c>
      <c r="G464" t="s">
        <v>1781</v>
      </c>
      <c r="H464" t="s">
        <v>294</v>
      </c>
      <c r="L464" t="s">
        <v>294</v>
      </c>
      <c r="M464">
        <f t="shared" si="14"/>
        <v>22.033333333333335</v>
      </c>
      <c r="N464" s="1">
        <f t="shared" si="15"/>
        <v>11.016666666666667</v>
      </c>
    </row>
    <row r="465" spans="1:14">
      <c r="A465" t="s">
        <v>6</v>
      </c>
      <c r="B465" t="s">
        <v>1205</v>
      </c>
      <c r="C465" t="s">
        <v>1428</v>
      </c>
      <c r="D465" t="s">
        <v>1429</v>
      </c>
      <c r="E465">
        <v>1</v>
      </c>
      <c r="F465">
        <v>654</v>
      </c>
      <c r="G465" t="s">
        <v>1782</v>
      </c>
      <c r="H465" t="s">
        <v>294</v>
      </c>
      <c r="L465" t="s">
        <v>294</v>
      </c>
      <c r="M465">
        <f t="shared" si="14"/>
        <v>21.8</v>
      </c>
      <c r="N465" s="1">
        <f t="shared" si="15"/>
        <v>10.9</v>
      </c>
    </row>
    <row r="466" spans="1:14">
      <c r="A466" t="s">
        <v>6</v>
      </c>
      <c r="B466" t="s">
        <v>1207</v>
      </c>
      <c r="C466" t="s">
        <v>1428</v>
      </c>
      <c r="D466" t="s">
        <v>1429</v>
      </c>
      <c r="E466">
        <v>1</v>
      </c>
      <c r="F466">
        <v>666</v>
      </c>
      <c r="G466" t="s">
        <v>1783</v>
      </c>
      <c r="H466" t="s">
        <v>294</v>
      </c>
      <c r="L466" t="s">
        <v>294</v>
      </c>
      <c r="M466">
        <f t="shared" si="14"/>
        <v>22.2</v>
      </c>
      <c r="N466" s="1">
        <f t="shared" si="15"/>
        <v>11.1</v>
      </c>
    </row>
    <row r="467" spans="1:14">
      <c r="A467" t="s">
        <v>6</v>
      </c>
      <c r="B467" t="s">
        <v>1209</v>
      </c>
      <c r="C467" t="s">
        <v>1428</v>
      </c>
      <c r="D467" t="s">
        <v>1429</v>
      </c>
      <c r="E467">
        <v>1</v>
      </c>
      <c r="F467">
        <v>655</v>
      </c>
      <c r="G467" t="s">
        <v>1755</v>
      </c>
      <c r="H467" t="s">
        <v>294</v>
      </c>
      <c r="L467" t="s">
        <v>294</v>
      </c>
      <c r="M467">
        <f t="shared" si="14"/>
        <v>21.833333333333332</v>
      </c>
      <c r="N467" s="1">
        <f t="shared" si="15"/>
        <v>10.916666666666666</v>
      </c>
    </row>
    <row r="468" spans="1:14">
      <c r="A468" t="s">
        <v>6</v>
      </c>
      <c r="B468" t="s">
        <v>1211</v>
      </c>
      <c r="C468" t="s">
        <v>1428</v>
      </c>
      <c r="D468" t="s">
        <v>1429</v>
      </c>
      <c r="E468">
        <v>1</v>
      </c>
      <c r="F468">
        <v>675</v>
      </c>
      <c r="G468" t="s">
        <v>1784</v>
      </c>
      <c r="H468" t="s">
        <v>294</v>
      </c>
      <c r="L468" t="s">
        <v>294</v>
      </c>
      <c r="M468">
        <f t="shared" si="14"/>
        <v>22.5</v>
      </c>
      <c r="N468" s="1">
        <f t="shared" si="15"/>
        <v>11.25</v>
      </c>
    </row>
    <row r="469" spans="1:14">
      <c r="A469" t="s">
        <v>6</v>
      </c>
      <c r="B469" t="s">
        <v>1213</v>
      </c>
      <c r="C469" t="s">
        <v>1428</v>
      </c>
      <c r="D469" t="s">
        <v>1429</v>
      </c>
      <c r="E469">
        <v>1</v>
      </c>
      <c r="F469">
        <v>657</v>
      </c>
      <c r="G469" t="s">
        <v>1785</v>
      </c>
      <c r="H469" t="s">
        <v>294</v>
      </c>
      <c r="L469" t="s">
        <v>294</v>
      </c>
      <c r="M469">
        <f t="shared" si="14"/>
        <v>21.9</v>
      </c>
      <c r="N469" s="1">
        <f t="shared" si="15"/>
        <v>10.95</v>
      </c>
    </row>
    <row r="470" spans="1:14">
      <c r="A470" t="s">
        <v>6</v>
      </c>
      <c r="B470" t="s">
        <v>1215</v>
      </c>
      <c r="C470" t="s">
        <v>1428</v>
      </c>
      <c r="D470" t="s">
        <v>1429</v>
      </c>
      <c r="E470">
        <v>1</v>
      </c>
      <c r="F470">
        <v>650</v>
      </c>
      <c r="G470" t="s">
        <v>1786</v>
      </c>
      <c r="H470" t="s">
        <v>294</v>
      </c>
      <c r="L470" t="s">
        <v>294</v>
      </c>
      <c r="M470">
        <f t="shared" si="14"/>
        <v>21.666666666666668</v>
      </c>
      <c r="N470" s="1">
        <f t="shared" si="15"/>
        <v>10.833333333333334</v>
      </c>
    </row>
    <row r="471" spans="1:14">
      <c r="A471" t="s">
        <v>6</v>
      </c>
      <c r="B471" t="s">
        <v>1217</v>
      </c>
      <c r="C471" t="s">
        <v>1428</v>
      </c>
      <c r="D471" t="s">
        <v>1429</v>
      </c>
      <c r="E471">
        <v>1</v>
      </c>
      <c r="F471">
        <v>654</v>
      </c>
      <c r="G471" t="s">
        <v>1782</v>
      </c>
      <c r="H471" t="s">
        <v>294</v>
      </c>
      <c r="L471" t="s">
        <v>294</v>
      </c>
      <c r="M471">
        <f t="shared" si="14"/>
        <v>21.8</v>
      </c>
      <c r="N471" s="1">
        <f t="shared" si="15"/>
        <v>10.9</v>
      </c>
    </row>
    <row r="472" spans="1:14">
      <c r="A472" t="s">
        <v>6</v>
      </c>
      <c r="B472" t="s">
        <v>1219</v>
      </c>
      <c r="C472" t="s">
        <v>1428</v>
      </c>
      <c r="D472" t="s">
        <v>1429</v>
      </c>
      <c r="E472">
        <v>1</v>
      </c>
      <c r="F472">
        <v>668</v>
      </c>
      <c r="G472" t="s">
        <v>1787</v>
      </c>
      <c r="H472" t="s">
        <v>294</v>
      </c>
      <c r="L472" t="s">
        <v>294</v>
      </c>
      <c r="M472">
        <f t="shared" si="14"/>
        <v>22.266666666666666</v>
      </c>
      <c r="N472" s="1">
        <f t="shared" si="15"/>
        <v>11.133333333333333</v>
      </c>
    </row>
    <row r="473" spans="1:14">
      <c r="A473" t="s">
        <v>6</v>
      </c>
      <c r="B473" t="s">
        <v>1221</v>
      </c>
      <c r="C473" t="s">
        <v>1428</v>
      </c>
      <c r="D473" t="s">
        <v>1429</v>
      </c>
      <c r="E473">
        <v>1</v>
      </c>
      <c r="F473">
        <v>661</v>
      </c>
      <c r="G473" t="s">
        <v>1788</v>
      </c>
      <c r="H473" t="s">
        <v>294</v>
      </c>
      <c r="L473" t="s">
        <v>294</v>
      </c>
      <c r="M473">
        <f t="shared" si="14"/>
        <v>22.033333333333335</v>
      </c>
      <c r="N473" s="1">
        <f t="shared" si="15"/>
        <v>11.016666666666667</v>
      </c>
    </row>
    <row r="474" spans="1:14">
      <c r="A474" t="s">
        <v>6</v>
      </c>
      <c r="B474" t="s">
        <v>1223</v>
      </c>
      <c r="C474" t="s">
        <v>1428</v>
      </c>
      <c r="D474" t="s">
        <v>1429</v>
      </c>
      <c r="E474">
        <v>1</v>
      </c>
      <c r="F474">
        <v>727</v>
      </c>
      <c r="G474" t="s">
        <v>1789</v>
      </c>
      <c r="H474" t="s">
        <v>294</v>
      </c>
      <c r="L474" t="s">
        <v>294</v>
      </c>
      <c r="M474">
        <f t="shared" si="14"/>
        <v>24.233333333333334</v>
      </c>
      <c r="N474" s="1">
        <f t="shared" si="15"/>
        <v>12.116666666666667</v>
      </c>
    </row>
    <row r="475" spans="1:14">
      <c r="A475" t="s">
        <v>6</v>
      </c>
      <c r="B475" t="s">
        <v>1225</v>
      </c>
      <c r="C475" t="s">
        <v>1428</v>
      </c>
      <c r="D475" t="s">
        <v>1429</v>
      </c>
      <c r="E475">
        <v>1</v>
      </c>
      <c r="F475">
        <v>654</v>
      </c>
      <c r="G475" t="s">
        <v>1638</v>
      </c>
      <c r="H475" t="s">
        <v>294</v>
      </c>
      <c r="L475" t="s">
        <v>294</v>
      </c>
      <c r="M475">
        <f t="shared" si="14"/>
        <v>21.8</v>
      </c>
      <c r="N475" s="1">
        <f t="shared" si="15"/>
        <v>10.9</v>
      </c>
    </row>
    <row r="476" spans="1:14">
      <c r="A476" t="s">
        <v>6</v>
      </c>
      <c r="B476" t="s">
        <v>1227</v>
      </c>
      <c r="C476" t="s">
        <v>1428</v>
      </c>
      <c r="D476" t="s">
        <v>1429</v>
      </c>
      <c r="E476">
        <v>1</v>
      </c>
      <c r="F476">
        <v>677</v>
      </c>
      <c r="G476" t="s">
        <v>1790</v>
      </c>
      <c r="H476" t="s">
        <v>294</v>
      </c>
      <c r="L476" t="s">
        <v>294</v>
      </c>
      <c r="M476">
        <f t="shared" si="14"/>
        <v>22.566666666666666</v>
      </c>
      <c r="N476" s="1">
        <f t="shared" si="15"/>
        <v>11.283333333333333</v>
      </c>
    </row>
    <row r="477" spans="1:14">
      <c r="A477" t="s">
        <v>6</v>
      </c>
      <c r="B477" t="s">
        <v>1229</v>
      </c>
      <c r="C477" t="s">
        <v>1428</v>
      </c>
      <c r="D477" t="s">
        <v>1429</v>
      </c>
      <c r="E477">
        <v>1</v>
      </c>
      <c r="F477">
        <v>658</v>
      </c>
      <c r="G477" t="s">
        <v>1791</v>
      </c>
      <c r="H477" t="s">
        <v>294</v>
      </c>
      <c r="L477" t="s">
        <v>294</v>
      </c>
      <c r="M477">
        <f t="shared" si="14"/>
        <v>21.933333333333334</v>
      </c>
      <c r="N477" s="1">
        <f t="shared" si="15"/>
        <v>10.966666666666667</v>
      </c>
    </row>
    <row r="478" spans="1:14">
      <c r="A478" t="s">
        <v>6</v>
      </c>
      <c r="B478" t="s">
        <v>1231</v>
      </c>
      <c r="C478" t="s">
        <v>1428</v>
      </c>
      <c r="D478" t="s">
        <v>1429</v>
      </c>
      <c r="E478">
        <v>1</v>
      </c>
      <c r="F478">
        <v>681</v>
      </c>
      <c r="G478" t="s">
        <v>1792</v>
      </c>
      <c r="H478" t="s">
        <v>294</v>
      </c>
      <c r="L478" t="s">
        <v>294</v>
      </c>
      <c r="M478">
        <f t="shared" si="14"/>
        <v>22.7</v>
      </c>
      <c r="N478" s="1">
        <f t="shared" si="15"/>
        <v>11.35</v>
      </c>
    </row>
    <row r="479" spans="1:14">
      <c r="A479" t="s">
        <v>6</v>
      </c>
      <c r="B479" t="s">
        <v>1233</v>
      </c>
      <c r="C479" t="s">
        <v>1428</v>
      </c>
      <c r="D479" t="s">
        <v>1429</v>
      </c>
      <c r="E479">
        <v>1</v>
      </c>
      <c r="F479">
        <v>655</v>
      </c>
      <c r="G479" t="s">
        <v>1755</v>
      </c>
      <c r="H479" t="s">
        <v>294</v>
      </c>
      <c r="L479" t="s">
        <v>294</v>
      </c>
      <c r="M479">
        <f t="shared" si="14"/>
        <v>21.833333333333332</v>
      </c>
      <c r="N479" s="1">
        <f t="shared" si="15"/>
        <v>10.916666666666666</v>
      </c>
    </row>
    <row r="480" spans="1:14">
      <c r="A480" t="s">
        <v>6</v>
      </c>
      <c r="B480" t="s">
        <v>1235</v>
      </c>
      <c r="C480" t="s">
        <v>1428</v>
      </c>
      <c r="D480" t="s">
        <v>1429</v>
      </c>
      <c r="E480">
        <v>1</v>
      </c>
      <c r="F480">
        <v>590</v>
      </c>
      <c r="G480" t="s">
        <v>1566</v>
      </c>
      <c r="H480" t="s">
        <v>294</v>
      </c>
      <c r="L480" t="s">
        <v>294</v>
      </c>
      <c r="M480">
        <f t="shared" si="14"/>
        <v>19.666666666666668</v>
      </c>
      <c r="N480" s="1">
        <f t="shared" si="15"/>
        <v>9.8333333333333339</v>
      </c>
    </row>
    <row r="481" spans="1:14">
      <c r="A481" t="s">
        <v>6</v>
      </c>
      <c r="B481" t="s">
        <v>1237</v>
      </c>
      <c r="C481" t="s">
        <v>1428</v>
      </c>
      <c r="D481" t="s">
        <v>1429</v>
      </c>
      <c r="E481">
        <v>1</v>
      </c>
      <c r="F481">
        <v>591</v>
      </c>
      <c r="G481" t="s">
        <v>1593</v>
      </c>
      <c r="H481" t="s">
        <v>294</v>
      </c>
      <c r="L481" t="s">
        <v>294</v>
      </c>
      <c r="M481">
        <f t="shared" si="14"/>
        <v>19.7</v>
      </c>
      <c r="N481" s="1">
        <f t="shared" si="15"/>
        <v>9.85</v>
      </c>
    </row>
    <row r="482" spans="1:14">
      <c r="A482" t="s">
        <v>6</v>
      </c>
      <c r="B482" t="s">
        <v>1239</v>
      </c>
      <c r="C482" t="s">
        <v>1428</v>
      </c>
      <c r="D482" t="s">
        <v>1429</v>
      </c>
      <c r="E482">
        <v>1</v>
      </c>
      <c r="F482">
        <v>585</v>
      </c>
      <c r="G482" t="s">
        <v>1793</v>
      </c>
      <c r="H482" t="s">
        <v>294</v>
      </c>
      <c r="L482" t="s">
        <v>294</v>
      </c>
      <c r="M482">
        <f t="shared" si="14"/>
        <v>19.5</v>
      </c>
      <c r="N482" s="1">
        <f t="shared" si="15"/>
        <v>9.75</v>
      </c>
    </row>
    <row r="483" spans="1:14">
      <c r="A483" t="s">
        <v>6</v>
      </c>
      <c r="B483" t="s">
        <v>1241</v>
      </c>
      <c r="C483" t="s">
        <v>1428</v>
      </c>
      <c r="D483" t="s">
        <v>1429</v>
      </c>
      <c r="E483">
        <v>1</v>
      </c>
      <c r="F483">
        <v>603</v>
      </c>
      <c r="G483" t="s">
        <v>1537</v>
      </c>
      <c r="H483" t="s">
        <v>294</v>
      </c>
      <c r="L483" t="s">
        <v>294</v>
      </c>
      <c r="M483">
        <f t="shared" si="14"/>
        <v>20.100000000000001</v>
      </c>
      <c r="N483" s="1">
        <f t="shared" si="15"/>
        <v>10.050000000000001</v>
      </c>
    </row>
    <row r="484" spans="1:14">
      <c r="A484" t="s">
        <v>6</v>
      </c>
      <c r="B484" t="s">
        <v>1243</v>
      </c>
      <c r="C484" t="s">
        <v>1428</v>
      </c>
      <c r="D484" t="s">
        <v>1429</v>
      </c>
      <c r="E484">
        <v>1</v>
      </c>
      <c r="F484">
        <v>597</v>
      </c>
      <c r="G484" t="s">
        <v>1794</v>
      </c>
      <c r="H484" t="s">
        <v>294</v>
      </c>
      <c r="L484" t="s">
        <v>294</v>
      </c>
      <c r="M484">
        <f t="shared" si="14"/>
        <v>19.899999999999999</v>
      </c>
      <c r="N484" s="1">
        <f t="shared" si="15"/>
        <v>9.9499999999999993</v>
      </c>
    </row>
    <row r="485" spans="1:14">
      <c r="A485" t="s">
        <v>6</v>
      </c>
      <c r="B485" t="s">
        <v>1245</v>
      </c>
      <c r="C485" t="s">
        <v>1428</v>
      </c>
      <c r="D485" t="s">
        <v>1429</v>
      </c>
      <c r="E485">
        <v>1</v>
      </c>
      <c r="F485">
        <v>627</v>
      </c>
      <c r="G485" t="s">
        <v>1795</v>
      </c>
      <c r="H485" t="s">
        <v>294</v>
      </c>
      <c r="L485" t="s">
        <v>294</v>
      </c>
      <c r="M485">
        <f t="shared" si="14"/>
        <v>20.9</v>
      </c>
      <c r="N485" s="1">
        <f t="shared" si="15"/>
        <v>10.45</v>
      </c>
    </row>
    <row r="486" spans="1:14">
      <c r="A486" t="s">
        <v>6</v>
      </c>
      <c r="B486" t="s">
        <v>1247</v>
      </c>
      <c r="C486" t="s">
        <v>1428</v>
      </c>
      <c r="D486" t="s">
        <v>1429</v>
      </c>
      <c r="E486">
        <v>1</v>
      </c>
      <c r="F486">
        <v>627</v>
      </c>
      <c r="G486" t="s">
        <v>1796</v>
      </c>
      <c r="H486" t="s">
        <v>294</v>
      </c>
      <c r="L486" t="s">
        <v>294</v>
      </c>
      <c r="M486">
        <f t="shared" si="14"/>
        <v>20.9</v>
      </c>
      <c r="N486" s="1">
        <f t="shared" si="15"/>
        <v>10.45</v>
      </c>
    </row>
    <row r="487" spans="1:14">
      <c r="A487" t="s">
        <v>6</v>
      </c>
      <c r="B487" t="s">
        <v>1249</v>
      </c>
      <c r="C487" t="s">
        <v>1428</v>
      </c>
      <c r="D487" t="s">
        <v>1429</v>
      </c>
      <c r="E487">
        <v>1</v>
      </c>
      <c r="F487">
        <v>651</v>
      </c>
      <c r="G487" t="s">
        <v>1797</v>
      </c>
      <c r="H487" t="s">
        <v>294</v>
      </c>
      <c r="L487" t="s">
        <v>294</v>
      </c>
      <c r="M487">
        <f t="shared" si="14"/>
        <v>21.7</v>
      </c>
      <c r="N487" s="1">
        <f t="shared" si="15"/>
        <v>10.85</v>
      </c>
    </row>
    <row r="488" spans="1:14">
      <c r="A488" t="s">
        <v>6</v>
      </c>
      <c r="B488" t="s">
        <v>1251</v>
      </c>
      <c r="C488" t="s">
        <v>1428</v>
      </c>
      <c r="D488" t="s">
        <v>1429</v>
      </c>
      <c r="E488">
        <v>1</v>
      </c>
      <c r="F488">
        <v>632</v>
      </c>
      <c r="G488" t="s">
        <v>1577</v>
      </c>
      <c r="H488" t="s">
        <v>294</v>
      </c>
      <c r="L488" t="s">
        <v>294</v>
      </c>
      <c r="M488">
        <f t="shared" si="14"/>
        <v>21.066666666666666</v>
      </c>
      <c r="N488" s="1">
        <f t="shared" si="15"/>
        <v>10.533333333333333</v>
      </c>
    </row>
    <row r="489" spans="1:14">
      <c r="A489" t="s">
        <v>6</v>
      </c>
      <c r="B489" t="s">
        <v>1253</v>
      </c>
      <c r="C489" t="s">
        <v>1428</v>
      </c>
      <c r="D489" t="s">
        <v>1429</v>
      </c>
      <c r="E489">
        <v>1</v>
      </c>
      <c r="F489">
        <v>610</v>
      </c>
      <c r="G489" t="s">
        <v>1798</v>
      </c>
      <c r="H489" t="s">
        <v>294</v>
      </c>
      <c r="L489" t="s">
        <v>294</v>
      </c>
      <c r="M489">
        <f t="shared" si="14"/>
        <v>20.333333333333332</v>
      </c>
      <c r="N489" s="1">
        <f t="shared" si="15"/>
        <v>10.166666666666666</v>
      </c>
    </row>
    <row r="490" spans="1:14">
      <c r="A490" t="s">
        <v>6</v>
      </c>
      <c r="B490" t="s">
        <v>1255</v>
      </c>
      <c r="C490" t="s">
        <v>1428</v>
      </c>
      <c r="D490" t="s">
        <v>1429</v>
      </c>
      <c r="E490">
        <v>1</v>
      </c>
      <c r="F490">
        <v>612</v>
      </c>
      <c r="G490" t="s">
        <v>1799</v>
      </c>
      <c r="H490" t="s">
        <v>294</v>
      </c>
      <c r="L490" t="s">
        <v>294</v>
      </c>
      <c r="M490">
        <f t="shared" si="14"/>
        <v>20.399999999999999</v>
      </c>
      <c r="N490" s="1">
        <f t="shared" si="15"/>
        <v>10.199999999999999</v>
      </c>
    </row>
    <row r="491" spans="1:14">
      <c r="A491" t="s">
        <v>6</v>
      </c>
      <c r="B491" t="s">
        <v>1257</v>
      </c>
      <c r="C491" t="s">
        <v>1428</v>
      </c>
      <c r="D491" t="s">
        <v>1429</v>
      </c>
      <c r="E491">
        <v>1</v>
      </c>
      <c r="F491">
        <v>617</v>
      </c>
      <c r="G491" t="s">
        <v>1800</v>
      </c>
      <c r="H491" t="s">
        <v>294</v>
      </c>
      <c r="L491" t="s">
        <v>294</v>
      </c>
      <c r="M491">
        <f t="shared" si="14"/>
        <v>20.566666666666666</v>
      </c>
      <c r="N491" s="1">
        <f t="shared" si="15"/>
        <v>10.283333333333333</v>
      </c>
    </row>
    <row r="492" spans="1:14">
      <c r="A492" t="s">
        <v>6</v>
      </c>
      <c r="B492" t="s">
        <v>1259</v>
      </c>
      <c r="C492" t="s">
        <v>1428</v>
      </c>
      <c r="D492" t="s">
        <v>1429</v>
      </c>
      <c r="E492">
        <v>1</v>
      </c>
      <c r="F492">
        <v>717</v>
      </c>
      <c r="G492" t="s">
        <v>1801</v>
      </c>
      <c r="H492" t="s">
        <v>294</v>
      </c>
      <c r="L492" t="s">
        <v>294</v>
      </c>
      <c r="M492">
        <f t="shared" si="14"/>
        <v>23.9</v>
      </c>
      <c r="N492" s="1">
        <f t="shared" si="15"/>
        <v>11.95</v>
      </c>
    </row>
    <row r="493" spans="1:14">
      <c r="A493" t="s">
        <v>6</v>
      </c>
      <c r="B493" t="s">
        <v>1261</v>
      </c>
      <c r="C493" t="s">
        <v>1428</v>
      </c>
      <c r="D493" t="s">
        <v>1429</v>
      </c>
      <c r="E493">
        <v>1</v>
      </c>
      <c r="F493">
        <v>742</v>
      </c>
      <c r="G493" t="s">
        <v>1802</v>
      </c>
      <c r="H493" t="s">
        <v>294</v>
      </c>
      <c r="L493" t="s">
        <v>294</v>
      </c>
      <c r="M493">
        <f t="shared" si="14"/>
        <v>24.733333333333334</v>
      </c>
      <c r="N493" s="1">
        <f t="shared" si="15"/>
        <v>12.366666666666667</v>
      </c>
    </row>
    <row r="494" spans="1:14">
      <c r="A494" t="s">
        <v>6</v>
      </c>
      <c r="B494" t="s">
        <v>1263</v>
      </c>
      <c r="C494" t="s">
        <v>1428</v>
      </c>
      <c r="D494" t="s">
        <v>1429</v>
      </c>
      <c r="E494">
        <v>1</v>
      </c>
      <c r="F494">
        <v>724</v>
      </c>
      <c r="G494" t="s">
        <v>1803</v>
      </c>
      <c r="H494" t="s">
        <v>294</v>
      </c>
      <c r="L494" t="s">
        <v>294</v>
      </c>
      <c r="M494">
        <f t="shared" si="14"/>
        <v>24.133333333333333</v>
      </c>
      <c r="N494" s="1">
        <f t="shared" si="15"/>
        <v>12.066666666666666</v>
      </c>
    </row>
    <row r="495" spans="1:14">
      <c r="A495" t="s">
        <v>6</v>
      </c>
      <c r="B495" t="s">
        <v>1265</v>
      </c>
      <c r="C495" t="s">
        <v>1428</v>
      </c>
      <c r="D495" t="s">
        <v>1429</v>
      </c>
      <c r="E495">
        <v>1</v>
      </c>
      <c r="F495">
        <v>741</v>
      </c>
      <c r="G495" t="s">
        <v>1804</v>
      </c>
      <c r="H495" t="s">
        <v>294</v>
      </c>
      <c r="L495" t="s">
        <v>294</v>
      </c>
      <c r="M495">
        <f t="shared" si="14"/>
        <v>24.7</v>
      </c>
      <c r="N495" s="1">
        <f t="shared" si="15"/>
        <v>12.35</v>
      </c>
    </row>
    <row r="496" spans="1:14">
      <c r="A496" t="s">
        <v>6</v>
      </c>
      <c r="B496" t="s">
        <v>1267</v>
      </c>
      <c r="C496" t="s">
        <v>1428</v>
      </c>
      <c r="D496" t="s">
        <v>1429</v>
      </c>
      <c r="E496">
        <v>1</v>
      </c>
      <c r="F496">
        <v>712</v>
      </c>
      <c r="G496" t="s">
        <v>1748</v>
      </c>
      <c r="H496" t="s">
        <v>294</v>
      </c>
      <c r="L496" t="s">
        <v>294</v>
      </c>
      <c r="M496">
        <f t="shared" si="14"/>
        <v>23.733333333333334</v>
      </c>
      <c r="N496" s="1">
        <f t="shared" si="15"/>
        <v>11.866666666666667</v>
      </c>
    </row>
    <row r="497" spans="1:14">
      <c r="A497" t="s">
        <v>6</v>
      </c>
      <c r="B497" t="s">
        <v>1269</v>
      </c>
      <c r="C497" t="s">
        <v>1428</v>
      </c>
      <c r="D497" t="s">
        <v>1429</v>
      </c>
      <c r="E497">
        <v>1</v>
      </c>
      <c r="F497">
        <v>682</v>
      </c>
      <c r="G497" t="s">
        <v>1805</v>
      </c>
      <c r="H497" t="s">
        <v>294</v>
      </c>
      <c r="L497" t="s">
        <v>294</v>
      </c>
      <c r="M497">
        <f t="shared" si="14"/>
        <v>22.733333333333334</v>
      </c>
      <c r="N497" s="1">
        <f t="shared" si="15"/>
        <v>11.366666666666667</v>
      </c>
    </row>
    <row r="498" spans="1:14">
      <c r="A498" t="s">
        <v>6</v>
      </c>
      <c r="B498" t="s">
        <v>1271</v>
      </c>
      <c r="C498" t="s">
        <v>1428</v>
      </c>
      <c r="D498" t="s">
        <v>1429</v>
      </c>
      <c r="E498">
        <v>1</v>
      </c>
      <c r="F498">
        <v>677</v>
      </c>
      <c r="G498" t="s">
        <v>1790</v>
      </c>
      <c r="H498" t="s">
        <v>294</v>
      </c>
      <c r="L498" t="s">
        <v>294</v>
      </c>
      <c r="M498">
        <f t="shared" si="14"/>
        <v>22.566666666666666</v>
      </c>
      <c r="N498" s="1">
        <f t="shared" si="15"/>
        <v>11.283333333333333</v>
      </c>
    </row>
    <row r="499" spans="1:14">
      <c r="A499" t="s">
        <v>6</v>
      </c>
      <c r="B499" t="s">
        <v>1273</v>
      </c>
      <c r="C499" t="s">
        <v>1428</v>
      </c>
      <c r="D499" t="s">
        <v>1429</v>
      </c>
      <c r="E499">
        <v>1</v>
      </c>
      <c r="F499">
        <v>625</v>
      </c>
      <c r="G499" t="s">
        <v>1640</v>
      </c>
      <c r="H499" t="s">
        <v>294</v>
      </c>
      <c r="L499" t="s">
        <v>294</v>
      </c>
      <c r="M499">
        <f t="shared" si="14"/>
        <v>20.833333333333332</v>
      </c>
      <c r="N499" s="1">
        <f t="shared" si="15"/>
        <v>10.416666666666666</v>
      </c>
    </row>
    <row r="500" spans="1:14">
      <c r="A500" t="s">
        <v>6</v>
      </c>
      <c r="B500" t="s">
        <v>1275</v>
      </c>
      <c r="C500" t="s">
        <v>1428</v>
      </c>
      <c r="D500" t="s">
        <v>1429</v>
      </c>
      <c r="E500">
        <v>1</v>
      </c>
      <c r="F500">
        <v>630</v>
      </c>
      <c r="G500" t="s">
        <v>1806</v>
      </c>
      <c r="H500" t="s">
        <v>294</v>
      </c>
      <c r="L500" t="s">
        <v>294</v>
      </c>
      <c r="M500">
        <f t="shared" si="14"/>
        <v>21</v>
      </c>
      <c r="N500" s="1">
        <f t="shared" si="15"/>
        <v>10.5</v>
      </c>
    </row>
    <row r="501" spans="1:14">
      <c r="A501" t="s">
        <v>6</v>
      </c>
      <c r="B501" t="s">
        <v>1277</v>
      </c>
      <c r="C501" t="s">
        <v>1428</v>
      </c>
      <c r="D501" t="s">
        <v>1429</v>
      </c>
      <c r="E501">
        <v>1</v>
      </c>
      <c r="F501">
        <v>638</v>
      </c>
      <c r="G501" t="s">
        <v>1642</v>
      </c>
      <c r="H501" t="s">
        <v>294</v>
      </c>
      <c r="L501" t="s">
        <v>294</v>
      </c>
      <c r="M501">
        <f t="shared" si="14"/>
        <v>21.266666666666666</v>
      </c>
      <c r="N501" s="1">
        <f t="shared" si="15"/>
        <v>10.633333333333333</v>
      </c>
    </row>
    <row r="502" spans="1:14">
      <c r="A502" t="s">
        <v>6</v>
      </c>
      <c r="B502" t="s">
        <v>1279</v>
      </c>
      <c r="C502" t="s">
        <v>1428</v>
      </c>
      <c r="D502" t="s">
        <v>1429</v>
      </c>
      <c r="E502">
        <v>1</v>
      </c>
      <c r="F502">
        <v>533</v>
      </c>
      <c r="G502" t="s">
        <v>1807</v>
      </c>
      <c r="H502" t="s">
        <v>294</v>
      </c>
      <c r="L502" t="s">
        <v>294</v>
      </c>
      <c r="M502">
        <f t="shared" si="14"/>
        <v>17.766666666666666</v>
      </c>
      <c r="N502" s="1">
        <f t="shared" si="15"/>
        <v>8.8833333333333329</v>
      </c>
    </row>
    <row r="503" spans="1:14">
      <c r="A503" t="s">
        <v>6</v>
      </c>
      <c r="B503" t="s">
        <v>1281</v>
      </c>
      <c r="C503" t="s">
        <v>1428</v>
      </c>
      <c r="D503" t="s">
        <v>1429</v>
      </c>
      <c r="E503">
        <v>1</v>
      </c>
      <c r="F503">
        <v>590</v>
      </c>
      <c r="G503" t="s">
        <v>1808</v>
      </c>
      <c r="H503" t="s">
        <v>294</v>
      </c>
      <c r="L503" t="s">
        <v>294</v>
      </c>
      <c r="M503">
        <f t="shared" si="14"/>
        <v>19.666666666666668</v>
      </c>
      <c r="N503" s="1">
        <f t="shared" si="15"/>
        <v>9.8333333333333339</v>
      </c>
    </row>
    <row r="504" spans="1:14">
      <c r="A504" t="s">
        <v>6</v>
      </c>
      <c r="B504" t="s">
        <v>1283</v>
      </c>
      <c r="C504" t="s">
        <v>1428</v>
      </c>
      <c r="D504" t="s">
        <v>1429</v>
      </c>
      <c r="E504">
        <v>1</v>
      </c>
      <c r="F504">
        <v>577</v>
      </c>
      <c r="G504" t="s">
        <v>1515</v>
      </c>
      <c r="H504" t="s">
        <v>294</v>
      </c>
      <c r="L504" t="s">
        <v>294</v>
      </c>
      <c r="M504">
        <f t="shared" si="14"/>
        <v>19.233333333333334</v>
      </c>
      <c r="N504" s="1">
        <f t="shared" si="15"/>
        <v>9.6166666666666671</v>
      </c>
    </row>
    <row r="505" spans="1:14">
      <c r="A505" t="s">
        <v>6</v>
      </c>
      <c r="B505" t="s">
        <v>1285</v>
      </c>
      <c r="C505" t="s">
        <v>1428</v>
      </c>
      <c r="D505" t="s">
        <v>1429</v>
      </c>
      <c r="E505">
        <v>1</v>
      </c>
      <c r="F505">
        <v>574</v>
      </c>
      <c r="G505" t="s">
        <v>1809</v>
      </c>
      <c r="H505" t="s">
        <v>294</v>
      </c>
      <c r="L505" t="s">
        <v>294</v>
      </c>
      <c r="M505">
        <f t="shared" si="14"/>
        <v>19.133333333333333</v>
      </c>
      <c r="N505" s="1">
        <f t="shared" si="15"/>
        <v>9.5666666666666664</v>
      </c>
    </row>
    <row r="506" spans="1:14">
      <c r="A506" t="s">
        <v>6</v>
      </c>
      <c r="B506" t="s">
        <v>1287</v>
      </c>
      <c r="C506" t="s">
        <v>1428</v>
      </c>
      <c r="D506" t="s">
        <v>1429</v>
      </c>
      <c r="E506">
        <v>1</v>
      </c>
      <c r="F506">
        <v>552</v>
      </c>
      <c r="G506" t="s">
        <v>1508</v>
      </c>
      <c r="H506" t="s">
        <v>294</v>
      </c>
      <c r="L506" t="s">
        <v>294</v>
      </c>
      <c r="M506">
        <f t="shared" si="14"/>
        <v>18.399999999999999</v>
      </c>
      <c r="N506" s="1">
        <f t="shared" si="15"/>
        <v>9.1999999999999993</v>
      </c>
    </row>
    <row r="507" spans="1:14">
      <c r="A507" t="s">
        <v>6</v>
      </c>
      <c r="B507" t="s">
        <v>1289</v>
      </c>
      <c r="C507" t="s">
        <v>1428</v>
      </c>
      <c r="D507" t="s">
        <v>1429</v>
      </c>
      <c r="E507">
        <v>1</v>
      </c>
      <c r="F507">
        <v>568</v>
      </c>
      <c r="G507" t="s">
        <v>1778</v>
      </c>
      <c r="H507" t="s">
        <v>294</v>
      </c>
      <c r="L507" t="s">
        <v>294</v>
      </c>
      <c r="M507">
        <f t="shared" si="14"/>
        <v>18.933333333333334</v>
      </c>
      <c r="N507" s="1">
        <f t="shared" si="15"/>
        <v>9.4666666666666668</v>
      </c>
    </row>
    <row r="508" spans="1:14">
      <c r="A508" t="s">
        <v>6</v>
      </c>
      <c r="B508" t="s">
        <v>1291</v>
      </c>
      <c r="C508" t="s">
        <v>1428</v>
      </c>
      <c r="D508" t="s">
        <v>1429</v>
      </c>
      <c r="E508">
        <v>1</v>
      </c>
      <c r="F508">
        <v>388</v>
      </c>
      <c r="G508" t="s">
        <v>1810</v>
      </c>
      <c r="H508" t="s">
        <v>294</v>
      </c>
      <c r="L508" t="s">
        <v>294</v>
      </c>
      <c r="M508">
        <f t="shared" si="14"/>
        <v>12.933333333333334</v>
      </c>
      <c r="N508" s="1">
        <f t="shared" si="15"/>
        <v>6.4666666666666668</v>
      </c>
    </row>
    <row r="509" spans="1:14">
      <c r="A509" t="s">
        <v>6</v>
      </c>
      <c r="B509" t="s">
        <v>5</v>
      </c>
      <c r="C509" t="s">
        <v>1428</v>
      </c>
      <c r="D509" t="s">
        <v>1429</v>
      </c>
      <c r="E509">
        <v>1</v>
      </c>
      <c r="F509">
        <v>444</v>
      </c>
      <c r="G509" t="s">
        <v>1811</v>
      </c>
      <c r="H509" t="s">
        <v>294</v>
      </c>
      <c r="L509" t="s">
        <v>294</v>
      </c>
      <c r="M509">
        <f t="shared" si="14"/>
        <v>14.8</v>
      </c>
      <c r="N509" s="1">
        <f t="shared" si="15"/>
        <v>7.4</v>
      </c>
    </row>
    <row r="510" spans="1:14">
      <c r="A510" t="s">
        <v>6</v>
      </c>
      <c r="B510" t="s">
        <v>3</v>
      </c>
      <c r="C510" t="s">
        <v>1428</v>
      </c>
      <c r="D510" t="s">
        <v>1429</v>
      </c>
      <c r="E510">
        <v>1</v>
      </c>
      <c r="F510">
        <v>715</v>
      </c>
      <c r="G510" t="s">
        <v>1774</v>
      </c>
      <c r="H510" t="s">
        <v>294</v>
      </c>
      <c r="L510" t="s">
        <v>294</v>
      </c>
      <c r="M510">
        <f t="shared" si="14"/>
        <v>23.833333333333332</v>
      </c>
      <c r="N510" s="1">
        <f t="shared" si="15"/>
        <v>11.916666666666666</v>
      </c>
    </row>
    <row r="511" spans="1:14">
      <c r="A511" t="s">
        <v>6</v>
      </c>
      <c r="B511" t="s">
        <v>2</v>
      </c>
      <c r="C511" t="s">
        <v>1428</v>
      </c>
      <c r="D511" t="s">
        <v>1429</v>
      </c>
      <c r="E511">
        <v>1</v>
      </c>
      <c r="F511">
        <v>683</v>
      </c>
      <c r="G511" t="s">
        <v>1812</v>
      </c>
      <c r="H511" t="s">
        <v>294</v>
      </c>
      <c r="L511" t="s">
        <v>294</v>
      </c>
      <c r="M511">
        <f t="shared" si="14"/>
        <v>22.766666666666666</v>
      </c>
      <c r="N511" s="1">
        <f t="shared" si="15"/>
        <v>11.383333333333333</v>
      </c>
    </row>
    <row r="512" spans="1:14">
      <c r="A512" t="s">
        <v>6</v>
      </c>
      <c r="B512" t="s">
        <v>4</v>
      </c>
      <c r="C512" t="s">
        <v>1428</v>
      </c>
      <c r="D512" t="s">
        <v>1429</v>
      </c>
      <c r="E512">
        <v>1</v>
      </c>
      <c r="F512">
        <v>1040</v>
      </c>
      <c r="G512" t="s">
        <v>1813</v>
      </c>
      <c r="H512" t="s">
        <v>294</v>
      </c>
      <c r="L512" t="s">
        <v>294</v>
      </c>
      <c r="M512">
        <f t="shared" si="14"/>
        <v>34.666666666666664</v>
      </c>
      <c r="N512" s="1">
        <f t="shared" si="15"/>
        <v>17.333333333333332</v>
      </c>
    </row>
    <row r="513" spans="1:14">
      <c r="A513" t="s">
        <v>6</v>
      </c>
      <c r="B513" t="s">
        <v>1</v>
      </c>
      <c r="C513" t="s">
        <v>1428</v>
      </c>
      <c r="D513" t="s">
        <v>1429</v>
      </c>
      <c r="E513">
        <v>1</v>
      </c>
      <c r="F513">
        <v>436</v>
      </c>
      <c r="G513" t="s">
        <v>1814</v>
      </c>
      <c r="H513" t="s">
        <v>294</v>
      </c>
      <c r="L513" t="s">
        <v>294</v>
      </c>
      <c r="M513">
        <f t="shared" si="14"/>
        <v>14.533333333333333</v>
      </c>
      <c r="N513" s="1">
        <f t="shared" si="15"/>
        <v>7.2666666666666666</v>
      </c>
    </row>
    <row r="514" spans="1:14">
      <c r="A514" t="s">
        <v>6</v>
      </c>
      <c r="B514" t="s">
        <v>1301</v>
      </c>
      <c r="C514" t="s">
        <v>1428</v>
      </c>
      <c r="D514" t="s">
        <v>1429</v>
      </c>
      <c r="E514">
        <v>1</v>
      </c>
      <c r="F514">
        <v>638</v>
      </c>
      <c r="G514" t="s">
        <v>1642</v>
      </c>
      <c r="H514" t="s">
        <v>294</v>
      </c>
      <c r="L514" t="s">
        <v>294</v>
      </c>
      <c r="M514">
        <f t="shared" ref="M514:M577" si="16">F514/$M$1</f>
        <v>21.266666666666666</v>
      </c>
      <c r="N514" s="1">
        <f t="shared" ref="N514:N577" si="17">F514/$N$1</f>
        <v>10.633333333333333</v>
      </c>
    </row>
    <row r="515" spans="1:14">
      <c r="A515" t="s">
        <v>6</v>
      </c>
      <c r="B515" t="s">
        <v>1303</v>
      </c>
      <c r="C515" t="s">
        <v>1428</v>
      </c>
      <c r="D515" t="s">
        <v>1429</v>
      </c>
      <c r="E515">
        <v>1</v>
      </c>
      <c r="F515">
        <v>125</v>
      </c>
      <c r="G515" t="s">
        <v>1815</v>
      </c>
      <c r="H515" t="s">
        <v>294</v>
      </c>
      <c r="L515" t="s">
        <v>294</v>
      </c>
      <c r="M515">
        <f t="shared" si="16"/>
        <v>4.166666666666667</v>
      </c>
      <c r="N515" s="1">
        <f t="shared" si="17"/>
        <v>2.0833333333333335</v>
      </c>
    </row>
    <row r="516" spans="1:14">
      <c r="A516" t="s">
        <v>6</v>
      </c>
      <c r="B516" t="s">
        <v>1305</v>
      </c>
      <c r="C516" t="s">
        <v>1428</v>
      </c>
      <c r="D516" t="s">
        <v>1429</v>
      </c>
      <c r="E516">
        <v>1</v>
      </c>
      <c r="F516">
        <v>90</v>
      </c>
      <c r="G516" t="s">
        <v>1816</v>
      </c>
      <c r="H516" t="s">
        <v>294</v>
      </c>
      <c r="L516" t="s">
        <v>294</v>
      </c>
      <c r="M516">
        <f t="shared" si="16"/>
        <v>3</v>
      </c>
      <c r="N516" s="1">
        <f t="shared" si="17"/>
        <v>1.5</v>
      </c>
    </row>
    <row r="517" spans="1:14">
      <c r="A517" t="s">
        <v>6</v>
      </c>
      <c r="B517" t="s">
        <v>1307</v>
      </c>
      <c r="C517" t="s">
        <v>1428</v>
      </c>
      <c r="D517" t="s">
        <v>1429</v>
      </c>
      <c r="E517">
        <v>1</v>
      </c>
      <c r="F517">
        <v>1152</v>
      </c>
      <c r="G517" t="s">
        <v>1817</v>
      </c>
      <c r="H517" t="s">
        <v>294</v>
      </c>
      <c r="L517" t="s">
        <v>294</v>
      </c>
      <c r="M517">
        <f t="shared" si="16"/>
        <v>38.4</v>
      </c>
      <c r="N517" s="1">
        <f t="shared" si="17"/>
        <v>19.2</v>
      </c>
    </row>
    <row r="518" spans="1:14">
      <c r="A518" t="s">
        <v>6</v>
      </c>
      <c r="B518" t="s">
        <v>1309</v>
      </c>
      <c r="C518" t="s">
        <v>1428</v>
      </c>
      <c r="D518" t="s">
        <v>1429</v>
      </c>
      <c r="E518">
        <v>1</v>
      </c>
      <c r="F518">
        <v>1271</v>
      </c>
      <c r="G518" t="s">
        <v>1818</v>
      </c>
      <c r="H518" t="s">
        <v>294</v>
      </c>
      <c r="L518" t="s">
        <v>294</v>
      </c>
      <c r="M518">
        <f t="shared" si="16"/>
        <v>42.366666666666667</v>
      </c>
      <c r="N518" s="1">
        <f t="shared" si="17"/>
        <v>21.183333333333334</v>
      </c>
    </row>
    <row r="519" spans="1:14">
      <c r="A519" t="s">
        <v>6</v>
      </c>
      <c r="B519" t="s">
        <v>1311</v>
      </c>
      <c r="C519" t="s">
        <v>1428</v>
      </c>
      <c r="D519" t="s">
        <v>1429</v>
      </c>
      <c r="E519">
        <v>1</v>
      </c>
      <c r="F519">
        <v>162</v>
      </c>
      <c r="G519" t="s">
        <v>1819</v>
      </c>
      <c r="H519" t="s">
        <v>294</v>
      </c>
      <c r="L519" t="s">
        <v>294</v>
      </c>
      <c r="M519">
        <f t="shared" si="16"/>
        <v>5.4</v>
      </c>
      <c r="N519" s="1">
        <f t="shared" si="17"/>
        <v>2.7</v>
      </c>
    </row>
    <row r="520" spans="1:14">
      <c r="A520" t="s">
        <v>6</v>
      </c>
      <c r="B520" t="s">
        <v>1313</v>
      </c>
      <c r="C520" t="s">
        <v>1428</v>
      </c>
      <c r="D520" t="s">
        <v>1429</v>
      </c>
      <c r="E520">
        <v>1</v>
      </c>
      <c r="F520">
        <v>420</v>
      </c>
      <c r="G520" t="s">
        <v>1820</v>
      </c>
      <c r="H520" t="s">
        <v>294</v>
      </c>
      <c r="L520" t="s">
        <v>294</v>
      </c>
      <c r="M520">
        <f t="shared" si="16"/>
        <v>14</v>
      </c>
      <c r="N520" s="1">
        <f t="shared" si="17"/>
        <v>7</v>
      </c>
    </row>
    <row r="521" spans="1:14">
      <c r="A521" t="s">
        <v>6</v>
      </c>
      <c r="B521" t="s">
        <v>1315</v>
      </c>
      <c r="C521" t="s">
        <v>1428</v>
      </c>
      <c r="D521" t="s">
        <v>1429</v>
      </c>
      <c r="E521">
        <v>1</v>
      </c>
      <c r="F521">
        <v>1246</v>
      </c>
      <c r="G521" t="s">
        <v>1821</v>
      </c>
      <c r="H521" t="s">
        <v>294</v>
      </c>
      <c r="L521" t="s">
        <v>294</v>
      </c>
      <c r="M521">
        <f t="shared" si="16"/>
        <v>41.533333333333331</v>
      </c>
      <c r="N521" s="1">
        <f t="shared" si="17"/>
        <v>20.766666666666666</v>
      </c>
    </row>
    <row r="522" spans="1:14">
      <c r="A522" t="s">
        <v>6</v>
      </c>
      <c r="B522" t="s">
        <v>1317</v>
      </c>
      <c r="C522" t="s">
        <v>1428</v>
      </c>
      <c r="D522" t="s">
        <v>1429</v>
      </c>
      <c r="E522">
        <v>1</v>
      </c>
      <c r="F522">
        <v>1017</v>
      </c>
      <c r="G522" t="s">
        <v>1822</v>
      </c>
      <c r="H522" t="s">
        <v>294</v>
      </c>
      <c r="L522" t="s">
        <v>294</v>
      </c>
      <c r="M522">
        <f t="shared" si="16"/>
        <v>33.9</v>
      </c>
      <c r="N522" s="1">
        <f t="shared" si="17"/>
        <v>16.95</v>
      </c>
    </row>
    <row r="523" spans="1:14">
      <c r="A523" t="s">
        <v>6</v>
      </c>
      <c r="B523" t="s">
        <v>1319</v>
      </c>
      <c r="C523" t="s">
        <v>1428</v>
      </c>
      <c r="D523" t="s">
        <v>1429</v>
      </c>
      <c r="E523">
        <v>1</v>
      </c>
      <c r="F523">
        <v>1007</v>
      </c>
      <c r="G523" t="s">
        <v>1823</v>
      </c>
      <c r="H523" t="s">
        <v>294</v>
      </c>
      <c r="L523" t="s">
        <v>294</v>
      </c>
      <c r="M523">
        <f t="shared" si="16"/>
        <v>33.56666666666667</v>
      </c>
      <c r="N523" s="1">
        <f t="shared" si="17"/>
        <v>16.783333333333335</v>
      </c>
    </row>
    <row r="524" spans="1:14">
      <c r="A524" t="s">
        <v>6</v>
      </c>
      <c r="B524" t="s">
        <v>1321</v>
      </c>
      <c r="C524" t="s">
        <v>1428</v>
      </c>
      <c r="D524" t="s">
        <v>1429</v>
      </c>
      <c r="E524">
        <v>1</v>
      </c>
      <c r="F524">
        <v>845</v>
      </c>
      <c r="G524" t="s">
        <v>1824</v>
      </c>
      <c r="H524" t="s">
        <v>294</v>
      </c>
      <c r="L524" t="s">
        <v>294</v>
      </c>
      <c r="M524">
        <f t="shared" si="16"/>
        <v>28.166666666666668</v>
      </c>
      <c r="N524" s="1">
        <f t="shared" si="17"/>
        <v>14.083333333333334</v>
      </c>
    </row>
    <row r="525" spans="1:14">
      <c r="A525" t="s">
        <v>6</v>
      </c>
      <c r="B525" t="s">
        <v>1323</v>
      </c>
      <c r="C525" t="s">
        <v>1428</v>
      </c>
      <c r="D525" t="s">
        <v>1429</v>
      </c>
      <c r="E525">
        <v>1</v>
      </c>
      <c r="F525">
        <v>782</v>
      </c>
      <c r="G525" t="s">
        <v>1825</v>
      </c>
      <c r="H525" t="s">
        <v>294</v>
      </c>
      <c r="L525" t="s">
        <v>294</v>
      </c>
      <c r="M525">
        <f t="shared" si="16"/>
        <v>26.066666666666666</v>
      </c>
      <c r="N525" s="1">
        <f t="shared" si="17"/>
        <v>13.033333333333333</v>
      </c>
    </row>
    <row r="526" spans="1:14">
      <c r="A526" t="s">
        <v>6</v>
      </c>
      <c r="B526" t="s">
        <v>1325</v>
      </c>
      <c r="C526" t="s">
        <v>1428</v>
      </c>
      <c r="D526" t="s">
        <v>1429</v>
      </c>
      <c r="E526">
        <v>1</v>
      </c>
      <c r="F526">
        <v>333</v>
      </c>
      <c r="G526" t="s">
        <v>1712</v>
      </c>
      <c r="H526" t="s">
        <v>294</v>
      </c>
      <c r="L526" t="s">
        <v>294</v>
      </c>
      <c r="M526">
        <f t="shared" si="16"/>
        <v>11.1</v>
      </c>
      <c r="N526" s="1">
        <f t="shared" si="17"/>
        <v>5.55</v>
      </c>
    </row>
    <row r="527" spans="1:14">
      <c r="A527" t="s">
        <v>6</v>
      </c>
      <c r="B527" t="s">
        <v>1327</v>
      </c>
      <c r="C527" t="s">
        <v>1428</v>
      </c>
      <c r="D527" t="s">
        <v>1429</v>
      </c>
      <c r="E527">
        <v>1</v>
      </c>
      <c r="F527">
        <v>1426</v>
      </c>
      <c r="G527" t="s">
        <v>1826</v>
      </c>
      <c r="H527" t="s">
        <v>294</v>
      </c>
      <c r="L527" t="s">
        <v>294</v>
      </c>
      <c r="M527">
        <f t="shared" si="16"/>
        <v>47.533333333333331</v>
      </c>
      <c r="N527" s="1">
        <f t="shared" si="17"/>
        <v>23.766666666666666</v>
      </c>
    </row>
    <row r="528" spans="1:14">
      <c r="A528" t="s">
        <v>6</v>
      </c>
      <c r="B528" t="s">
        <v>1329</v>
      </c>
      <c r="C528" t="s">
        <v>1428</v>
      </c>
      <c r="D528" t="s">
        <v>1429</v>
      </c>
      <c r="E528">
        <v>1</v>
      </c>
      <c r="F528">
        <v>1702</v>
      </c>
      <c r="G528" t="s">
        <v>1827</v>
      </c>
      <c r="H528" t="s">
        <v>294</v>
      </c>
      <c r="L528" t="s">
        <v>294</v>
      </c>
      <c r="M528">
        <f t="shared" si="16"/>
        <v>56.733333333333334</v>
      </c>
      <c r="N528" s="1">
        <f t="shared" si="17"/>
        <v>28.366666666666667</v>
      </c>
    </row>
    <row r="529" spans="1:14">
      <c r="A529" t="s">
        <v>6</v>
      </c>
      <c r="B529" t="s">
        <v>1331</v>
      </c>
      <c r="C529" t="s">
        <v>1428</v>
      </c>
      <c r="D529" t="s">
        <v>1429</v>
      </c>
      <c r="E529">
        <v>1</v>
      </c>
      <c r="F529">
        <v>1933</v>
      </c>
      <c r="G529" t="s">
        <v>1828</v>
      </c>
      <c r="H529" t="s">
        <v>294</v>
      </c>
      <c r="L529" t="s">
        <v>294</v>
      </c>
      <c r="M529">
        <f t="shared" si="16"/>
        <v>64.433333333333337</v>
      </c>
      <c r="N529" s="1">
        <f t="shared" si="17"/>
        <v>32.216666666666669</v>
      </c>
    </row>
    <row r="530" spans="1:14">
      <c r="A530" t="s">
        <v>6</v>
      </c>
      <c r="B530" t="s">
        <v>1333</v>
      </c>
      <c r="C530" t="s">
        <v>1428</v>
      </c>
      <c r="D530" t="s">
        <v>1429</v>
      </c>
      <c r="E530">
        <v>1</v>
      </c>
      <c r="F530">
        <v>391</v>
      </c>
      <c r="G530" t="s">
        <v>1829</v>
      </c>
      <c r="H530" t="s">
        <v>294</v>
      </c>
      <c r="L530" t="s">
        <v>294</v>
      </c>
      <c r="M530">
        <f t="shared" si="16"/>
        <v>13.033333333333333</v>
      </c>
      <c r="N530" s="1">
        <f t="shared" si="17"/>
        <v>6.5166666666666666</v>
      </c>
    </row>
    <row r="531" spans="1:14">
      <c r="A531" t="s">
        <v>6</v>
      </c>
      <c r="B531" t="s">
        <v>1335</v>
      </c>
      <c r="C531" t="s">
        <v>1428</v>
      </c>
      <c r="D531" t="s">
        <v>1429</v>
      </c>
      <c r="E531">
        <v>1</v>
      </c>
      <c r="F531">
        <v>624</v>
      </c>
      <c r="G531" t="s">
        <v>1830</v>
      </c>
      <c r="H531" t="s">
        <v>294</v>
      </c>
      <c r="L531" t="s">
        <v>294</v>
      </c>
      <c r="M531">
        <f t="shared" si="16"/>
        <v>20.8</v>
      </c>
      <c r="N531" s="1">
        <f t="shared" si="17"/>
        <v>10.4</v>
      </c>
    </row>
    <row r="532" spans="1:14">
      <c r="A532" t="s">
        <v>6</v>
      </c>
      <c r="B532" t="s">
        <v>1337</v>
      </c>
      <c r="C532" t="s">
        <v>1428</v>
      </c>
      <c r="D532" t="s">
        <v>1429</v>
      </c>
      <c r="E532">
        <v>1</v>
      </c>
      <c r="F532">
        <v>111</v>
      </c>
      <c r="G532" t="s">
        <v>1831</v>
      </c>
      <c r="H532" t="s">
        <v>294</v>
      </c>
      <c r="L532" t="s">
        <v>294</v>
      </c>
      <c r="M532">
        <f t="shared" si="16"/>
        <v>3.7</v>
      </c>
      <c r="N532" s="1">
        <f t="shared" si="17"/>
        <v>1.85</v>
      </c>
    </row>
    <row r="533" spans="1:14">
      <c r="A533" t="s">
        <v>6</v>
      </c>
      <c r="B533" t="s">
        <v>1339</v>
      </c>
      <c r="C533" t="s">
        <v>1428</v>
      </c>
      <c r="D533" t="s">
        <v>1429</v>
      </c>
      <c r="E533">
        <v>1</v>
      </c>
      <c r="F533">
        <v>322</v>
      </c>
      <c r="G533" t="s">
        <v>1832</v>
      </c>
      <c r="H533" t="s">
        <v>294</v>
      </c>
      <c r="L533" t="s">
        <v>294</v>
      </c>
      <c r="M533">
        <f t="shared" si="16"/>
        <v>10.733333333333333</v>
      </c>
      <c r="N533" s="1">
        <f t="shared" si="17"/>
        <v>5.3666666666666663</v>
      </c>
    </row>
    <row r="534" spans="1:14">
      <c r="A534" t="s">
        <v>6</v>
      </c>
      <c r="B534" t="s">
        <v>1341</v>
      </c>
      <c r="C534" t="s">
        <v>1428</v>
      </c>
      <c r="D534" t="s">
        <v>1429</v>
      </c>
      <c r="E534">
        <v>1</v>
      </c>
      <c r="F534">
        <v>435</v>
      </c>
      <c r="G534" t="s">
        <v>1833</v>
      </c>
      <c r="H534" t="s">
        <v>294</v>
      </c>
      <c r="L534" t="s">
        <v>294</v>
      </c>
      <c r="M534">
        <f t="shared" si="16"/>
        <v>14.5</v>
      </c>
      <c r="N534" s="1">
        <f t="shared" si="17"/>
        <v>7.25</v>
      </c>
    </row>
    <row r="535" spans="1:14">
      <c r="A535" t="s">
        <v>6</v>
      </c>
      <c r="B535" t="s">
        <v>1343</v>
      </c>
      <c r="C535" t="s">
        <v>1428</v>
      </c>
      <c r="D535" t="s">
        <v>1429</v>
      </c>
      <c r="E535">
        <v>1</v>
      </c>
      <c r="F535">
        <v>1207</v>
      </c>
      <c r="G535" t="s">
        <v>1834</v>
      </c>
      <c r="H535" t="s">
        <v>294</v>
      </c>
      <c r="L535" t="s">
        <v>294</v>
      </c>
      <c r="M535">
        <f t="shared" si="16"/>
        <v>40.233333333333334</v>
      </c>
      <c r="N535" s="1">
        <f t="shared" si="17"/>
        <v>20.116666666666667</v>
      </c>
    </row>
    <row r="536" spans="1:14">
      <c r="A536" t="s">
        <v>6</v>
      </c>
      <c r="B536" t="s">
        <v>1345</v>
      </c>
      <c r="C536" t="s">
        <v>1428</v>
      </c>
      <c r="D536" t="s">
        <v>1429</v>
      </c>
      <c r="E536">
        <v>1</v>
      </c>
      <c r="F536">
        <v>682</v>
      </c>
      <c r="G536" t="s">
        <v>1805</v>
      </c>
      <c r="H536" t="s">
        <v>294</v>
      </c>
      <c r="L536" t="s">
        <v>294</v>
      </c>
      <c r="M536">
        <f t="shared" si="16"/>
        <v>22.733333333333334</v>
      </c>
      <c r="N536" s="1">
        <f t="shared" si="17"/>
        <v>11.366666666666667</v>
      </c>
    </row>
    <row r="537" spans="1:14">
      <c r="A537" t="s">
        <v>6</v>
      </c>
      <c r="B537" t="s">
        <v>1346</v>
      </c>
      <c r="C537" t="s">
        <v>1428</v>
      </c>
      <c r="D537" t="s">
        <v>1429</v>
      </c>
      <c r="E537">
        <v>1</v>
      </c>
      <c r="F537">
        <v>253</v>
      </c>
      <c r="G537" t="s">
        <v>1835</v>
      </c>
      <c r="H537" t="s">
        <v>294</v>
      </c>
      <c r="L537" t="s">
        <v>294</v>
      </c>
      <c r="M537">
        <f t="shared" si="16"/>
        <v>8.4333333333333336</v>
      </c>
      <c r="N537" s="1">
        <f t="shared" si="17"/>
        <v>4.2166666666666668</v>
      </c>
    </row>
    <row r="538" spans="1:14">
      <c r="A538" t="s">
        <v>6</v>
      </c>
      <c r="B538" t="s">
        <v>1348</v>
      </c>
      <c r="C538" t="s">
        <v>1428</v>
      </c>
      <c r="D538" t="s">
        <v>1429</v>
      </c>
      <c r="E538">
        <v>1</v>
      </c>
      <c r="F538">
        <v>237</v>
      </c>
      <c r="G538" t="s">
        <v>1836</v>
      </c>
      <c r="H538" t="s">
        <v>294</v>
      </c>
      <c r="L538" t="s">
        <v>294</v>
      </c>
      <c r="M538">
        <f t="shared" si="16"/>
        <v>7.9</v>
      </c>
      <c r="N538" s="1">
        <f t="shared" si="17"/>
        <v>3.95</v>
      </c>
    </row>
    <row r="539" spans="1:14">
      <c r="A539" t="s">
        <v>6</v>
      </c>
      <c r="B539" t="s">
        <v>1350</v>
      </c>
      <c r="C539" t="s">
        <v>1428</v>
      </c>
      <c r="D539" t="s">
        <v>1429</v>
      </c>
      <c r="E539">
        <v>1</v>
      </c>
      <c r="F539">
        <v>1010</v>
      </c>
      <c r="G539" t="s">
        <v>1837</v>
      </c>
      <c r="H539" t="s">
        <v>294</v>
      </c>
      <c r="L539" t="s">
        <v>294</v>
      </c>
      <c r="M539">
        <f t="shared" si="16"/>
        <v>33.666666666666664</v>
      </c>
      <c r="N539" s="1">
        <f t="shared" si="17"/>
        <v>16.833333333333332</v>
      </c>
    </row>
    <row r="540" spans="1:14">
      <c r="A540" t="s">
        <v>6</v>
      </c>
      <c r="B540" t="s">
        <v>1352</v>
      </c>
      <c r="C540" t="s">
        <v>1428</v>
      </c>
      <c r="D540" t="s">
        <v>1429</v>
      </c>
      <c r="E540">
        <v>1</v>
      </c>
      <c r="F540">
        <v>410</v>
      </c>
      <c r="G540" t="s">
        <v>1502</v>
      </c>
      <c r="H540" t="s">
        <v>294</v>
      </c>
      <c r="L540" t="s">
        <v>294</v>
      </c>
      <c r="M540">
        <f t="shared" si="16"/>
        <v>13.666666666666666</v>
      </c>
      <c r="N540" s="1">
        <f t="shared" si="17"/>
        <v>6.833333333333333</v>
      </c>
    </row>
    <row r="541" spans="1:14">
      <c r="A541" t="s">
        <v>6</v>
      </c>
      <c r="B541" t="s">
        <v>1354</v>
      </c>
      <c r="C541" t="s">
        <v>1428</v>
      </c>
      <c r="D541" t="s">
        <v>1429</v>
      </c>
      <c r="E541">
        <v>1</v>
      </c>
      <c r="F541">
        <v>414</v>
      </c>
      <c r="G541" t="s">
        <v>1838</v>
      </c>
      <c r="H541" t="s">
        <v>294</v>
      </c>
      <c r="L541" t="s">
        <v>294</v>
      </c>
      <c r="M541">
        <f t="shared" si="16"/>
        <v>13.8</v>
      </c>
      <c r="N541" s="1">
        <f t="shared" si="17"/>
        <v>6.9</v>
      </c>
    </row>
    <row r="542" spans="1:14">
      <c r="A542" t="s">
        <v>6</v>
      </c>
      <c r="B542" t="s">
        <v>1356</v>
      </c>
      <c r="C542" t="s">
        <v>1428</v>
      </c>
      <c r="D542" t="s">
        <v>1429</v>
      </c>
      <c r="E542">
        <v>1</v>
      </c>
      <c r="F542">
        <v>503</v>
      </c>
      <c r="G542" t="s">
        <v>1839</v>
      </c>
      <c r="H542" t="s">
        <v>294</v>
      </c>
      <c r="L542" t="s">
        <v>294</v>
      </c>
      <c r="M542">
        <f t="shared" si="16"/>
        <v>16.766666666666666</v>
      </c>
      <c r="N542" s="1">
        <f t="shared" si="17"/>
        <v>8.3833333333333329</v>
      </c>
    </row>
    <row r="543" spans="1:14">
      <c r="A543" t="s">
        <v>6</v>
      </c>
      <c r="B543" t="s">
        <v>1358</v>
      </c>
      <c r="C543" t="s">
        <v>1428</v>
      </c>
      <c r="D543" t="s">
        <v>1429</v>
      </c>
      <c r="E543">
        <v>1</v>
      </c>
      <c r="F543">
        <v>497</v>
      </c>
      <c r="G543" t="s">
        <v>1625</v>
      </c>
      <c r="H543" t="s">
        <v>294</v>
      </c>
      <c r="L543" t="s">
        <v>294</v>
      </c>
      <c r="M543">
        <f t="shared" si="16"/>
        <v>16.566666666666666</v>
      </c>
      <c r="N543" s="1">
        <f t="shared" si="17"/>
        <v>8.2833333333333332</v>
      </c>
    </row>
    <row r="544" spans="1:14">
      <c r="A544" t="s">
        <v>6</v>
      </c>
      <c r="B544" t="s">
        <v>1360</v>
      </c>
      <c r="C544" t="s">
        <v>1428</v>
      </c>
      <c r="D544" t="s">
        <v>1429</v>
      </c>
      <c r="E544">
        <v>1</v>
      </c>
      <c r="F544">
        <v>452</v>
      </c>
      <c r="G544" t="s">
        <v>1626</v>
      </c>
      <c r="H544" t="s">
        <v>294</v>
      </c>
      <c r="L544" t="s">
        <v>294</v>
      </c>
      <c r="M544">
        <f t="shared" si="16"/>
        <v>15.066666666666666</v>
      </c>
      <c r="N544" s="1">
        <f t="shared" si="17"/>
        <v>7.5333333333333332</v>
      </c>
    </row>
    <row r="545" spans="1:14">
      <c r="A545" t="s">
        <v>6</v>
      </c>
      <c r="B545" t="s">
        <v>1362</v>
      </c>
      <c r="C545" t="s">
        <v>1428</v>
      </c>
      <c r="D545" t="s">
        <v>1429</v>
      </c>
      <c r="E545">
        <v>1</v>
      </c>
      <c r="F545">
        <v>466</v>
      </c>
      <c r="G545" t="s">
        <v>1581</v>
      </c>
      <c r="H545" t="s">
        <v>294</v>
      </c>
      <c r="L545" t="s">
        <v>294</v>
      </c>
      <c r="M545">
        <f t="shared" si="16"/>
        <v>15.533333333333333</v>
      </c>
      <c r="N545" s="1">
        <f t="shared" si="17"/>
        <v>7.7666666666666666</v>
      </c>
    </row>
    <row r="546" spans="1:14">
      <c r="A546" t="s">
        <v>6</v>
      </c>
      <c r="B546" t="s">
        <v>1364</v>
      </c>
      <c r="C546" t="s">
        <v>1428</v>
      </c>
      <c r="D546" t="s">
        <v>1429</v>
      </c>
      <c r="E546">
        <v>1</v>
      </c>
      <c r="F546">
        <v>496</v>
      </c>
      <c r="G546" t="s">
        <v>1456</v>
      </c>
      <c r="H546" t="s">
        <v>294</v>
      </c>
      <c r="L546" t="s">
        <v>294</v>
      </c>
      <c r="M546">
        <f t="shared" si="16"/>
        <v>16.533333333333335</v>
      </c>
      <c r="N546" s="1">
        <f t="shared" si="17"/>
        <v>8.2666666666666675</v>
      </c>
    </row>
    <row r="547" spans="1:14">
      <c r="A547" t="s">
        <v>6</v>
      </c>
      <c r="B547" t="s">
        <v>1366</v>
      </c>
      <c r="C547" t="s">
        <v>1428</v>
      </c>
      <c r="D547" t="s">
        <v>1429</v>
      </c>
      <c r="E547">
        <v>1</v>
      </c>
      <c r="F547">
        <v>449</v>
      </c>
      <c r="G547" t="s">
        <v>1840</v>
      </c>
      <c r="H547" t="s">
        <v>294</v>
      </c>
      <c r="L547" t="s">
        <v>294</v>
      </c>
      <c r="M547">
        <f t="shared" si="16"/>
        <v>14.966666666666667</v>
      </c>
      <c r="N547" s="1">
        <f t="shared" si="17"/>
        <v>7.4833333333333334</v>
      </c>
    </row>
    <row r="548" spans="1:14">
      <c r="A548" t="s">
        <v>6</v>
      </c>
      <c r="B548" t="s">
        <v>1368</v>
      </c>
      <c r="C548" t="s">
        <v>1428</v>
      </c>
      <c r="D548" t="s">
        <v>1429</v>
      </c>
      <c r="E548">
        <v>1</v>
      </c>
      <c r="F548">
        <v>447</v>
      </c>
      <c r="G548" t="s">
        <v>1678</v>
      </c>
      <c r="H548" t="s">
        <v>294</v>
      </c>
      <c r="L548" t="s">
        <v>294</v>
      </c>
      <c r="M548">
        <f t="shared" si="16"/>
        <v>14.9</v>
      </c>
      <c r="N548" s="1">
        <f t="shared" si="17"/>
        <v>7.45</v>
      </c>
    </row>
    <row r="549" spans="1:14">
      <c r="A549" t="s">
        <v>6</v>
      </c>
      <c r="B549" t="s">
        <v>1370</v>
      </c>
      <c r="C549" t="s">
        <v>1428</v>
      </c>
      <c r="D549" t="s">
        <v>1429</v>
      </c>
      <c r="E549">
        <v>1</v>
      </c>
      <c r="F549">
        <v>456</v>
      </c>
      <c r="G549" t="s">
        <v>1609</v>
      </c>
      <c r="H549" t="s">
        <v>294</v>
      </c>
      <c r="L549" t="s">
        <v>294</v>
      </c>
      <c r="M549">
        <f t="shared" si="16"/>
        <v>15.2</v>
      </c>
      <c r="N549" s="1">
        <f t="shared" si="17"/>
        <v>7.6</v>
      </c>
    </row>
    <row r="550" spans="1:14">
      <c r="A550" t="s">
        <v>6</v>
      </c>
      <c r="B550" t="s">
        <v>1372</v>
      </c>
      <c r="C550" t="s">
        <v>1428</v>
      </c>
      <c r="D550" t="s">
        <v>1429</v>
      </c>
      <c r="E550">
        <v>1</v>
      </c>
      <c r="F550">
        <v>424</v>
      </c>
      <c r="G550" t="s">
        <v>1522</v>
      </c>
      <c r="H550" t="s">
        <v>294</v>
      </c>
      <c r="L550" t="s">
        <v>294</v>
      </c>
      <c r="M550">
        <f t="shared" si="16"/>
        <v>14.133333333333333</v>
      </c>
      <c r="N550" s="1">
        <f t="shared" si="17"/>
        <v>7.0666666666666664</v>
      </c>
    </row>
    <row r="551" spans="1:14">
      <c r="A551" t="s">
        <v>6</v>
      </c>
      <c r="B551" t="s">
        <v>1374</v>
      </c>
      <c r="C551" t="s">
        <v>1428</v>
      </c>
      <c r="D551" t="s">
        <v>1429</v>
      </c>
      <c r="E551">
        <v>1</v>
      </c>
      <c r="F551">
        <v>428</v>
      </c>
      <c r="G551" t="s">
        <v>1541</v>
      </c>
      <c r="H551" t="s">
        <v>294</v>
      </c>
      <c r="L551" t="s">
        <v>294</v>
      </c>
      <c r="M551">
        <f t="shared" si="16"/>
        <v>14.266666666666667</v>
      </c>
      <c r="N551" s="1">
        <f t="shared" si="17"/>
        <v>7.1333333333333337</v>
      </c>
    </row>
    <row r="552" spans="1:14">
      <c r="A552" t="s">
        <v>6</v>
      </c>
      <c r="B552" t="s">
        <v>1376</v>
      </c>
      <c r="C552" t="s">
        <v>1428</v>
      </c>
      <c r="D552" t="s">
        <v>1429</v>
      </c>
      <c r="E552">
        <v>1</v>
      </c>
      <c r="F552">
        <v>460</v>
      </c>
      <c r="G552" t="s">
        <v>1585</v>
      </c>
      <c r="H552" t="s">
        <v>294</v>
      </c>
      <c r="L552" t="s">
        <v>294</v>
      </c>
      <c r="M552">
        <f t="shared" si="16"/>
        <v>15.333333333333334</v>
      </c>
      <c r="N552" s="1">
        <f t="shared" si="17"/>
        <v>7.666666666666667</v>
      </c>
    </row>
    <row r="553" spans="1:14">
      <c r="A553" t="s">
        <v>6</v>
      </c>
      <c r="B553" t="s">
        <v>1378</v>
      </c>
      <c r="C553" t="s">
        <v>1428</v>
      </c>
      <c r="D553" t="s">
        <v>1429</v>
      </c>
      <c r="E553">
        <v>1</v>
      </c>
      <c r="F553">
        <v>483</v>
      </c>
      <c r="G553" t="s">
        <v>1458</v>
      </c>
      <c r="H553" t="s">
        <v>294</v>
      </c>
      <c r="L553" t="s">
        <v>294</v>
      </c>
      <c r="M553">
        <f t="shared" si="16"/>
        <v>16.100000000000001</v>
      </c>
      <c r="N553" s="1">
        <f t="shared" si="17"/>
        <v>8.0500000000000007</v>
      </c>
    </row>
    <row r="554" spans="1:14">
      <c r="A554" t="s">
        <v>6</v>
      </c>
      <c r="B554" t="s">
        <v>1380</v>
      </c>
      <c r="C554" t="s">
        <v>1428</v>
      </c>
      <c r="D554" t="s">
        <v>1429</v>
      </c>
      <c r="E554">
        <v>1</v>
      </c>
      <c r="F554">
        <v>483</v>
      </c>
      <c r="G554" t="s">
        <v>1458</v>
      </c>
      <c r="H554" t="s">
        <v>294</v>
      </c>
      <c r="L554" t="s">
        <v>294</v>
      </c>
      <c r="M554">
        <f t="shared" si="16"/>
        <v>16.100000000000001</v>
      </c>
      <c r="N554" s="1">
        <f t="shared" si="17"/>
        <v>8.0500000000000007</v>
      </c>
    </row>
    <row r="555" spans="1:14">
      <c r="A555" t="s">
        <v>6</v>
      </c>
      <c r="B555" t="s">
        <v>1382</v>
      </c>
      <c r="C555" t="s">
        <v>1428</v>
      </c>
      <c r="D555" t="s">
        <v>1429</v>
      </c>
      <c r="E555">
        <v>1</v>
      </c>
      <c r="F555">
        <v>486</v>
      </c>
      <c r="G555" t="s">
        <v>1841</v>
      </c>
      <c r="H555" t="s">
        <v>294</v>
      </c>
      <c r="L555" t="s">
        <v>294</v>
      </c>
      <c r="M555">
        <f t="shared" si="16"/>
        <v>16.2</v>
      </c>
      <c r="N555" s="1">
        <f t="shared" si="17"/>
        <v>8.1</v>
      </c>
    </row>
    <row r="556" spans="1:14">
      <c r="A556" t="s">
        <v>6</v>
      </c>
      <c r="B556" t="s">
        <v>1384</v>
      </c>
      <c r="C556" t="s">
        <v>1428</v>
      </c>
      <c r="D556" t="s">
        <v>1429</v>
      </c>
      <c r="E556">
        <v>1</v>
      </c>
      <c r="F556">
        <v>490</v>
      </c>
      <c r="G556" t="s">
        <v>1842</v>
      </c>
      <c r="H556" t="s">
        <v>294</v>
      </c>
      <c r="L556" t="s">
        <v>294</v>
      </c>
      <c r="M556">
        <f t="shared" si="16"/>
        <v>16.333333333333332</v>
      </c>
      <c r="N556" s="1">
        <f t="shared" si="17"/>
        <v>8.1666666666666661</v>
      </c>
    </row>
    <row r="557" spans="1:14">
      <c r="A557" t="s">
        <v>6</v>
      </c>
      <c r="B557" t="s">
        <v>1386</v>
      </c>
      <c r="C557" t="s">
        <v>1428</v>
      </c>
      <c r="D557" t="s">
        <v>1429</v>
      </c>
      <c r="E557">
        <v>1</v>
      </c>
      <c r="F557">
        <v>495</v>
      </c>
      <c r="G557" t="s">
        <v>1588</v>
      </c>
      <c r="H557" t="s">
        <v>294</v>
      </c>
      <c r="L557" t="s">
        <v>294</v>
      </c>
      <c r="M557">
        <f t="shared" si="16"/>
        <v>16.5</v>
      </c>
      <c r="N557" s="1">
        <f t="shared" si="17"/>
        <v>8.25</v>
      </c>
    </row>
    <row r="558" spans="1:14">
      <c r="A558" t="s">
        <v>6</v>
      </c>
      <c r="B558" t="s">
        <v>1388</v>
      </c>
      <c r="C558" t="s">
        <v>1428</v>
      </c>
      <c r="D558" t="s">
        <v>1429</v>
      </c>
      <c r="E558">
        <v>1</v>
      </c>
      <c r="F558">
        <v>487</v>
      </c>
      <c r="G558" t="s">
        <v>1634</v>
      </c>
      <c r="H558" t="s">
        <v>294</v>
      </c>
      <c r="L558" t="s">
        <v>294</v>
      </c>
      <c r="M558">
        <f t="shared" si="16"/>
        <v>16.233333333333334</v>
      </c>
      <c r="N558" s="1">
        <f t="shared" si="17"/>
        <v>8.1166666666666671</v>
      </c>
    </row>
    <row r="559" spans="1:14">
      <c r="A559" t="s">
        <v>6</v>
      </c>
      <c r="B559" t="s">
        <v>1390</v>
      </c>
      <c r="C559" t="s">
        <v>1428</v>
      </c>
      <c r="D559" t="s">
        <v>1429</v>
      </c>
      <c r="E559">
        <v>1</v>
      </c>
      <c r="F559">
        <v>488</v>
      </c>
      <c r="G559" t="s">
        <v>1843</v>
      </c>
      <c r="H559" t="s">
        <v>294</v>
      </c>
      <c r="L559" t="s">
        <v>294</v>
      </c>
      <c r="M559">
        <f t="shared" si="16"/>
        <v>16.266666666666666</v>
      </c>
      <c r="N559" s="1">
        <f t="shared" si="17"/>
        <v>8.1333333333333329</v>
      </c>
    </row>
    <row r="560" spans="1:14">
      <c r="A560" t="s">
        <v>6</v>
      </c>
      <c r="B560" t="s">
        <v>1392</v>
      </c>
      <c r="C560" t="s">
        <v>1428</v>
      </c>
      <c r="D560" t="s">
        <v>1429</v>
      </c>
      <c r="E560">
        <v>1</v>
      </c>
      <c r="F560">
        <v>476</v>
      </c>
      <c r="G560" t="s">
        <v>1441</v>
      </c>
      <c r="H560" t="s">
        <v>294</v>
      </c>
      <c r="L560" t="s">
        <v>294</v>
      </c>
      <c r="M560">
        <f t="shared" si="16"/>
        <v>15.866666666666667</v>
      </c>
      <c r="N560" s="1">
        <f t="shared" si="17"/>
        <v>7.9333333333333336</v>
      </c>
    </row>
    <row r="561" spans="1:14">
      <c r="A561" t="s">
        <v>6</v>
      </c>
      <c r="B561" t="s">
        <v>1394</v>
      </c>
      <c r="C561" t="s">
        <v>1428</v>
      </c>
      <c r="D561" t="s">
        <v>1429</v>
      </c>
      <c r="E561">
        <v>1</v>
      </c>
      <c r="F561">
        <v>477</v>
      </c>
      <c r="G561" t="s">
        <v>1633</v>
      </c>
      <c r="H561" t="s">
        <v>294</v>
      </c>
      <c r="L561" t="s">
        <v>294</v>
      </c>
      <c r="M561">
        <f t="shared" si="16"/>
        <v>15.9</v>
      </c>
      <c r="N561" s="1">
        <f t="shared" si="17"/>
        <v>7.95</v>
      </c>
    </row>
    <row r="562" spans="1:14">
      <c r="A562" t="s">
        <v>5</v>
      </c>
      <c r="B562" t="s">
        <v>12</v>
      </c>
      <c r="C562" t="s">
        <v>1428</v>
      </c>
      <c r="D562" t="s">
        <v>1429</v>
      </c>
      <c r="E562">
        <v>1</v>
      </c>
      <c r="F562">
        <v>178</v>
      </c>
      <c r="G562" t="s">
        <v>1844</v>
      </c>
      <c r="H562" t="s">
        <v>294</v>
      </c>
      <c r="L562" t="s">
        <v>294</v>
      </c>
      <c r="M562">
        <f t="shared" si="16"/>
        <v>5.9333333333333336</v>
      </c>
      <c r="N562" s="1">
        <f t="shared" si="17"/>
        <v>2.9666666666666668</v>
      </c>
    </row>
    <row r="563" spans="1:14">
      <c r="A563" t="s">
        <v>5</v>
      </c>
      <c r="B563" t="s">
        <v>14</v>
      </c>
      <c r="C563" t="s">
        <v>1428</v>
      </c>
      <c r="D563" t="s">
        <v>1429</v>
      </c>
      <c r="E563">
        <v>1</v>
      </c>
      <c r="F563">
        <v>1818</v>
      </c>
      <c r="G563" t="s">
        <v>1845</v>
      </c>
      <c r="H563" t="s">
        <v>294</v>
      </c>
      <c r="L563" t="s">
        <v>294</v>
      </c>
      <c r="M563">
        <f t="shared" si="16"/>
        <v>60.6</v>
      </c>
      <c r="N563" s="1">
        <f t="shared" si="17"/>
        <v>30.3</v>
      </c>
    </row>
    <row r="564" spans="1:14">
      <c r="A564" t="s">
        <v>5</v>
      </c>
      <c r="B564" t="s">
        <v>16</v>
      </c>
      <c r="C564" t="s">
        <v>1428</v>
      </c>
      <c r="D564" t="s">
        <v>1429</v>
      </c>
      <c r="E564">
        <v>1</v>
      </c>
      <c r="F564">
        <v>1721</v>
      </c>
      <c r="G564" t="s">
        <v>1846</v>
      </c>
      <c r="H564" t="s">
        <v>294</v>
      </c>
      <c r="L564" t="s">
        <v>294</v>
      </c>
      <c r="M564">
        <f t="shared" si="16"/>
        <v>57.366666666666667</v>
      </c>
      <c r="N564" s="1">
        <f t="shared" si="17"/>
        <v>28.683333333333334</v>
      </c>
    </row>
    <row r="565" spans="1:14">
      <c r="A565" t="s">
        <v>5</v>
      </c>
      <c r="B565" t="s">
        <v>18</v>
      </c>
      <c r="C565" t="s">
        <v>1428</v>
      </c>
      <c r="D565" t="s">
        <v>1429</v>
      </c>
      <c r="E565">
        <v>1</v>
      </c>
      <c r="F565">
        <v>1800</v>
      </c>
      <c r="G565" t="s">
        <v>1847</v>
      </c>
      <c r="H565" t="s">
        <v>294</v>
      </c>
      <c r="L565" t="s">
        <v>294</v>
      </c>
      <c r="M565">
        <f t="shared" si="16"/>
        <v>60</v>
      </c>
      <c r="N565" s="1">
        <f t="shared" si="17"/>
        <v>30</v>
      </c>
    </row>
    <row r="566" spans="1:14">
      <c r="A566" t="s">
        <v>5</v>
      </c>
      <c r="B566" t="s">
        <v>19</v>
      </c>
      <c r="C566" t="s">
        <v>1428</v>
      </c>
      <c r="D566" t="s">
        <v>1429</v>
      </c>
      <c r="E566">
        <v>1</v>
      </c>
      <c r="F566">
        <v>1885</v>
      </c>
      <c r="G566" t="s">
        <v>1848</v>
      </c>
      <c r="H566" t="s">
        <v>294</v>
      </c>
      <c r="L566" t="s">
        <v>294</v>
      </c>
      <c r="M566">
        <f t="shared" si="16"/>
        <v>62.833333333333336</v>
      </c>
      <c r="N566" s="1">
        <f t="shared" si="17"/>
        <v>31.416666666666668</v>
      </c>
    </row>
    <row r="567" spans="1:14">
      <c r="A567" t="s">
        <v>5</v>
      </c>
      <c r="B567" t="s">
        <v>20</v>
      </c>
      <c r="C567" t="s">
        <v>1428</v>
      </c>
      <c r="D567" t="s">
        <v>1429</v>
      </c>
      <c r="E567">
        <v>1</v>
      </c>
      <c r="F567">
        <v>1898</v>
      </c>
      <c r="G567" t="s">
        <v>1849</v>
      </c>
      <c r="H567" t="s">
        <v>294</v>
      </c>
      <c r="L567" t="s">
        <v>294</v>
      </c>
      <c r="M567">
        <f t="shared" si="16"/>
        <v>63.266666666666666</v>
      </c>
      <c r="N567" s="1">
        <f t="shared" si="17"/>
        <v>31.633333333333333</v>
      </c>
    </row>
    <row r="568" spans="1:14">
      <c r="A568" t="s">
        <v>5</v>
      </c>
      <c r="B568" t="s">
        <v>22</v>
      </c>
      <c r="C568" t="s">
        <v>1428</v>
      </c>
      <c r="D568" t="s">
        <v>1429</v>
      </c>
      <c r="E568">
        <v>1</v>
      </c>
      <c r="F568">
        <v>711</v>
      </c>
      <c r="G568" t="s">
        <v>1850</v>
      </c>
      <c r="H568" t="s">
        <v>294</v>
      </c>
      <c r="L568" t="s">
        <v>294</v>
      </c>
      <c r="M568">
        <f t="shared" si="16"/>
        <v>23.7</v>
      </c>
      <c r="N568" s="1">
        <f t="shared" si="17"/>
        <v>11.85</v>
      </c>
    </row>
    <row r="569" spans="1:14">
      <c r="A569" t="s">
        <v>5</v>
      </c>
      <c r="B569" t="s">
        <v>23</v>
      </c>
      <c r="C569" t="s">
        <v>1428</v>
      </c>
      <c r="D569" t="s">
        <v>1429</v>
      </c>
      <c r="E569">
        <v>1</v>
      </c>
      <c r="F569">
        <v>1133</v>
      </c>
      <c r="G569" t="s">
        <v>1851</v>
      </c>
      <c r="H569" t="s">
        <v>294</v>
      </c>
      <c r="L569" t="s">
        <v>294</v>
      </c>
      <c r="M569">
        <f t="shared" si="16"/>
        <v>37.766666666666666</v>
      </c>
      <c r="N569" s="1">
        <f t="shared" si="17"/>
        <v>18.883333333333333</v>
      </c>
    </row>
    <row r="570" spans="1:14">
      <c r="A570" t="s">
        <v>5</v>
      </c>
      <c r="B570" t="s">
        <v>24</v>
      </c>
      <c r="C570" t="s">
        <v>1428</v>
      </c>
      <c r="D570" t="s">
        <v>1429</v>
      </c>
      <c r="E570">
        <v>1</v>
      </c>
      <c r="F570">
        <v>196</v>
      </c>
      <c r="G570" t="s">
        <v>1852</v>
      </c>
      <c r="H570" t="s">
        <v>294</v>
      </c>
      <c r="L570" t="s">
        <v>294</v>
      </c>
      <c r="M570">
        <f t="shared" si="16"/>
        <v>6.5333333333333332</v>
      </c>
      <c r="N570" s="1">
        <f t="shared" si="17"/>
        <v>3.2666666666666666</v>
      </c>
    </row>
    <row r="571" spans="1:14">
      <c r="A571" t="s">
        <v>5</v>
      </c>
      <c r="B571" t="s">
        <v>25</v>
      </c>
      <c r="C571" t="s">
        <v>1428</v>
      </c>
      <c r="D571" t="s">
        <v>1429</v>
      </c>
      <c r="E571">
        <v>1</v>
      </c>
      <c r="F571">
        <v>141</v>
      </c>
      <c r="G571" t="s">
        <v>1853</v>
      </c>
      <c r="H571" t="s">
        <v>294</v>
      </c>
      <c r="L571" t="s">
        <v>294</v>
      </c>
      <c r="M571">
        <f t="shared" si="16"/>
        <v>4.7</v>
      </c>
      <c r="N571" s="1">
        <f t="shared" si="17"/>
        <v>2.35</v>
      </c>
    </row>
    <row r="572" spans="1:14">
      <c r="A572" t="s">
        <v>5</v>
      </c>
      <c r="B572" t="s">
        <v>26</v>
      </c>
      <c r="C572" t="s">
        <v>1428</v>
      </c>
      <c r="D572" t="s">
        <v>1429</v>
      </c>
      <c r="E572">
        <v>1</v>
      </c>
      <c r="F572">
        <v>163</v>
      </c>
      <c r="G572" t="s">
        <v>1854</v>
      </c>
      <c r="H572" t="s">
        <v>294</v>
      </c>
      <c r="L572" t="s">
        <v>294</v>
      </c>
      <c r="M572">
        <f t="shared" si="16"/>
        <v>5.4333333333333336</v>
      </c>
      <c r="N572" s="1">
        <f t="shared" si="17"/>
        <v>2.7166666666666668</v>
      </c>
    </row>
    <row r="573" spans="1:14">
      <c r="A573" t="s">
        <v>5</v>
      </c>
      <c r="B573" t="s">
        <v>27</v>
      </c>
      <c r="C573" t="s">
        <v>1428</v>
      </c>
      <c r="D573" t="s">
        <v>1429</v>
      </c>
      <c r="E573">
        <v>1</v>
      </c>
      <c r="F573">
        <v>156</v>
      </c>
      <c r="G573" t="s">
        <v>1855</v>
      </c>
      <c r="H573" t="s">
        <v>294</v>
      </c>
      <c r="L573" t="s">
        <v>294</v>
      </c>
      <c r="M573">
        <f t="shared" si="16"/>
        <v>5.2</v>
      </c>
      <c r="N573" s="1">
        <f t="shared" si="17"/>
        <v>2.6</v>
      </c>
    </row>
    <row r="574" spans="1:14">
      <c r="A574" t="s">
        <v>5</v>
      </c>
      <c r="B574" t="s">
        <v>28</v>
      </c>
      <c r="C574" t="s">
        <v>1428</v>
      </c>
      <c r="D574" t="s">
        <v>1429</v>
      </c>
      <c r="E574">
        <v>1</v>
      </c>
      <c r="F574">
        <v>170</v>
      </c>
      <c r="G574" t="s">
        <v>1856</v>
      </c>
      <c r="H574" t="s">
        <v>294</v>
      </c>
      <c r="L574" t="s">
        <v>294</v>
      </c>
      <c r="M574">
        <f t="shared" si="16"/>
        <v>5.666666666666667</v>
      </c>
      <c r="N574" s="1">
        <f t="shared" si="17"/>
        <v>2.8333333333333335</v>
      </c>
    </row>
    <row r="575" spans="1:14">
      <c r="A575" t="s">
        <v>5</v>
      </c>
      <c r="B575" t="s">
        <v>29</v>
      </c>
      <c r="C575" t="s">
        <v>1428</v>
      </c>
      <c r="D575" t="s">
        <v>1429</v>
      </c>
      <c r="E575">
        <v>1</v>
      </c>
      <c r="F575">
        <v>144</v>
      </c>
      <c r="G575" t="s">
        <v>1857</v>
      </c>
      <c r="H575" t="s">
        <v>294</v>
      </c>
      <c r="L575" t="s">
        <v>294</v>
      </c>
      <c r="M575">
        <f t="shared" si="16"/>
        <v>4.8</v>
      </c>
      <c r="N575" s="1">
        <f t="shared" si="17"/>
        <v>2.4</v>
      </c>
    </row>
    <row r="576" spans="1:14">
      <c r="A576" t="s">
        <v>5</v>
      </c>
      <c r="B576" t="s">
        <v>34</v>
      </c>
      <c r="C576" t="s">
        <v>1428</v>
      </c>
      <c r="D576" t="s">
        <v>1429</v>
      </c>
      <c r="E576">
        <v>1</v>
      </c>
      <c r="F576">
        <v>137</v>
      </c>
      <c r="G576" t="s">
        <v>1858</v>
      </c>
      <c r="H576" t="s">
        <v>294</v>
      </c>
      <c r="L576" t="s">
        <v>294</v>
      </c>
      <c r="M576">
        <f t="shared" si="16"/>
        <v>4.5666666666666664</v>
      </c>
      <c r="N576" s="1">
        <f t="shared" si="17"/>
        <v>2.2833333333333332</v>
      </c>
    </row>
    <row r="577" spans="1:14">
      <c r="A577" t="s">
        <v>5</v>
      </c>
      <c r="B577" t="s">
        <v>309</v>
      </c>
      <c r="C577" t="s">
        <v>1428</v>
      </c>
      <c r="D577" t="s">
        <v>1429</v>
      </c>
      <c r="E577">
        <v>1</v>
      </c>
      <c r="F577">
        <v>183</v>
      </c>
      <c r="G577" t="s">
        <v>1859</v>
      </c>
      <c r="H577" t="s">
        <v>294</v>
      </c>
      <c r="L577" t="s">
        <v>294</v>
      </c>
      <c r="M577">
        <f t="shared" si="16"/>
        <v>6.1</v>
      </c>
      <c r="N577" s="1">
        <f t="shared" si="17"/>
        <v>3.05</v>
      </c>
    </row>
    <row r="578" spans="1:14">
      <c r="A578" t="s">
        <v>5</v>
      </c>
      <c r="B578" t="s">
        <v>311</v>
      </c>
      <c r="C578" t="s">
        <v>1428</v>
      </c>
      <c r="D578" t="s">
        <v>1429</v>
      </c>
      <c r="E578">
        <v>1</v>
      </c>
      <c r="F578">
        <v>200</v>
      </c>
      <c r="G578" t="s">
        <v>1860</v>
      </c>
      <c r="H578" t="s">
        <v>294</v>
      </c>
      <c r="L578" t="s">
        <v>294</v>
      </c>
      <c r="M578">
        <f t="shared" ref="M578:M641" si="18">F578/$M$1</f>
        <v>6.666666666666667</v>
      </c>
      <c r="N578" s="1">
        <f t="shared" ref="N578:N641" si="19">F578/$N$1</f>
        <v>3.3333333333333335</v>
      </c>
    </row>
    <row r="579" spans="1:14">
      <c r="A579" t="s">
        <v>5</v>
      </c>
      <c r="B579" t="s">
        <v>313</v>
      </c>
      <c r="C579" t="s">
        <v>1428</v>
      </c>
      <c r="D579" t="s">
        <v>1429</v>
      </c>
      <c r="E579">
        <v>1</v>
      </c>
      <c r="F579">
        <v>180</v>
      </c>
      <c r="G579" t="s">
        <v>1861</v>
      </c>
      <c r="H579" t="s">
        <v>294</v>
      </c>
      <c r="L579" t="s">
        <v>294</v>
      </c>
      <c r="M579">
        <f t="shared" si="18"/>
        <v>6</v>
      </c>
      <c r="N579" s="1">
        <f t="shared" si="19"/>
        <v>3</v>
      </c>
    </row>
    <row r="580" spans="1:14">
      <c r="A580" t="s">
        <v>5</v>
      </c>
      <c r="B580" t="s">
        <v>315</v>
      </c>
      <c r="C580" t="s">
        <v>1428</v>
      </c>
      <c r="D580" t="s">
        <v>1429</v>
      </c>
      <c r="E580">
        <v>1</v>
      </c>
      <c r="F580">
        <v>174</v>
      </c>
      <c r="G580" t="s">
        <v>1862</v>
      </c>
      <c r="H580" t="s">
        <v>294</v>
      </c>
      <c r="L580" t="s">
        <v>294</v>
      </c>
      <c r="M580">
        <f t="shared" si="18"/>
        <v>5.8</v>
      </c>
      <c r="N580" s="1">
        <f t="shared" si="19"/>
        <v>2.9</v>
      </c>
    </row>
    <row r="581" spans="1:14">
      <c r="A581" t="s">
        <v>5</v>
      </c>
      <c r="B581" t="s">
        <v>317</v>
      </c>
      <c r="C581" t="s">
        <v>1428</v>
      </c>
      <c r="D581" t="s">
        <v>1429</v>
      </c>
      <c r="E581">
        <v>1</v>
      </c>
      <c r="F581">
        <v>198</v>
      </c>
      <c r="G581" t="s">
        <v>1863</v>
      </c>
      <c r="H581" t="s">
        <v>294</v>
      </c>
      <c r="L581" t="s">
        <v>294</v>
      </c>
      <c r="M581">
        <f t="shared" si="18"/>
        <v>6.6</v>
      </c>
      <c r="N581" s="1">
        <f t="shared" si="19"/>
        <v>3.3</v>
      </c>
    </row>
    <row r="582" spans="1:14">
      <c r="A582" t="s">
        <v>5</v>
      </c>
      <c r="B582" t="s">
        <v>319</v>
      </c>
      <c r="C582" t="s">
        <v>1428</v>
      </c>
      <c r="D582" t="s">
        <v>1429</v>
      </c>
      <c r="E582">
        <v>1</v>
      </c>
      <c r="F582">
        <v>191</v>
      </c>
      <c r="G582" t="s">
        <v>1864</v>
      </c>
      <c r="H582" t="s">
        <v>294</v>
      </c>
      <c r="L582" t="s">
        <v>294</v>
      </c>
      <c r="M582">
        <f t="shared" si="18"/>
        <v>6.3666666666666663</v>
      </c>
      <c r="N582" s="1">
        <f t="shared" si="19"/>
        <v>3.1833333333333331</v>
      </c>
    </row>
    <row r="583" spans="1:14">
      <c r="A583" t="s">
        <v>5</v>
      </c>
      <c r="B583" t="s">
        <v>321</v>
      </c>
      <c r="C583" t="s">
        <v>1428</v>
      </c>
      <c r="D583" t="s">
        <v>1429</v>
      </c>
      <c r="E583">
        <v>1</v>
      </c>
      <c r="F583">
        <v>178</v>
      </c>
      <c r="G583" t="s">
        <v>1844</v>
      </c>
      <c r="H583" t="s">
        <v>294</v>
      </c>
      <c r="L583" t="s">
        <v>294</v>
      </c>
      <c r="M583">
        <f t="shared" si="18"/>
        <v>5.9333333333333336</v>
      </c>
      <c r="N583" s="1">
        <f t="shared" si="19"/>
        <v>2.9666666666666668</v>
      </c>
    </row>
    <row r="584" spans="1:14">
      <c r="A584" t="s">
        <v>5</v>
      </c>
      <c r="B584" t="s">
        <v>323</v>
      </c>
      <c r="C584" t="s">
        <v>1428</v>
      </c>
      <c r="D584" t="s">
        <v>1429</v>
      </c>
      <c r="E584">
        <v>1</v>
      </c>
      <c r="F584">
        <v>187</v>
      </c>
      <c r="G584" t="s">
        <v>1865</v>
      </c>
      <c r="H584" t="s">
        <v>294</v>
      </c>
      <c r="L584" t="s">
        <v>294</v>
      </c>
      <c r="M584">
        <f t="shared" si="18"/>
        <v>6.2333333333333334</v>
      </c>
      <c r="N584" s="1">
        <f t="shared" si="19"/>
        <v>3.1166666666666667</v>
      </c>
    </row>
    <row r="585" spans="1:14">
      <c r="A585" t="s">
        <v>5</v>
      </c>
      <c r="B585" t="s">
        <v>325</v>
      </c>
      <c r="C585" t="s">
        <v>1428</v>
      </c>
      <c r="D585" t="s">
        <v>1429</v>
      </c>
      <c r="E585">
        <v>1</v>
      </c>
      <c r="F585">
        <v>154</v>
      </c>
      <c r="G585" t="s">
        <v>1866</v>
      </c>
      <c r="H585" t="s">
        <v>294</v>
      </c>
      <c r="L585" t="s">
        <v>294</v>
      </c>
      <c r="M585">
        <f t="shared" si="18"/>
        <v>5.1333333333333337</v>
      </c>
      <c r="N585" s="1">
        <f t="shared" si="19"/>
        <v>2.5666666666666669</v>
      </c>
    </row>
    <row r="586" spans="1:14">
      <c r="A586" t="s">
        <v>5</v>
      </c>
      <c r="B586" t="s">
        <v>327</v>
      </c>
      <c r="C586" t="s">
        <v>1428</v>
      </c>
      <c r="D586" t="s">
        <v>1429</v>
      </c>
      <c r="E586">
        <v>1</v>
      </c>
      <c r="F586">
        <v>167</v>
      </c>
      <c r="G586" t="s">
        <v>1867</v>
      </c>
      <c r="H586" t="s">
        <v>294</v>
      </c>
      <c r="L586" t="s">
        <v>294</v>
      </c>
      <c r="M586">
        <f t="shared" si="18"/>
        <v>5.5666666666666664</v>
      </c>
      <c r="N586" s="1">
        <f t="shared" si="19"/>
        <v>2.7833333333333332</v>
      </c>
    </row>
    <row r="587" spans="1:14">
      <c r="A587" t="s">
        <v>5</v>
      </c>
      <c r="B587" t="s">
        <v>329</v>
      </c>
      <c r="C587" t="s">
        <v>1428</v>
      </c>
      <c r="D587" t="s">
        <v>1429</v>
      </c>
      <c r="E587">
        <v>1</v>
      </c>
      <c r="F587">
        <v>149</v>
      </c>
      <c r="G587" t="s">
        <v>1868</v>
      </c>
      <c r="H587" t="s">
        <v>294</v>
      </c>
      <c r="L587" t="s">
        <v>294</v>
      </c>
      <c r="M587">
        <f t="shared" si="18"/>
        <v>4.9666666666666668</v>
      </c>
      <c r="N587" s="1">
        <f t="shared" si="19"/>
        <v>2.4833333333333334</v>
      </c>
    </row>
    <row r="588" spans="1:14">
      <c r="A588" t="s">
        <v>5</v>
      </c>
      <c r="B588" t="s">
        <v>331</v>
      </c>
      <c r="C588" t="s">
        <v>1428</v>
      </c>
      <c r="D588" t="s">
        <v>1429</v>
      </c>
      <c r="E588">
        <v>1</v>
      </c>
      <c r="F588">
        <v>167</v>
      </c>
      <c r="G588" t="s">
        <v>1867</v>
      </c>
      <c r="H588" t="s">
        <v>294</v>
      </c>
      <c r="L588" t="s">
        <v>294</v>
      </c>
      <c r="M588">
        <f t="shared" si="18"/>
        <v>5.5666666666666664</v>
      </c>
      <c r="N588" s="1">
        <f t="shared" si="19"/>
        <v>2.7833333333333332</v>
      </c>
    </row>
    <row r="589" spans="1:14">
      <c r="A589" t="s">
        <v>5</v>
      </c>
      <c r="B589" t="s">
        <v>333</v>
      </c>
      <c r="C589" t="s">
        <v>1428</v>
      </c>
      <c r="D589" t="s">
        <v>1429</v>
      </c>
      <c r="E589">
        <v>1</v>
      </c>
      <c r="F589">
        <v>196</v>
      </c>
      <c r="G589" t="s">
        <v>1852</v>
      </c>
      <c r="H589" t="s">
        <v>294</v>
      </c>
      <c r="L589" t="s">
        <v>294</v>
      </c>
      <c r="M589">
        <f t="shared" si="18"/>
        <v>6.5333333333333332</v>
      </c>
      <c r="N589" s="1">
        <f t="shared" si="19"/>
        <v>3.2666666666666666</v>
      </c>
    </row>
    <row r="590" spans="1:14">
      <c r="A590" t="s">
        <v>5</v>
      </c>
      <c r="B590" t="s">
        <v>335</v>
      </c>
      <c r="C590" t="s">
        <v>1428</v>
      </c>
      <c r="D590" t="s">
        <v>1429</v>
      </c>
      <c r="E590">
        <v>1</v>
      </c>
      <c r="F590">
        <v>187</v>
      </c>
      <c r="G590" t="s">
        <v>1869</v>
      </c>
      <c r="H590" t="s">
        <v>294</v>
      </c>
      <c r="L590" t="s">
        <v>294</v>
      </c>
      <c r="M590">
        <f t="shared" si="18"/>
        <v>6.2333333333333334</v>
      </c>
      <c r="N590" s="1">
        <f t="shared" si="19"/>
        <v>3.1166666666666667</v>
      </c>
    </row>
    <row r="591" spans="1:14">
      <c r="A591" t="s">
        <v>5</v>
      </c>
      <c r="B591" t="s">
        <v>337</v>
      </c>
      <c r="C591" t="s">
        <v>1428</v>
      </c>
      <c r="D591" t="s">
        <v>1429</v>
      </c>
      <c r="E591">
        <v>1</v>
      </c>
      <c r="F591">
        <v>209</v>
      </c>
      <c r="G591" t="s">
        <v>1870</v>
      </c>
      <c r="H591" t="s">
        <v>294</v>
      </c>
      <c r="L591" t="s">
        <v>294</v>
      </c>
      <c r="M591">
        <f t="shared" si="18"/>
        <v>6.9666666666666668</v>
      </c>
      <c r="N591" s="1">
        <f t="shared" si="19"/>
        <v>3.4833333333333334</v>
      </c>
    </row>
    <row r="592" spans="1:14">
      <c r="A592" t="s">
        <v>5</v>
      </c>
      <c r="B592" t="s">
        <v>339</v>
      </c>
      <c r="C592" t="s">
        <v>1428</v>
      </c>
      <c r="D592" t="s">
        <v>1429</v>
      </c>
      <c r="E592">
        <v>1</v>
      </c>
      <c r="F592">
        <v>207</v>
      </c>
      <c r="G592" t="s">
        <v>1871</v>
      </c>
      <c r="H592" t="s">
        <v>294</v>
      </c>
      <c r="L592" t="s">
        <v>294</v>
      </c>
      <c r="M592">
        <f t="shared" si="18"/>
        <v>6.9</v>
      </c>
      <c r="N592" s="1">
        <f t="shared" si="19"/>
        <v>3.45</v>
      </c>
    </row>
    <row r="593" spans="1:14">
      <c r="A593" t="s">
        <v>5</v>
      </c>
      <c r="B593" t="s">
        <v>341</v>
      </c>
      <c r="C593" t="s">
        <v>1428</v>
      </c>
      <c r="D593" t="s">
        <v>1429</v>
      </c>
      <c r="E593">
        <v>1</v>
      </c>
      <c r="F593">
        <v>154</v>
      </c>
      <c r="G593" t="s">
        <v>1866</v>
      </c>
      <c r="H593" t="s">
        <v>294</v>
      </c>
      <c r="L593" t="s">
        <v>294</v>
      </c>
      <c r="M593">
        <f t="shared" si="18"/>
        <v>5.1333333333333337</v>
      </c>
      <c r="N593" s="1">
        <f t="shared" si="19"/>
        <v>2.5666666666666669</v>
      </c>
    </row>
    <row r="594" spans="1:14">
      <c r="A594" t="s">
        <v>5</v>
      </c>
      <c r="B594" t="s">
        <v>343</v>
      </c>
      <c r="C594" t="s">
        <v>1428</v>
      </c>
      <c r="D594" t="s">
        <v>1429</v>
      </c>
      <c r="E594">
        <v>1</v>
      </c>
      <c r="F594">
        <v>156</v>
      </c>
      <c r="G594" t="s">
        <v>1855</v>
      </c>
      <c r="H594" t="s">
        <v>294</v>
      </c>
      <c r="L594" t="s">
        <v>294</v>
      </c>
      <c r="M594">
        <f t="shared" si="18"/>
        <v>5.2</v>
      </c>
      <c r="N594" s="1">
        <f t="shared" si="19"/>
        <v>2.6</v>
      </c>
    </row>
    <row r="595" spans="1:14">
      <c r="A595" t="s">
        <v>5</v>
      </c>
      <c r="B595" t="s">
        <v>344</v>
      </c>
      <c r="C595" t="s">
        <v>1428</v>
      </c>
      <c r="D595" t="s">
        <v>1429</v>
      </c>
      <c r="E595">
        <v>1</v>
      </c>
      <c r="F595">
        <v>629</v>
      </c>
      <c r="G595" t="s">
        <v>1872</v>
      </c>
      <c r="H595" t="s">
        <v>294</v>
      </c>
      <c r="L595" t="s">
        <v>294</v>
      </c>
      <c r="M595">
        <f t="shared" si="18"/>
        <v>20.966666666666665</v>
      </c>
      <c r="N595" s="1">
        <f t="shared" si="19"/>
        <v>10.483333333333333</v>
      </c>
    </row>
    <row r="596" spans="1:14">
      <c r="A596" t="s">
        <v>5</v>
      </c>
      <c r="B596" t="s">
        <v>346</v>
      </c>
      <c r="C596" t="s">
        <v>1428</v>
      </c>
      <c r="D596" t="s">
        <v>1429</v>
      </c>
      <c r="E596">
        <v>1</v>
      </c>
      <c r="F596">
        <v>461</v>
      </c>
      <c r="G596" t="s">
        <v>1473</v>
      </c>
      <c r="H596" t="s">
        <v>294</v>
      </c>
      <c r="L596" t="s">
        <v>294</v>
      </c>
      <c r="M596">
        <f t="shared" si="18"/>
        <v>15.366666666666667</v>
      </c>
      <c r="N596" s="1">
        <f t="shared" si="19"/>
        <v>7.6833333333333336</v>
      </c>
    </row>
    <row r="597" spans="1:14">
      <c r="A597" t="s">
        <v>5</v>
      </c>
      <c r="B597" t="s">
        <v>348</v>
      </c>
      <c r="C597" t="s">
        <v>1428</v>
      </c>
      <c r="D597" t="s">
        <v>1429</v>
      </c>
      <c r="E597">
        <v>1</v>
      </c>
      <c r="F597">
        <v>551</v>
      </c>
      <c r="G597" t="s">
        <v>1873</v>
      </c>
      <c r="H597" t="s">
        <v>294</v>
      </c>
      <c r="L597" t="s">
        <v>294</v>
      </c>
      <c r="M597">
        <f t="shared" si="18"/>
        <v>18.366666666666667</v>
      </c>
      <c r="N597" s="1">
        <f t="shared" si="19"/>
        <v>9.1833333333333336</v>
      </c>
    </row>
    <row r="598" spans="1:14">
      <c r="A598" t="s">
        <v>5</v>
      </c>
      <c r="B598" t="s">
        <v>350</v>
      </c>
      <c r="C598" t="s">
        <v>1428</v>
      </c>
      <c r="D598" t="s">
        <v>1429</v>
      </c>
      <c r="E598">
        <v>1</v>
      </c>
      <c r="F598">
        <v>181</v>
      </c>
      <c r="G598" t="s">
        <v>1874</v>
      </c>
      <c r="H598" t="s">
        <v>294</v>
      </c>
      <c r="L598" t="s">
        <v>294</v>
      </c>
      <c r="M598">
        <f t="shared" si="18"/>
        <v>6.0333333333333332</v>
      </c>
      <c r="N598" s="1">
        <f t="shared" si="19"/>
        <v>3.0166666666666666</v>
      </c>
    </row>
    <row r="599" spans="1:14">
      <c r="A599" t="s">
        <v>5</v>
      </c>
      <c r="B599" t="s">
        <v>352</v>
      </c>
      <c r="C599" t="s">
        <v>1428</v>
      </c>
      <c r="D599" t="s">
        <v>1429</v>
      </c>
      <c r="E599">
        <v>1</v>
      </c>
      <c r="F599">
        <v>303</v>
      </c>
      <c r="G599" t="s">
        <v>1700</v>
      </c>
      <c r="H599" t="s">
        <v>294</v>
      </c>
      <c r="L599" t="s">
        <v>294</v>
      </c>
      <c r="M599">
        <f t="shared" si="18"/>
        <v>10.1</v>
      </c>
      <c r="N599" s="1">
        <f t="shared" si="19"/>
        <v>5.05</v>
      </c>
    </row>
    <row r="600" spans="1:14">
      <c r="A600" t="s">
        <v>5</v>
      </c>
      <c r="B600" t="s">
        <v>354</v>
      </c>
      <c r="C600" t="s">
        <v>1428</v>
      </c>
      <c r="D600" t="s">
        <v>1429</v>
      </c>
      <c r="E600">
        <v>1</v>
      </c>
      <c r="F600">
        <v>119</v>
      </c>
      <c r="G600" t="s">
        <v>1875</v>
      </c>
      <c r="H600" t="s">
        <v>294</v>
      </c>
      <c r="L600" t="s">
        <v>294</v>
      </c>
      <c r="M600">
        <f t="shared" si="18"/>
        <v>3.9666666666666668</v>
      </c>
      <c r="N600" s="1">
        <f t="shared" si="19"/>
        <v>1.9833333333333334</v>
      </c>
    </row>
    <row r="601" spans="1:14">
      <c r="A601" t="s">
        <v>5</v>
      </c>
      <c r="B601" t="s">
        <v>356</v>
      </c>
      <c r="C601" t="s">
        <v>1428</v>
      </c>
      <c r="D601" t="s">
        <v>1429</v>
      </c>
      <c r="E601">
        <v>1</v>
      </c>
      <c r="F601">
        <v>49</v>
      </c>
      <c r="G601" t="s">
        <v>1876</v>
      </c>
      <c r="H601" t="s">
        <v>294</v>
      </c>
      <c r="L601" t="s">
        <v>294</v>
      </c>
      <c r="M601">
        <f t="shared" si="18"/>
        <v>1.6333333333333333</v>
      </c>
      <c r="N601" s="1">
        <f t="shared" si="19"/>
        <v>0.81666666666666665</v>
      </c>
    </row>
    <row r="602" spans="1:14">
      <c r="A602" t="s">
        <v>5</v>
      </c>
      <c r="B602" t="s">
        <v>358</v>
      </c>
      <c r="C602" t="s">
        <v>1428</v>
      </c>
      <c r="D602" t="s">
        <v>1429</v>
      </c>
      <c r="E602">
        <v>1</v>
      </c>
      <c r="F602">
        <v>33</v>
      </c>
      <c r="G602" t="s">
        <v>1877</v>
      </c>
      <c r="H602" t="s">
        <v>294</v>
      </c>
      <c r="L602" t="s">
        <v>294</v>
      </c>
      <c r="M602">
        <f t="shared" si="18"/>
        <v>1.1000000000000001</v>
      </c>
      <c r="N602" s="1">
        <f t="shared" si="19"/>
        <v>0.55000000000000004</v>
      </c>
    </row>
    <row r="603" spans="1:14">
      <c r="A603" t="s">
        <v>5</v>
      </c>
      <c r="B603" t="s">
        <v>360</v>
      </c>
      <c r="C603" t="s">
        <v>1428</v>
      </c>
      <c r="D603" t="s">
        <v>1429</v>
      </c>
      <c r="E603">
        <v>1</v>
      </c>
      <c r="F603">
        <v>35</v>
      </c>
      <c r="G603" t="s">
        <v>1878</v>
      </c>
      <c r="H603" t="s">
        <v>294</v>
      </c>
      <c r="L603" t="s">
        <v>294</v>
      </c>
      <c r="M603">
        <f t="shared" si="18"/>
        <v>1.1666666666666667</v>
      </c>
      <c r="N603" s="1">
        <f t="shared" si="19"/>
        <v>0.58333333333333337</v>
      </c>
    </row>
    <row r="604" spans="1:14">
      <c r="A604" t="s">
        <v>5</v>
      </c>
      <c r="B604" t="s">
        <v>362</v>
      </c>
      <c r="C604" t="s">
        <v>1428</v>
      </c>
      <c r="D604" t="s">
        <v>1429</v>
      </c>
      <c r="E604">
        <v>1</v>
      </c>
      <c r="F604">
        <v>36</v>
      </c>
      <c r="G604" t="s">
        <v>1879</v>
      </c>
      <c r="H604" t="s">
        <v>294</v>
      </c>
      <c r="L604" t="s">
        <v>294</v>
      </c>
      <c r="M604">
        <f t="shared" si="18"/>
        <v>1.2</v>
      </c>
      <c r="N604" s="1">
        <f t="shared" si="19"/>
        <v>0.6</v>
      </c>
    </row>
    <row r="605" spans="1:14">
      <c r="A605" t="s">
        <v>5</v>
      </c>
      <c r="B605" t="s">
        <v>364</v>
      </c>
      <c r="C605" t="s">
        <v>1428</v>
      </c>
      <c r="D605" t="s">
        <v>1429</v>
      </c>
      <c r="E605">
        <v>1</v>
      </c>
      <c r="F605">
        <v>66</v>
      </c>
      <c r="G605" t="s">
        <v>1880</v>
      </c>
      <c r="H605" t="s">
        <v>294</v>
      </c>
      <c r="L605" t="s">
        <v>294</v>
      </c>
      <c r="M605">
        <f t="shared" si="18"/>
        <v>2.2000000000000002</v>
      </c>
      <c r="N605" s="1">
        <f t="shared" si="19"/>
        <v>1.1000000000000001</v>
      </c>
    </row>
    <row r="606" spans="1:14">
      <c r="A606" t="s">
        <v>5</v>
      </c>
      <c r="B606" t="s">
        <v>366</v>
      </c>
      <c r="C606" t="s">
        <v>1428</v>
      </c>
      <c r="D606" t="s">
        <v>1429</v>
      </c>
      <c r="E606">
        <v>1</v>
      </c>
      <c r="F606">
        <v>62</v>
      </c>
      <c r="G606" t="s">
        <v>1881</v>
      </c>
      <c r="H606" t="s">
        <v>294</v>
      </c>
      <c r="L606" t="s">
        <v>294</v>
      </c>
      <c r="M606">
        <f t="shared" si="18"/>
        <v>2.0666666666666669</v>
      </c>
      <c r="N606" s="1">
        <f t="shared" si="19"/>
        <v>1.0333333333333334</v>
      </c>
    </row>
    <row r="607" spans="1:14">
      <c r="A607" t="s">
        <v>5</v>
      </c>
      <c r="B607" t="s">
        <v>368</v>
      </c>
      <c r="C607" t="s">
        <v>1428</v>
      </c>
      <c r="D607" t="s">
        <v>1429</v>
      </c>
      <c r="E607">
        <v>1</v>
      </c>
      <c r="F607">
        <v>47</v>
      </c>
      <c r="G607" t="s">
        <v>1882</v>
      </c>
      <c r="H607" t="s">
        <v>294</v>
      </c>
      <c r="L607" t="s">
        <v>294</v>
      </c>
      <c r="M607">
        <f t="shared" si="18"/>
        <v>1.5666666666666667</v>
      </c>
      <c r="N607" s="1">
        <f t="shared" si="19"/>
        <v>0.78333333333333333</v>
      </c>
    </row>
    <row r="608" spans="1:14">
      <c r="A608" t="s">
        <v>5</v>
      </c>
      <c r="B608" t="s">
        <v>370</v>
      </c>
      <c r="C608" t="s">
        <v>1428</v>
      </c>
      <c r="D608" t="s">
        <v>1429</v>
      </c>
      <c r="E608">
        <v>1</v>
      </c>
      <c r="F608">
        <v>71</v>
      </c>
      <c r="G608" t="s">
        <v>1883</v>
      </c>
      <c r="H608" t="s">
        <v>294</v>
      </c>
      <c r="L608" t="s">
        <v>294</v>
      </c>
      <c r="M608">
        <f t="shared" si="18"/>
        <v>2.3666666666666667</v>
      </c>
      <c r="N608" s="1">
        <f t="shared" si="19"/>
        <v>1.1833333333333333</v>
      </c>
    </row>
    <row r="609" spans="1:14">
      <c r="A609" t="s">
        <v>5</v>
      </c>
      <c r="B609" t="s">
        <v>372</v>
      </c>
      <c r="C609" t="s">
        <v>1428</v>
      </c>
      <c r="D609" t="s">
        <v>1429</v>
      </c>
      <c r="E609">
        <v>1</v>
      </c>
      <c r="F609">
        <v>73</v>
      </c>
      <c r="G609" t="s">
        <v>1884</v>
      </c>
      <c r="H609" t="s">
        <v>294</v>
      </c>
      <c r="L609" t="s">
        <v>294</v>
      </c>
      <c r="M609">
        <f t="shared" si="18"/>
        <v>2.4333333333333331</v>
      </c>
      <c r="N609" s="1">
        <f t="shared" si="19"/>
        <v>1.2166666666666666</v>
      </c>
    </row>
    <row r="610" spans="1:14">
      <c r="A610" t="s">
        <v>5</v>
      </c>
      <c r="B610" t="s">
        <v>374</v>
      </c>
      <c r="C610" t="s">
        <v>1428</v>
      </c>
      <c r="D610" t="s">
        <v>1429</v>
      </c>
      <c r="E610">
        <v>1</v>
      </c>
      <c r="F610">
        <v>64</v>
      </c>
      <c r="G610" t="s">
        <v>1885</v>
      </c>
      <c r="H610" t="s">
        <v>294</v>
      </c>
      <c r="L610" t="s">
        <v>294</v>
      </c>
      <c r="M610">
        <f t="shared" si="18"/>
        <v>2.1333333333333333</v>
      </c>
      <c r="N610" s="1">
        <f t="shared" si="19"/>
        <v>1.0666666666666667</v>
      </c>
    </row>
    <row r="611" spans="1:14">
      <c r="A611" t="s">
        <v>5</v>
      </c>
      <c r="B611" t="s">
        <v>376</v>
      </c>
      <c r="C611" t="s">
        <v>1428</v>
      </c>
      <c r="D611" t="s">
        <v>1429</v>
      </c>
      <c r="E611">
        <v>1</v>
      </c>
      <c r="F611">
        <v>41</v>
      </c>
      <c r="G611" t="s">
        <v>1886</v>
      </c>
      <c r="H611" t="s">
        <v>294</v>
      </c>
      <c r="L611" t="s">
        <v>294</v>
      </c>
      <c r="M611">
        <f t="shared" si="18"/>
        <v>1.3666666666666667</v>
      </c>
      <c r="N611" s="1">
        <f t="shared" si="19"/>
        <v>0.68333333333333335</v>
      </c>
    </row>
    <row r="612" spans="1:14">
      <c r="A612" t="s">
        <v>5</v>
      </c>
      <c r="B612" t="s">
        <v>378</v>
      </c>
      <c r="C612" t="s">
        <v>1428</v>
      </c>
      <c r="D612" t="s">
        <v>1429</v>
      </c>
      <c r="E612">
        <v>1</v>
      </c>
      <c r="F612">
        <v>36</v>
      </c>
      <c r="G612" t="s">
        <v>1887</v>
      </c>
      <c r="H612" t="s">
        <v>294</v>
      </c>
      <c r="L612" t="s">
        <v>294</v>
      </c>
      <c r="M612">
        <f t="shared" si="18"/>
        <v>1.2</v>
      </c>
      <c r="N612" s="1">
        <f t="shared" si="19"/>
        <v>0.6</v>
      </c>
    </row>
    <row r="613" spans="1:14">
      <c r="A613" t="s">
        <v>5</v>
      </c>
      <c r="B613" t="s">
        <v>380</v>
      </c>
      <c r="C613" t="s">
        <v>1428</v>
      </c>
      <c r="D613" t="s">
        <v>1429</v>
      </c>
      <c r="E613">
        <v>1</v>
      </c>
      <c r="F613">
        <v>35</v>
      </c>
      <c r="G613" t="s">
        <v>1888</v>
      </c>
      <c r="H613" t="s">
        <v>294</v>
      </c>
      <c r="L613" t="s">
        <v>294</v>
      </c>
      <c r="M613">
        <f t="shared" si="18"/>
        <v>1.1666666666666667</v>
      </c>
      <c r="N613" s="1">
        <f t="shared" si="19"/>
        <v>0.58333333333333337</v>
      </c>
    </row>
    <row r="614" spans="1:14">
      <c r="A614" t="s">
        <v>5</v>
      </c>
      <c r="B614" t="s">
        <v>382</v>
      </c>
      <c r="C614" t="s">
        <v>1428</v>
      </c>
      <c r="D614" t="s">
        <v>1429</v>
      </c>
      <c r="E614">
        <v>1</v>
      </c>
      <c r="F614">
        <v>104</v>
      </c>
      <c r="G614" t="s">
        <v>1889</v>
      </c>
      <c r="H614" t="s">
        <v>294</v>
      </c>
      <c r="L614" t="s">
        <v>294</v>
      </c>
      <c r="M614">
        <f t="shared" si="18"/>
        <v>3.4666666666666668</v>
      </c>
      <c r="N614" s="1">
        <f t="shared" si="19"/>
        <v>1.7333333333333334</v>
      </c>
    </row>
    <row r="615" spans="1:14">
      <c r="A615" t="s">
        <v>5</v>
      </c>
      <c r="B615" t="s">
        <v>384</v>
      </c>
      <c r="C615" t="s">
        <v>1428</v>
      </c>
      <c r="D615" t="s">
        <v>1429</v>
      </c>
      <c r="E615">
        <v>1</v>
      </c>
      <c r="F615">
        <v>100</v>
      </c>
      <c r="G615" t="s">
        <v>1890</v>
      </c>
      <c r="H615" t="s">
        <v>294</v>
      </c>
      <c r="L615" t="s">
        <v>294</v>
      </c>
      <c r="M615">
        <f t="shared" si="18"/>
        <v>3.3333333333333335</v>
      </c>
      <c r="N615" s="1">
        <f t="shared" si="19"/>
        <v>1.6666666666666667</v>
      </c>
    </row>
    <row r="616" spans="1:14">
      <c r="A616" t="s">
        <v>5</v>
      </c>
      <c r="B616" t="s">
        <v>386</v>
      </c>
      <c r="C616" t="s">
        <v>1428</v>
      </c>
      <c r="D616" t="s">
        <v>1429</v>
      </c>
      <c r="E616">
        <v>1</v>
      </c>
      <c r="F616">
        <v>107</v>
      </c>
      <c r="G616" t="s">
        <v>1891</v>
      </c>
      <c r="H616" t="s">
        <v>294</v>
      </c>
      <c r="L616" t="s">
        <v>294</v>
      </c>
      <c r="M616">
        <f t="shared" si="18"/>
        <v>3.5666666666666669</v>
      </c>
      <c r="N616" s="1">
        <f t="shared" si="19"/>
        <v>1.7833333333333334</v>
      </c>
    </row>
    <row r="617" spans="1:14">
      <c r="A617" t="s">
        <v>5</v>
      </c>
      <c r="B617" t="s">
        <v>388</v>
      </c>
      <c r="C617" t="s">
        <v>1428</v>
      </c>
      <c r="D617" t="s">
        <v>1429</v>
      </c>
      <c r="E617">
        <v>1</v>
      </c>
      <c r="F617">
        <v>104</v>
      </c>
      <c r="G617" t="s">
        <v>1892</v>
      </c>
      <c r="H617" t="s">
        <v>294</v>
      </c>
      <c r="L617" t="s">
        <v>294</v>
      </c>
      <c r="M617">
        <f t="shared" si="18"/>
        <v>3.4666666666666668</v>
      </c>
      <c r="N617" s="1">
        <f t="shared" si="19"/>
        <v>1.7333333333333334</v>
      </c>
    </row>
    <row r="618" spans="1:14">
      <c r="A618" t="s">
        <v>5</v>
      </c>
      <c r="B618" t="s">
        <v>390</v>
      </c>
      <c r="C618" t="s">
        <v>1428</v>
      </c>
      <c r="D618" t="s">
        <v>1429</v>
      </c>
      <c r="E618">
        <v>1</v>
      </c>
      <c r="F618">
        <v>115</v>
      </c>
      <c r="G618" t="s">
        <v>1893</v>
      </c>
      <c r="H618" t="s">
        <v>294</v>
      </c>
      <c r="L618" t="s">
        <v>294</v>
      </c>
      <c r="M618">
        <f t="shared" si="18"/>
        <v>3.8333333333333335</v>
      </c>
      <c r="N618" s="1">
        <f t="shared" si="19"/>
        <v>1.9166666666666667</v>
      </c>
    </row>
    <row r="619" spans="1:14">
      <c r="A619" t="s">
        <v>5</v>
      </c>
      <c r="B619" t="s">
        <v>392</v>
      </c>
      <c r="C619" t="s">
        <v>1428</v>
      </c>
      <c r="D619" t="s">
        <v>1429</v>
      </c>
      <c r="E619">
        <v>1</v>
      </c>
      <c r="F619">
        <v>120</v>
      </c>
      <c r="G619" t="s">
        <v>1894</v>
      </c>
      <c r="H619" t="s">
        <v>294</v>
      </c>
      <c r="L619" t="s">
        <v>294</v>
      </c>
      <c r="M619">
        <f t="shared" si="18"/>
        <v>4</v>
      </c>
      <c r="N619" s="1">
        <f t="shared" si="19"/>
        <v>2</v>
      </c>
    </row>
    <row r="620" spans="1:14">
      <c r="A620" t="s">
        <v>5</v>
      </c>
      <c r="B620" t="s">
        <v>394</v>
      </c>
      <c r="C620" t="s">
        <v>1428</v>
      </c>
      <c r="D620" t="s">
        <v>1429</v>
      </c>
      <c r="E620">
        <v>1</v>
      </c>
      <c r="F620">
        <v>120</v>
      </c>
      <c r="G620" t="s">
        <v>1895</v>
      </c>
      <c r="H620" t="s">
        <v>294</v>
      </c>
      <c r="L620" t="s">
        <v>294</v>
      </c>
      <c r="M620">
        <f t="shared" si="18"/>
        <v>4</v>
      </c>
      <c r="N620" s="1">
        <f t="shared" si="19"/>
        <v>2</v>
      </c>
    </row>
    <row r="621" spans="1:14">
      <c r="A621" t="s">
        <v>5</v>
      </c>
      <c r="B621" t="s">
        <v>396</v>
      </c>
      <c r="C621" t="s">
        <v>1428</v>
      </c>
      <c r="D621" t="s">
        <v>1429</v>
      </c>
      <c r="E621">
        <v>1</v>
      </c>
      <c r="F621">
        <v>86</v>
      </c>
      <c r="G621" t="s">
        <v>1896</v>
      </c>
      <c r="H621" t="s">
        <v>294</v>
      </c>
      <c r="L621" t="s">
        <v>294</v>
      </c>
      <c r="M621">
        <f t="shared" si="18"/>
        <v>2.8666666666666667</v>
      </c>
      <c r="N621" s="1">
        <f t="shared" si="19"/>
        <v>1.4333333333333333</v>
      </c>
    </row>
    <row r="622" spans="1:14">
      <c r="A622" t="s">
        <v>5</v>
      </c>
      <c r="B622" t="s">
        <v>398</v>
      </c>
      <c r="C622" t="s">
        <v>1428</v>
      </c>
      <c r="D622" t="s">
        <v>1429</v>
      </c>
      <c r="E622">
        <v>1</v>
      </c>
      <c r="F622">
        <v>80</v>
      </c>
      <c r="G622" t="s">
        <v>1897</v>
      </c>
      <c r="H622" t="s">
        <v>294</v>
      </c>
      <c r="L622" t="s">
        <v>294</v>
      </c>
      <c r="M622">
        <f t="shared" si="18"/>
        <v>2.6666666666666665</v>
      </c>
      <c r="N622" s="1">
        <f t="shared" si="19"/>
        <v>1.3333333333333333</v>
      </c>
    </row>
    <row r="623" spans="1:14">
      <c r="A623" t="s">
        <v>5</v>
      </c>
      <c r="B623" t="s">
        <v>400</v>
      </c>
      <c r="C623" t="s">
        <v>1428</v>
      </c>
      <c r="D623" t="s">
        <v>1429</v>
      </c>
      <c r="E623">
        <v>1</v>
      </c>
      <c r="F623">
        <v>65</v>
      </c>
      <c r="G623" t="s">
        <v>1898</v>
      </c>
      <c r="H623" t="s">
        <v>294</v>
      </c>
      <c r="L623" t="s">
        <v>294</v>
      </c>
      <c r="M623">
        <f t="shared" si="18"/>
        <v>2.1666666666666665</v>
      </c>
      <c r="N623" s="1">
        <f t="shared" si="19"/>
        <v>1.0833333333333333</v>
      </c>
    </row>
    <row r="624" spans="1:14">
      <c r="A624" t="s">
        <v>5</v>
      </c>
      <c r="B624" t="s">
        <v>402</v>
      </c>
      <c r="C624" t="s">
        <v>1428</v>
      </c>
      <c r="D624" t="s">
        <v>1429</v>
      </c>
      <c r="E624">
        <v>1</v>
      </c>
      <c r="F624">
        <v>100</v>
      </c>
      <c r="G624" t="s">
        <v>1899</v>
      </c>
      <c r="H624" t="s">
        <v>294</v>
      </c>
      <c r="L624" t="s">
        <v>294</v>
      </c>
      <c r="M624">
        <f t="shared" si="18"/>
        <v>3.3333333333333335</v>
      </c>
      <c r="N624" s="1">
        <f t="shared" si="19"/>
        <v>1.6666666666666667</v>
      </c>
    </row>
    <row r="625" spans="1:14">
      <c r="A625" t="s">
        <v>5</v>
      </c>
      <c r="B625" t="s">
        <v>404</v>
      </c>
      <c r="C625" t="s">
        <v>1428</v>
      </c>
      <c r="D625" t="s">
        <v>1429</v>
      </c>
      <c r="E625">
        <v>1</v>
      </c>
      <c r="F625">
        <v>103</v>
      </c>
      <c r="G625" t="s">
        <v>1900</v>
      </c>
      <c r="H625" t="s">
        <v>294</v>
      </c>
      <c r="L625" t="s">
        <v>294</v>
      </c>
      <c r="M625">
        <f t="shared" si="18"/>
        <v>3.4333333333333331</v>
      </c>
      <c r="N625" s="1">
        <f t="shared" si="19"/>
        <v>1.7166666666666666</v>
      </c>
    </row>
    <row r="626" spans="1:14">
      <c r="A626" t="s">
        <v>5</v>
      </c>
      <c r="B626" t="s">
        <v>406</v>
      </c>
      <c r="C626" t="s">
        <v>1428</v>
      </c>
      <c r="D626" t="s">
        <v>1429</v>
      </c>
      <c r="E626">
        <v>1</v>
      </c>
      <c r="F626">
        <v>100</v>
      </c>
      <c r="G626" t="s">
        <v>1890</v>
      </c>
      <c r="H626" t="s">
        <v>294</v>
      </c>
      <c r="L626" t="s">
        <v>294</v>
      </c>
      <c r="M626">
        <f t="shared" si="18"/>
        <v>3.3333333333333335</v>
      </c>
      <c r="N626" s="1">
        <f t="shared" si="19"/>
        <v>1.6666666666666667</v>
      </c>
    </row>
    <row r="627" spans="1:14">
      <c r="A627" t="s">
        <v>5</v>
      </c>
      <c r="B627" t="s">
        <v>408</v>
      </c>
      <c r="C627" t="s">
        <v>1428</v>
      </c>
      <c r="D627" t="s">
        <v>1429</v>
      </c>
      <c r="E627">
        <v>1</v>
      </c>
      <c r="F627">
        <v>95</v>
      </c>
      <c r="G627" t="s">
        <v>1901</v>
      </c>
      <c r="H627" t="s">
        <v>294</v>
      </c>
      <c r="L627" t="s">
        <v>294</v>
      </c>
      <c r="M627">
        <f t="shared" si="18"/>
        <v>3.1666666666666665</v>
      </c>
      <c r="N627" s="1">
        <f t="shared" si="19"/>
        <v>1.5833333333333333</v>
      </c>
    </row>
    <row r="628" spans="1:14">
      <c r="A628" t="s">
        <v>5</v>
      </c>
      <c r="B628" t="s">
        <v>410</v>
      </c>
      <c r="C628" t="s">
        <v>1428</v>
      </c>
      <c r="D628" t="s">
        <v>1429</v>
      </c>
      <c r="E628">
        <v>1</v>
      </c>
      <c r="F628">
        <v>121</v>
      </c>
      <c r="G628" t="s">
        <v>1902</v>
      </c>
      <c r="H628" t="s">
        <v>294</v>
      </c>
      <c r="L628" t="s">
        <v>294</v>
      </c>
      <c r="M628">
        <f t="shared" si="18"/>
        <v>4.0333333333333332</v>
      </c>
      <c r="N628" s="1">
        <f t="shared" si="19"/>
        <v>2.0166666666666666</v>
      </c>
    </row>
    <row r="629" spans="1:14">
      <c r="A629" t="s">
        <v>5</v>
      </c>
      <c r="B629" t="s">
        <v>412</v>
      </c>
      <c r="C629" t="s">
        <v>1428</v>
      </c>
      <c r="D629" t="s">
        <v>1429</v>
      </c>
      <c r="E629">
        <v>1</v>
      </c>
      <c r="F629">
        <v>138</v>
      </c>
      <c r="G629" t="s">
        <v>1903</v>
      </c>
      <c r="H629" t="s">
        <v>294</v>
      </c>
      <c r="L629" t="s">
        <v>294</v>
      </c>
      <c r="M629">
        <f t="shared" si="18"/>
        <v>4.5999999999999996</v>
      </c>
      <c r="N629" s="1">
        <f t="shared" si="19"/>
        <v>2.2999999999999998</v>
      </c>
    </row>
    <row r="630" spans="1:14">
      <c r="A630" t="s">
        <v>5</v>
      </c>
      <c r="B630" t="s">
        <v>414</v>
      </c>
      <c r="C630" t="s">
        <v>1428</v>
      </c>
      <c r="D630" t="s">
        <v>1429</v>
      </c>
      <c r="E630">
        <v>1</v>
      </c>
      <c r="F630">
        <v>127</v>
      </c>
      <c r="G630" t="s">
        <v>1904</v>
      </c>
      <c r="H630" t="s">
        <v>294</v>
      </c>
      <c r="L630" t="s">
        <v>294</v>
      </c>
      <c r="M630">
        <f t="shared" si="18"/>
        <v>4.2333333333333334</v>
      </c>
      <c r="N630" s="1">
        <f t="shared" si="19"/>
        <v>2.1166666666666667</v>
      </c>
    </row>
    <row r="631" spans="1:14">
      <c r="A631" t="s">
        <v>5</v>
      </c>
      <c r="B631" t="s">
        <v>414</v>
      </c>
      <c r="C631" t="s">
        <v>1428</v>
      </c>
      <c r="D631" t="s">
        <v>1429</v>
      </c>
      <c r="E631">
        <v>5</v>
      </c>
      <c r="F631">
        <v>172</v>
      </c>
      <c r="G631" t="s">
        <v>1905</v>
      </c>
      <c r="H631" t="s">
        <v>294</v>
      </c>
      <c r="L631" t="s">
        <v>294</v>
      </c>
      <c r="M631">
        <f t="shared" si="18"/>
        <v>5.7333333333333334</v>
      </c>
      <c r="N631" s="1">
        <f t="shared" si="19"/>
        <v>2.8666666666666667</v>
      </c>
    </row>
    <row r="632" spans="1:14">
      <c r="A632" t="s">
        <v>5</v>
      </c>
      <c r="B632" t="s">
        <v>416</v>
      </c>
      <c r="C632" t="s">
        <v>1428</v>
      </c>
      <c r="D632" t="s">
        <v>1429</v>
      </c>
      <c r="E632">
        <v>1</v>
      </c>
      <c r="F632">
        <v>128</v>
      </c>
      <c r="G632" t="s">
        <v>1906</v>
      </c>
      <c r="H632" t="s">
        <v>294</v>
      </c>
      <c r="L632" t="s">
        <v>294</v>
      </c>
      <c r="M632">
        <f t="shared" si="18"/>
        <v>4.2666666666666666</v>
      </c>
      <c r="N632" s="1">
        <f t="shared" si="19"/>
        <v>2.1333333333333333</v>
      </c>
    </row>
    <row r="633" spans="1:14">
      <c r="A633" t="s">
        <v>5</v>
      </c>
      <c r="B633" t="s">
        <v>418</v>
      </c>
      <c r="C633" t="s">
        <v>1428</v>
      </c>
      <c r="D633" t="s">
        <v>1429</v>
      </c>
      <c r="E633">
        <v>1</v>
      </c>
      <c r="F633">
        <v>141</v>
      </c>
      <c r="G633" t="s">
        <v>1853</v>
      </c>
      <c r="H633" t="s">
        <v>294</v>
      </c>
      <c r="L633" t="s">
        <v>294</v>
      </c>
      <c r="M633">
        <f t="shared" si="18"/>
        <v>4.7</v>
      </c>
      <c r="N633" s="1">
        <f t="shared" si="19"/>
        <v>2.35</v>
      </c>
    </row>
    <row r="634" spans="1:14">
      <c r="A634" t="s">
        <v>5</v>
      </c>
      <c r="B634" t="s">
        <v>420</v>
      </c>
      <c r="C634" t="s">
        <v>1428</v>
      </c>
      <c r="D634" t="s">
        <v>1429</v>
      </c>
      <c r="E634">
        <v>1</v>
      </c>
      <c r="F634">
        <v>133</v>
      </c>
      <c r="G634" t="s">
        <v>1907</v>
      </c>
      <c r="H634" t="s">
        <v>294</v>
      </c>
      <c r="L634" t="s">
        <v>294</v>
      </c>
      <c r="M634">
        <f t="shared" si="18"/>
        <v>4.4333333333333336</v>
      </c>
      <c r="N634" s="1">
        <f t="shared" si="19"/>
        <v>2.2166666666666668</v>
      </c>
    </row>
    <row r="635" spans="1:14">
      <c r="A635" t="s">
        <v>5</v>
      </c>
      <c r="B635" t="s">
        <v>422</v>
      </c>
      <c r="C635" t="s">
        <v>1428</v>
      </c>
      <c r="D635" t="s">
        <v>1429</v>
      </c>
      <c r="E635">
        <v>1</v>
      </c>
      <c r="F635">
        <v>139</v>
      </c>
      <c r="G635" t="s">
        <v>1908</v>
      </c>
      <c r="H635" t="s">
        <v>294</v>
      </c>
      <c r="L635" t="s">
        <v>294</v>
      </c>
      <c r="M635">
        <f t="shared" si="18"/>
        <v>4.6333333333333337</v>
      </c>
      <c r="N635" s="1">
        <f t="shared" si="19"/>
        <v>2.3166666666666669</v>
      </c>
    </row>
    <row r="636" spans="1:14">
      <c r="A636" t="s">
        <v>5</v>
      </c>
      <c r="B636" t="s">
        <v>424</v>
      </c>
      <c r="C636" t="s">
        <v>1428</v>
      </c>
      <c r="D636" t="s">
        <v>1429</v>
      </c>
      <c r="E636">
        <v>1</v>
      </c>
      <c r="F636">
        <v>135</v>
      </c>
      <c r="G636" t="s">
        <v>1909</v>
      </c>
      <c r="H636" t="s">
        <v>294</v>
      </c>
      <c r="L636" t="s">
        <v>294</v>
      </c>
      <c r="M636">
        <f t="shared" si="18"/>
        <v>4.5</v>
      </c>
      <c r="N636" s="1">
        <f t="shared" si="19"/>
        <v>2.25</v>
      </c>
    </row>
    <row r="637" spans="1:14">
      <c r="A637" t="s">
        <v>5</v>
      </c>
      <c r="B637" t="s">
        <v>426</v>
      </c>
      <c r="C637" t="s">
        <v>1428</v>
      </c>
      <c r="D637" t="s">
        <v>1429</v>
      </c>
      <c r="E637">
        <v>1</v>
      </c>
      <c r="F637">
        <v>105</v>
      </c>
      <c r="G637" t="s">
        <v>1910</v>
      </c>
      <c r="H637" t="s">
        <v>294</v>
      </c>
      <c r="L637" t="s">
        <v>294</v>
      </c>
      <c r="M637">
        <f t="shared" si="18"/>
        <v>3.5</v>
      </c>
      <c r="N637" s="1">
        <f t="shared" si="19"/>
        <v>1.75</v>
      </c>
    </row>
    <row r="638" spans="1:14">
      <c r="A638" t="s">
        <v>5</v>
      </c>
      <c r="B638" t="s">
        <v>428</v>
      </c>
      <c r="C638" t="s">
        <v>1428</v>
      </c>
      <c r="D638" t="s">
        <v>1429</v>
      </c>
      <c r="E638">
        <v>1</v>
      </c>
      <c r="F638">
        <v>108</v>
      </c>
      <c r="G638" t="s">
        <v>1911</v>
      </c>
      <c r="H638" t="s">
        <v>294</v>
      </c>
      <c r="L638" t="s">
        <v>294</v>
      </c>
      <c r="M638">
        <f t="shared" si="18"/>
        <v>3.6</v>
      </c>
      <c r="N638" s="1">
        <f t="shared" si="19"/>
        <v>1.8</v>
      </c>
    </row>
    <row r="639" spans="1:14">
      <c r="A639" t="s">
        <v>5</v>
      </c>
      <c r="B639" t="s">
        <v>430</v>
      </c>
      <c r="C639" t="s">
        <v>1428</v>
      </c>
      <c r="D639" t="s">
        <v>1429</v>
      </c>
      <c r="E639">
        <v>1</v>
      </c>
      <c r="F639">
        <v>117</v>
      </c>
      <c r="G639" t="s">
        <v>1912</v>
      </c>
      <c r="H639" t="s">
        <v>294</v>
      </c>
      <c r="L639" t="s">
        <v>294</v>
      </c>
      <c r="M639">
        <f t="shared" si="18"/>
        <v>3.9</v>
      </c>
      <c r="N639" s="1">
        <f t="shared" si="19"/>
        <v>1.95</v>
      </c>
    </row>
    <row r="640" spans="1:14">
      <c r="A640" t="s">
        <v>5</v>
      </c>
      <c r="B640" t="s">
        <v>432</v>
      </c>
      <c r="C640" t="s">
        <v>1428</v>
      </c>
      <c r="D640" t="s">
        <v>1429</v>
      </c>
      <c r="E640">
        <v>1</v>
      </c>
      <c r="F640">
        <v>112</v>
      </c>
      <c r="G640" t="s">
        <v>1913</v>
      </c>
      <c r="H640" t="s">
        <v>294</v>
      </c>
      <c r="L640" t="s">
        <v>294</v>
      </c>
      <c r="M640">
        <f t="shared" si="18"/>
        <v>3.7333333333333334</v>
      </c>
      <c r="N640" s="1">
        <f t="shared" si="19"/>
        <v>1.8666666666666667</v>
      </c>
    </row>
    <row r="641" spans="1:14">
      <c r="A641" t="s">
        <v>5</v>
      </c>
      <c r="B641" t="s">
        <v>434</v>
      </c>
      <c r="C641" t="s">
        <v>1428</v>
      </c>
      <c r="D641" t="s">
        <v>1429</v>
      </c>
      <c r="E641">
        <v>1</v>
      </c>
      <c r="F641">
        <v>90</v>
      </c>
      <c r="G641" t="s">
        <v>1914</v>
      </c>
      <c r="H641" t="s">
        <v>294</v>
      </c>
      <c r="L641" t="s">
        <v>294</v>
      </c>
      <c r="M641">
        <f t="shared" si="18"/>
        <v>3</v>
      </c>
      <c r="N641" s="1">
        <f t="shared" si="19"/>
        <v>1.5</v>
      </c>
    </row>
    <row r="642" spans="1:14">
      <c r="A642" t="s">
        <v>5</v>
      </c>
      <c r="B642" t="s">
        <v>436</v>
      </c>
      <c r="C642" t="s">
        <v>1428</v>
      </c>
      <c r="D642" t="s">
        <v>1429</v>
      </c>
      <c r="E642">
        <v>1</v>
      </c>
      <c r="F642">
        <v>88</v>
      </c>
      <c r="G642" t="s">
        <v>1915</v>
      </c>
      <c r="H642" t="s">
        <v>294</v>
      </c>
      <c r="L642" t="s">
        <v>294</v>
      </c>
      <c r="M642">
        <f t="shared" ref="M642:M705" si="20">F642/$M$1</f>
        <v>2.9333333333333331</v>
      </c>
      <c r="N642" s="1">
        <f t="shared" ref="N642:N705" si="21">F642/$N$1</f>
        <v>1.4666666666666666</v>
      </c>
    </row>
    <row r="643" spans="1:14">
      <c r="A643" t="s">
        <v>5</v>
      </c>
      <c r="B643" t="s">
        <v>438</v>
      </c>
      <c r="C643" t="s">
        <v>1428</v>
      </c>
      <c r="D643" t="s">
        <v>1429</v>
      </c>
      <c r="E643">
        <v>1</v>
      </c>
      <c r="F643">
        <v>96</v>
      </c>
      <c r="G643" t="s">
        <v>1916</v>
      </c>
      <c r="H643" t="s">
        <v>294</v>
      </c>
      <c r="L643" t="s">
        <v>294</v>
      </c>
      <c r="M643">
        <f t="shared" si="20"/>
        <v>3.2</v>
      </c>
      <c r="N643" s="1">
        <f t="shared" si="21"/>
        <v>1.6</v>
      </c>
    </row>
    <row r="644" spans="1:14">
      <c r="A644" t="s">
        <v>5</v>
      </c>
      <c r="B644" t="s">
        <v>440</v>
      </c>
      <c r="C644" t="s">
        <v>1428</v>
      </c>
      <c r="D644" t="s">
        <v>1429</v>
      </c>
      <c r="E644">
        <v>1</v>
      </c>
      <c r="F644">
        <v>143</v>
      </c>
      <c r="G644" t="s">
        <v>1917</v>
      </c>
      <c r="H644" t="s">
        <v>294</v>
      </c>
      <c r="L644" t="s">
        <v>294</v>
      </c>
      <c r="M644">
        <f t="shared" si="20"/>
        <v>4.7666666666666666</v>
      </c>
      <c r="N644" s="1">
        <f t="shared" si="21"/>
        <v>2.3833333333333333</v>
      </c>
    </row>
    <row r="645" spans="1:14">
      <c r="A645" t="s">
        <v>5</v>
      </c>
      <c r="B645" t="s">
        <v>442</v>
      </c>
      <c r="C645" t="s">
        <v>1428</v>
      </c>
      <c r="D645" t="s">
        <v>1429</v>
      </c>
      <c r="E645">
        <v>1</v>
      </c>
      <c r="F645">
        <v>90</v>
      </c>
      <c r="G645" t="s">
        <v>1816</v>
      </c>
      <c r="H645" t="s">
        <v>294</v>
      </c>
      <c r="L645" t="s">
        <v>294</v>
      </c>
      <c r="M645">
        <f t="shared" si="20"/>
        <v>3</v>
      </c>
      <c r="N645" s="1">
        <f t="shared" si="21"/>
        <v>1.5</v>
      </c>
    </row>
    <row r="646" spans="1:14">
      <c r="A646" t="s">
        <v>5</v>
      </c>
      <c r="B646" t="s">
        <v>444</v>
      </c>
      <c r="C646" t="s">
        <v>1428</v>
      </c>
      <c r="D646" t="s">
        <v>1429</v>
      </c>
      <c r="E646">
        <v>1</v>
      </c>
      <c r="F646">
        <v>82</v>
      </c>
      <c r="G646" t="s">
        <v>1918</v>
      </c>
      <c r="H646" t="s">
        <v>294</v>
      </c>
      <c r="L646" t="s">
        <v>294</v>
      </c>
      <c r="M646">
        <f t="shared" si="20"/>
        <v>2.7333333333333334</v>
      </c>
      <c r="N646" s="1">
        <f t="shared" si="21"/>
        <v>1.3666666666666667</v>
      </c>
    </row>
    <row r="647" spans="1:14">
      <c r="A647" t="s">
        <v>5</v>
      </c>
      <c r="B647" t="s">
        <v>446</v>
      </c>
      <c r="C647" t="s">
        <v>1428</v>
      </c>
      <c r="D647" t="s">
        <v>1429</v>
      </c>
      <c r="E647">
        <v>1</v>
      </c>
      <c r="F647">
        <v>209</v>
      </c>
      <c r="G647" t="s">
        <v>1919</v>
      </c>
      <c r="H647" t="s">
        <v>294</v>
      </c>
      <c r="L647" t="s">
        <v>294</v>
      </c>
      <c r="M647">
        <f t="shared" si="20"/>
        <v>6.9666666666666668</v>
      </c>
      <c r="N647" s="1">
        <f t="shared" si="21"/>
        <v>3.4833333333333334</v>
      </c>
    </row>
    <row r="648" spans="1:14">
      <c r="A648" t="s">
        <v>5</v>
      </c>
      <c r="B648" t="s">
        <v>448</v>
      </c>
      <c r="C648" t="s">
        <v>1428</v>
      </c>
      <c r="D648" t="s">
        <v>1429</v>
      </c>
      <c r="E648">
        <v>1</v>
      </c>
      <c r="F648">
        <v>222</v>
      </c>
      <c r="G648" t="s">
        <v>1920</v>
      </c>
      <c r="H648" t="s">
        <v>294</v>
      </c>
      <c r="L648" t="s">
        <v>294</v>
      </c>
      <c r="M648">
        <f t="shared" si="20"/>
        <v>7.4</v>
      </c>
      <c r="N648" s="1">
        <f t="shared" si="21"/>
        <v>3.7</v>
      </c>
    </row>
    <row r="649" spans="1:14">
      <c r="A649" t="s">
        <v>5</v>
      </c>
      <c r="B649" t="s">
        <v>450</v>
      </c>
      <c r="C649" t="s">
        <v>1428</v>
      </c>
      <c r="D649" t="s">
        <v>1429</v>
      </c>
      <c r="E649">
        <v>1</v>
      </c>
      <c r="F649">
        <v>233</v>
      </c>
      <c r="G649" t="s">
        <v>1921</v>
      </c>
      <c r="H649" t="s">
        <v>294</v>
      </c>
      <c r="L649" t="s">
        <v>294</v>
      </c>
      <c r="M649">
        <f t="shared" si="20"/>
        <v>7.7666666666666666</v>
      </c>
      <c r="N649" s="1">
        <f t="shared" si="21"/>
        <v>3.8833333333333333</v>
      </c>
    </row>
    <row r="650" spans="1:14">
      <c r="A650" t="s">
        <v>5</v>
      </c>
      <c r="B650" t="s">
        <v>452</v>
      </c>
      <c r="C650" t="s">
        <v>1428</v>
      </c>
      <c r="D650" t="s">
        <v>1429</v>
      </c>
      <c r="E650">
        <v>1</v>
      </c>
      <c r="F650">
        <v>159</v>
      </c>
      <c r="G650" t="s">
        <v>1922</v>
      </c>
      <c r="H650" t="s">
        <v>294</v>
      </c>
      <c r="L650" t="s">
        <v>294</v>
      </c>
      <c r="M650">
        <f t="shared" si="20"/>
        <v>5.3</v>
      </c>
      <c r="N650" s="1">
        <f t="shared" si="21"/>
        <v>2.65</v>
      </c>
    </row>
    <row r="651" spans="1:14">
      <c r="A651" t="s">
        <v>5</v>
      </c>
      <c r="B651" t="s">
        <v>454</v>
      </c>
      <c r="C651" t="s">
        <v>1428</v>
      </c>
      <c r="D651" t="s">
        <v>1429</v>
      </c>
      <c r="E651">
        <v>1</v>
      </c>
      <c r="F651">
        <v>171</v>
      </c>
      <c r="G651" t="s">
        <v>1923</v>
      </c>
      <c r="H651" t="s">
        <v>294</v>
      </c>
      <c r="L651" t="s">
        <v>294</v>
      </c>
      <c r="M651">
        <f t="shared" si="20"/>
        <v>5.7</v>
      </c>
      <c r="N651" s="1">
        <f t="shared" si="21"/>
        <v>2.85</v>
      </c>
    </row>
    <row r="652" spans="1:14">
      <c r="A652" t="s">
        <v>5</v>
      </c>
      <c r="B652" t="s">
        <v>456</v>
      </c>
      <c r="C652" t="s">
        <v>1428</v>
      </c>
      <c r="D652" t="s">
        <v>1429</v>
      </c>
      <c r="E652">
        <v>1</v>
      </c>
      <c r="F652">
        <v>167</v>
      </c>
      <c r="G652" t="s">
        <v>1924</v>
      </c>
      <c r="H652" t="s">
        <v>294</v>
      </c>
      <c r="L652" t="s">
        <v>294</v>
      </c>
      <c r="M652">
        <f t="shared" si="20"/>
        <v>5.5666666666666664</v>
      </c>
      <c r="N652" s="1">
        <f t="shared" si="21"/>
        <v>2.7833333333333332</v>
      </c>
    </row>
    <row r="653" spans="1:14">
      <c r="A653" t="s">
        <v>5</v>
      </c>
      <c r="B653" t="s">
        <v>458</v>
      </c>
      <c r="C653" t="s">
        <v>1428</v>
      </c>
      <c r="D653" t="s">
        <v>1429</v>
      </c>
      <c r="E653">
        <v>1</v>
      </c>
      <c r="F653">
        <v>138</v>
      </c>
      <c r="G653" t="s">
        <v>1925</v>
      </c>
      <c r="H653" t="s">
        <v>294</v>
      </c>
      <c r="L653" t="s">
        <v>294</v>
      </c>
      <c r="M653">
        <f t="shared" si="20"/>
        <v>4.5999999999999996</v>
      </c>
      <c r="N653" s="1">
        <f t="shared" si="21"/>
        <v>2.2999999999999998</v>
      </c>
    </row>
    <row r="654" spans="1:14">
      <c r="A654" t="s">
        <v>5</v>
      </c>
      <c r="B654" t="s">
        <v>460</v>
      </c>
      <c r="C654" t="s">
        <v>1428</v>
      </c>
      <c r="D654" t="s">
        <v>1429</v>
      </c>
      <c r="E654">
        <v>1</v>
      </c>
      <c r="F654">
        <v>38</v>
      </c>
      <c r="G654" t="s">
        <v>1926</v>
      </c>
      <c r="H654" t="s">
        <v>294</v>
      </c>
      <c r="L654" t="s">
        <v>294</v>
      </c>
      <c r="M654">
        <f t="shared" si="20"/>
        <v>1.2666666666666666</v>
      </c>
      <c r="N654" s="1">
        <f t="shared" si="21"/>
        <v>0.6333333333333333</v>
      </c>
    </row>
    <row r="655" spans="1:14">
      <c r="A655" t="s">
        <v>5</v>
      </c>
      <c r="B655" t="s">
        <v>462</v>
      </c>
      <c r="C655" t="s">
        <v>1428</v>
      </c>
      <c r="D655" t="s">
        <v>1429</v>
      </c>
      <c r="E655">
        <v>1</v>
      </c>
      <c r="F655">
        <v>34</v>
      </c>
      <c r="G655" t="s">
        <v>1927</v>
      </c>
      <c r="H655" t="s">
        <v>294</v>
      </c>
      <c r="L655" t="s">
        <v>294</v>
      </c>
      <c r="M655">
        <f t="shared" si="20"/>
        <v>1.1333333333333333</v>
      </c>
      <c r="N655" s="1">
        <f t="shared" si="21"/>
        <v>0.56666666666666665</v>
      </c>
    </row>
    <row r="656" spans="1:14">
      <c r="A656" t="s">
        <v>5</v>
      </c>
      <c r="B656" t="s">
        <v>464</v>
      </c>
      <c r="C656" t="s">
        <v>1428</v>
      </c>
      <c r="D656" t="s">
        <v>1429</v>
      </c>
      <c r="E656">
        <v>1</v>
      </c>
      <c r="F656">
        <v>33</v>
      </c>
      <c r="G656" t="s">
        <v>1877</v>
      </c>
      <c r="H656" t="s">
        <v>294</v>
      </c>
      <c r="L656" t="s">
        <v>294</v>
      </c>
      <c r="M656">
        <f t="shared" si="20"/>
        <v>1.1000000000000001</v>
      </c>
      <c r="N656" s="1">
        <f t="shared" si="21"/>
        <v>0.55000000000000004</v>
      </c>
    </row>
    <row r="657" spans="1:14">
      <c r="A657" t="s">
        <v>5</v>
      </c>
      <c r="B657" t="s">
        <v>466</v>
      </c>
      <c r="C657" t="s">
        <v>1428</v>
      </c>
      <c r="D657" t="s">
        <v>1429</v>
      </c>
      <c r="E657">
        <v>1</v>
      </c>
      <c r="F657">
        <v>37</v>
      </c>
      <c r="G657" t="s">
        <v>1928</v>
      </c>
      <c r="H657" t="s">
        <v>294</v>
      </c>
      <c r="L657" t="s">
        <v>294</v>
      </c>
      <c r="M657">
        <f t="shared" si="20"/>
        <v>1.2333333333333334</v>
      </c>
      <c r="N657" s="1">
        <f t="shared" si="21"/>
        <v>0.6166666666666667</v>
      </c>
    </row>
    <row r="658" spans="1:14">
      <c r="A658" t="s">
        <v>5</v>
      </c>
      <c r="B658" t="s">
        <v>468</v>
      </c>
      <c r="C658" t="s">
        <v>1428</v>
      </c>
      <c r="D658" t="s">
        <v>1429</v>
      </c>
      <c r="E658">
        <v>1</v>
      </c>
      <c r="F658">
        <v>78</v>
      </c>
      <c r="G658" t="s">
        <v>1929</v>
      </c>
      <c r="H658" t="s">
        <v>294</v>
      </c>
      <c r="L658" t="s">
        <v>294</v>
      </c>
      <c r="M658">
        <f t="shared" si="20"/>
        <v>2.6</v>
      </c>
      <c r="N658" s="1">
        <f t="shared" si="21"/>
        <v>1.3</v>
      </c>
    </row>
    <row r="659" spans="1:14">
      <c r="A659" t="s">
        <v>5</v>
      </c>
      <c r="B659" t="s">
        <v>470</v>
      </c>
      <c r="C659" t="s">
        <v>1428</v>
      </c>
      <c r="D659" t="s">
        <v>1429</v>
      </c>
      <c r="E659">
        <v>1</v>
      </c>
      <c r="F659">
        <v>198</v>
      </c>
      <c r="G659" t="s">
        <v>1930</v>
      </c>
      <c r="H659" t="s">
        <v>294</v>
      </c>
      <c r="L659" t="s">
        <v>294</v>
      </c>
      <c r="M659">
        <f t="shared" si="20"/>
        <v>6.6</v>
      </c>
      <c r="N659" s="1">
        <f t="shared" si="21"/>
        <v>3.3</v>
      </c>
    </row>
    <row r="660" spans="1:14">
      <c r="A660" t="s">
        <v>5</v>
      </c>
      <c r="B660" t="s">
        <v>472</v>
      </c>
      <c r="C660" t="s">
        <v>1428</v>
      </c>
      <c r="D660" t="s">
        <v>1429</v>
      </c>
      <c r="E660">
        <v>1</v>
      </c>
      <c r="F660">
        <v>209</v>
      </c>
      <c r="G660" t="s">
        <v>1919</v>
      </c>
      <c r="H660" t="s">
        <v>294</v>
      </c>
      <c r="L660" t="s">
        <v>294</v>
      </c>
      <c r="M660">
        <f t="shared" si="20"/>
        <v>6.9666666666666668</v>
      </c>
      <c r="N660" s="1">
        <f t="shared" si="21"/>
        <v>3.4833333333333334</v>
      </c>
    </row>
    <row r="661" spans="1:14">
      <c r="A661" t="s">
        <v>5</v>
      </c>
      <c r="B661" t="s">
        <v>474</v>
      </c>
      <c r="C661" t="s">
        <v>1428</v>
      </c>
      <c r="D661" t="s">
        <v>1429</v>
      </c>
      <c r="E661">
        <v>1</v>
      </c>
      <c r="F661">
        <v>168</v>
      </c>
      <c r="G661" t="s">
        <v>1931</v>
      </c>
      <c r="H661" t="s">
        <v>294</v>
      </c>
      <c r="L661" t="s">
        <v>294</v>
      </c>
      <c r="M661">
        <f t="shared" si="20"/>
        <v>5.6</v>
      </c>
      <c r="N661" s="1">
        <f t="shared" si="21"/>
        <v>2.8</v>
      </c>
    </row>
    <row r="662" spans="1:14">
      <c r="A662" t="s">
        <v>5</v>
      </c>
      <c r="B662" t="s">
        <v>476</v>
      </c>
      <c r="C662" t="s">
        <v>1428</v>
      </c>
      <c r="D662" t="s">
        <v>1429</v>
      </c>
      <c r="E662">
        <v>1</v>
      </c>
      <c r="F662">
        <v>156</v>
      </c>
      <c r="G662" t="s">
        <v>1855</v>
      </c>
      <c r="H662" t="s">
        <v>294</v>
      </c>
      <c r="L662" t="s">
        <v>294</v>
      </c>
      <c r="M662">
        <f t="shared" si="20"/>
        <v>5.2</v>
      </c>
      <c r="N662" s="1">
        <f t="shared" si="21"/>
        <v>2.6</v>
      </c>
    </row>
    <row r="663" spans="1:14">
      <c r="A663" t="s">
        <v>5</v>
      </c>
      <c r="B663" t="s">
        <v>478</v>
      </c>
      <c r="C663" t="s">
        <v>1428</v>
      </c>
      <c r="D663" t="s">
        <v>1429</v>
      </c>
      <c r="E663">
        <v>1</v>
      </c>
      <c r="F663">
        <v>70</v>
      </c>
      <c r="G663" t="s">
        <v>1932</v>
      </c>
      <c r="H663" t="s">
        <v>294</v>
      </c>
      <c r="L663" t="s">
        <v>294</v>
      </c>
      <c r="M663">
        <f t="shared" si="20"/>
        <v>2.3333333333333335</v>
      </c>
      <c r="N663" s="1">
        <f t="shared" si="21"/>
        <v>1.1666666666666667</v>
      </c>
    </row>
    <row r="664" spans="1:14">
      <c r="A664" t="s">
        <v>5</v>
      </c>
      <c r="B664" t="s">
        <v>480</v>
      </c>
      <c r="C664" t="s">
        <v>1428</v>
      </c>
      <c r="D664" t="s">
        <v>1429</v>
      </c>
      <c r="E664">
        <v>1</v>
      </c>
      <c r="F664">
        <v>56</v>
      </c>
      <c r="G664" t="s">
        <v>1933</v>
      </c>
      <c r="H664" t="s">
        <v>294</v>
      </c>
      <c r="L664" t="s">
        <v>294</v>
      </c>
      <c r="M664">
        <f t="shared" si="20"/>
        <v>1.8666666666666667</v>
      </c>
      <c r="N664" s="1">
        <f t="shared" si="21"/>
        <v>0.93333333333333335</v>
      </c>
    </row>
    <row r="665" spans="1:14">
      <c r="A665" t="s">
        <v>5</v>
      </c>
      <c r="B665" t="s">
        <v>482</v>
      </c>
      <c r="C665" t="s">
        <v>1428</v>
      </c>
      <c r="D665" t="s">
        <v>1429</v>
      </c>
      <c r="E665">
        <v>1</v>
      </c>
      <c r="F665">
        <v>67</v>
      </c>
      <c r="G665" t="s">
        <v>1934</v>
      </c>
      <c r="H665" t="s">
        <v>294</v>
      </c>
      <c r="L665" t="s">
        <v>294</v>
      </c>
      <c r="M665">
        <f t="shared" si="20"/>
        <v>2.2333333333333334</v>
      </c>
      <c r="N665" s="1">
        <f t="shared" si="21"/>
        <v>1.1166666666666667</v>
      </c>
    </row>
    <row r="666" spans="1:14">
      <c r="A666" t="s">
        <v>5</v>
      </c>
      <c r="B666" t="s">
        <v>484</v>
      </c>
      <c r="C666" t="s">
        <v>1428</v>
      </c>
      <c r="D666" t="s">
        <v>1429</v>
      </c>
      <c r="E666">
        <v>1</v>
      </c>
      <c r="F666">
        <v>166</v>
      </c>
      <c r="G666" t="s">
        <v>1935</v>
      </c>
      <c r="H666" t="s">
        <v>294</v>
      </c>
      <c r="L666" t="s">
        <v>294</v>
      </c>
      <c r="M666">
        <f t="shared" si="20"/>
        <v>5.5333333333333332</v>
      </c>
      <c r="N666" s="1">
        <f t="shared" si="21"/>
        <v>2.7666666666666666</v>
      </c>
    </row>
    <row r="667" spans="1:14">
      <c r="A667" t="s">
        <v>5</v>
      </c>
      <c r="B667" t="s">
        <v>486</v>
      </c>
      <c r="C667" t="s">
        <v>1428</v>
      </c>
      <c r="D667" t="s">
        <v>1429</v>
      </c>
      <c r="E667">
        <v>1</v>
      </c>
      <c r="F667">
        <v>172</v>
      </c>
      <c r="G667" t="s">
        <v>1936</v>
      </c>
      <c r="H667" t="s">
        <v>294</v>
      </c>
      <c r="L667" t="s">
        <v>294</v>
      </c>
      <c r="M667">
        <f t="shared" si="20"/>
        <v>5.7333333333333334</v>
      </c>
      <c r="N667" s="1">
        <f t="shared" si="21"/>
        <v>2.8666666666666667</v>
      </c>
    </row>
    <row r="668" spans="1:14">
      <c r="A668" t="s">
        <v>5</v>
      </c>
      <c r="B668" t="s">
        <v>488</v>
      </c>
      <c r="C668" t="s">
        <v>1428</v>
      </c>
      <c r="D668" t="s">
        <v>1429</v>
      </c>
      <c r="E668">
        <v>1</v>
      </c>
      <c r="F668">
        <v>182</v>
      </c>
      <c r="G668" t="s">
        <v>1937</v>
      </c>
      <c r="H668" t="s">
        <v>294</v>
      </c>
      <c r="L668" t="s">
        <v>294</v>
      </c>
      <c r="M668">
        <f t="shared" si="20"/>
        <v>6.0666666666666664</v>
      </c>
      <c r="N668" s="1">
        <f t="shared" si="21"/>
        <v>3.0333333333333332</v>
      </c>
    </row>
    <row r="669" spans="1:14">
      <c r="A669" t="s">
        <v>5</v>
      </c>
      <c r="B669" t="s">
        <v>490</v>
      </c>
      <c r="C669" t="s">
        <v>1428</v>
      </c>
      <c r="D669" t="s">
        <v>1429</v>
      </c>
      <c r="E669">
        <v>1</v>
      </c>
      <c r="F669">
        <v>48</v>
      </c>
      <c r="G669" t="s">
        <v>1746</v>
      </c>
      <c r="H669" t="s">
        <v>294</v>
      </c>
      <c r="L669" t="s">
        <v>294</v>
      </c>
      <c r="M669">
        <f t="shared" si="20"/>
        <v>1.6</v>
      </c>
      <c r="N669" s="1">
        <f t="shared" si="21"/>
        <v>0.8</v>
      </c>
    </row>
    <row r="670" spans="1:14">
      <c r="A670" t="s">
        <v>5</v>
      </c>
      <c r="B670" t="s">
        <v>492</v>
      </c>
      <c r="C670" t="s">
        <v>1428</v>
      </c>
      <c r="D670" t="s">
        <v>1429</v>
      </c>
      <c r="E670">
        <v>1</v>
      </c>
      <c r="F670">
        <v>61</v>
      </c>
      <c r="G670" t="s">
        <v>1938</v>
      </c>
      <c r="H670" t="s">
        <v>294</v>
      </c>
      <c r="L670" t="s">
        <v>294</v>
      </c>
      <c r="M670">
        <f t="shared" si="20"/>
        <v>2.0333333333333332</v>
      </c>
      <c r="N670" s="1">
        <f t="shared" si="21"/>
        <v>1.0166666666666666</v>
      </c>
    </row>
    <row r="671" spans="1:14">
      <c r="A671" t="s">
        <v>5</v>
      </c>
      <c r="B671" t="s">
        <v>494</v>
      </c>
      <c r="C671" t="s">
        <v>1428</v>
      </c>
      <c r="D671" t="s">
        <v>1429</v>
      </c>
      <c r="E671">
        <v>1</v>
      </c>
      <c r="F671">
        <v>119</v>
      </c>
      <c r="G671" t="s">
        <v>1939</v>
      </c>
      <c r="H671" t="s">
        <v>294</v>
      </c>
      <c r="L671" t="s">
        <v>294</v>
      </c>
      <c r="M671">
        <f t="shared" si="20"/>
        <v>3.9666666666666668</v>
      </c>
      <c r="N671" s="1">
        <f t="shared" si="21"/>
        <v>1.9833333333333334</v>
      </c>
    </row>
    <row r="672" spans="1:14">
      <c r="A672" t="s">
        <v>5</v>
      </c>
      <c r="B672" t="s">
        <v>496</v>
      </c>
      <c r="C672" t="s">
        <v>1428</v>
      </c>
      <c r="D672" t="s">
        <v>1429</v>
      </c>
      <c r="E672">
        <v>1</v>
      </c>
      <c r="F672">
        <v>145</v>
      </c>
      <c r="G672" t="s">
        <v>1940</v>
      </c>
      <c r="H672" t="s">
        <v>294</v>
      </c>
      <c r="L672" t="s">
        <v>294</v>
      </c>
      <c r="M672">
        <f t="shared" si="20"/>
        <v>4.833333333333333</v>
      </c>
      <c r="N672" s="1">
        <f t="shared" si="21"/>
        <v>2.4166666666666665</v>
      </c>
    </row>
    <row r="673" spans="1:14">
      <c r="A673" t="s">
        <v>5</v>
      </c>
      <c r="B673" t="s">
        <v>498</v>
      </c>
      <c r="C673" t="s">
        <v>1428</v>
      </c>
      <c r="D673" t="s">
        <v>1429</v>
      </c>
      <c r="E673">
        <v>1</v>
      </c>
      <c r="F673">
        <v>131</v>
      </c>
      <c r="G673" t="s">
        <v>1941</v>
      </c>
      <c r="H673" t="s">
        <v>294</v>
      </c>
      <c r="L673" t="s">
        <v>294</v>
      </c>
      <c r="M673">
        <f t="shared" si="20"/>
        <v>4.3666666666666663</v>
      </c>
      <c r="N673" s="1">
        <f t="shared" si="21"/>
        <v>2.1833333333333331</v>
      </c>
    </row>
    <row r="674" spans="1:14">
      <c r="A674" t="s">
        <v>5</v>
      </c>
      <c r="B674" t="s">
        <v>500</v>
      </c>
      <c r="C674" t="s">
        <v>1428</v>
      </c>
      <c r="D674" t="s">
        <v>1429</v>
      </c>
      <c r="E674">
        <v>1</v>
      </c>
      <c r="F674">
        <v>126</v>
      </c>
      <c r="G674" t="s">
        <v>1942</v>
      </c>
      <c r="H674" t="s">
        <v>294</v>
      </c>
      <c r="L674" t="s">
        <v>294</v>
      </c>
      <c r="M674">
        <f t="shared" si="20"/>
        <v>4.2</v>
      </c>
      <c r="N674" s="1">
        <f t="shared" si="21"/>
        <v>2.1</v>
      </c>
    </row>
    <row r="675" spans="1:14">
      <c r="A675" t="s">
        <v>5</v>
      </c>
      <c r="B675" t="s">
        <v>502</v>
      </c>
      <c r="C675" t="s">
        <v>1428</v>
      </c>
      <c r="D675" t="s">
        <v>1429</v>
      </c>
      <c r="E675">
        <v>1</v>
      </c>
      <c r="F675">
        <v>134</v>
      </c>
      <c r="G675" t="s">
        <v>1943</v>
      </c>
      <c r="H675" t="s">
        <v>294</v>
      </c>
      <c r="L675" t="s">
        <v>294</v>
      </c>
      <c r="M675">
        <f t="shared" si="20"/>
        <v>4.4666666666666668</v>
      </c>
      <c r="N675" s="1">
        <f t="shared" si="21"/>
        <v>2.2333333333333334</v>
      </c>
    </row>
    <row r="676" spans="1:14">
      <c r="A676" t="s">
        <v>5</v>
      </c>
      <c r="B676" t="s">
        <v>504</v>
      </c>
      <c r="C676" t="s">
        <v>1428</v>
      </c>
      <c r="D676" t="s">
        <v>1429</v>
      </c>
      <c r="E676">
        <v>1</v>
      </c>
      <c r="F676">
        <v>115</v>
      </c>
      <c r="G676" t="s">
        <v>1893</v>
      </c>
      <c r="H676" t="s">
        <v>294</v>
      </c>
      <c r="L676" t="s">
        <v>294</v>
      </c>
      <c r="M676">
        <f t="shared" si="20"/>
        <v>3.8333333333333335</v>
      </c>
      <c r="N676" s="1">
        <f t="shared" si="21"/>
        <v>1.9166666666666667</v>
      </c>
    </row>
    <row r="677" spans="1:14">
      <c r="A677" t="s">
        <v>5</v>
      </c>
      <c r="B677" t="s">
        <v>506</v>
      </c>
      <c r="C677" t="s">
        <v>1428</v>
      </c>
      <c r="D677" t="s">
        <v>1429</v>
      </c>
      <c r="E677">
        <v>1</v>
      </c>
      <c r="F677">
        <v>78</v>
      </c>
      <c r="G677" t="s">
        <v>1929</v>
      </c>
      <c r="H677" t="s">
        <v>294</v>
      </c>
      <c r="L677" t="s">
        <v>294</v>
      </c>
      <c r="M677">
        <f t="shared" si="20"/>
        <v>2.6</v>
      </c>
      <c r="N677" s="1">
        <f t="shared" si="21"/>
        <v>1.3</v>
      </c>
    </row>
    <row r="678" spans="1:14">
      <c r="A678" t="s">
        <v>5</v>
      </c>
      <c r="B678" t="s">
        <v>508</v>
      </c>
      <c r="C678" t="s">
        <v>1428</v>
      </c>
      <c r="D678" t="s">
        <v>1429</v>
      </c>
      <c r="E678">
        <v>1</v>
      </c>
      <c r="F678">
        <v>92</v>
      </c>
      <c r="G678" t="s">
        <v>1944</v>
      </c>
      <c r="H678" t="s">
        <v>294</v>
      </c>
      <c r="L678" t="s">
        <v>294</v>
      </c>
      <c r="M678">
        <f t="shared" si="20"/>
        <v>3.0666666666666669</v>
      </c>
      <c r="N678" s="1">
        <f t="shared" si="21"/>
        <v>1.5333333333333334</v>
      </c>
    </row>
    <row r="679" spans="1:14">
      <c r="A679" t="s">
        <v>5</v>
      </c>
      <c r="B679" t="s">
        <v>510</v>
      </c>
      <c r="C679" t="s">
        <v>1428</v>
      </c>
      <c r="D679" t="s">
        <v>1429</v>
      </c>
      <c r="E679">
        <v>1</v>
      </c>
      <c r="F679">
        <v>127</v>
      </c>
      <c r="G679" t="s">
        <v>1904</v>
      </c>
      <c r="H679" t="s">
        <v>294</v>
      </c>
      <c r="L679" t="s">
        <v>294</v>
      </c>
      <c r="M679">
        <f t="shared" si="20"/>
        <v>4.2333333333333334</v>
      </c>
      <c r="N679" s="1">
        <f t="shared" si="21"/>
        <v>2.1166666666666667</v>
      </c>
    </row>
    <row r="680" spans="1:14">
      <c r="A680" t="s">
        <v>5</v>
      </c>
      <c r="B680" t="s">
        <v>512</v>
      </c>
      <c r="C680" t="s">
        <v>1428</v>
      </c>
      <c r="D680" t="s">
        <v>1429</v>
      </c>
      <c r="E680">
        <v>1</v>
      </c>
      <c r="F680">
        <v>129</v>
      </c>
      <c r="G680" t="s">
        <v>1945</v>
      </c>
      <c r="H680" t="s">
        <v>294</v>
      </c>
      <c r="L680" t="s">
        <v>294</v>
      </c>
      <c r="M680">
        <f t="shared" si="20"/>
        <v>4.3</v>
      </c>
      <c r="N680" s="1">
        <f t="shared" si="21"/>
        <v>2.15</v>
      </c>
    </row>
    <row r="681" spans="1:14">
      <c r="A681" t="s">
        <v>5</v>
      </c>
      <c r="B681" t="s">
        <v>514</v>
      </c>
      <c r="C681" t="s">
        <v>1428</v>
      </c>
      <c r="D681" t="s">
        <v>1429</v>
      </c>
      <c r="E681">
        <v>1</v>
      </c>
      <c r="F681">
        <v>108</v>
      </c>
      <c r="G681" t="s">
        <v>1946</v>
      </c>
      <c r="H681" t="s">
        <v>294</v>
      </c>
      <c r="L681" t="s">
        <v>294</v>
      </c>
      <c r="M681">
        <f t="shared" si="20"/>
        <v>3.6</v>
      </c>
      <c r="N681" s="1">
        <f t="shared" si="21"/>
        <v>1.8</v>
      </c>
    </row>
    <row r="682" spans="1:14">
      <c r="A682" t="s">
        <v>5</v>
      </c>
      <c r="B682" t="s">
        <v>516</v>
      </c>
      <c r="C682" t="s">
        <v>1428</v>
      </c>
      <c r="D682" t="s">
        <v>1429</v>
      </c>
      <c r="E682">
        <v>1</v>
      </c>
      <c r="F682">
        <v>8</v>
      </c>
      <c r="G682" t="s">
        <v>1947</v>
      </c>
      <c r="H682" t="s">
        <v>294</v>
      </c>
      <c r="L682" t="s">
        <v>294</v>
      </c>
      <c r="M682">
        <f t="shared" si="20"/>
        <v>0.26666666666666666</v>
      </c>
      <c r="N682" s="1">
        <f t="shared" si="21"/>
        <v>0.13333333333333333</v>
      </c>
    </row>
    <row r="683" spans="1:14">
      <c r="A683" t="s">
        <v>5</v>
      </c>
      <c r="B683" t="s">
        <v>518</v>
      </c>
      <c r="C683" t="s">
        <v>1428</v>
      </c>
      <c r="D683" t="s">
        <v>1429</v>
      </c>
      <c r="E683">
        <v>1</v>
      </c>
      <c r="F683">
        <v>89</v>
      </c>
      <c r="G683" t="s">
        <v>1743</v>
      </c>
      <c r="H683" t="s">
        <v>294</v>
      </c>
      <c r="L683" t="s">
        <v>294</v>
      </c>
      <c r="M683">
        <f t="shared" si="20"/>
        <v>2.9666666666666668</v>
      </c>
      <c r="N683" s="1">
        <f t="shared" si="21"/>
        <v>1.4833333333333334</v>
      </c>
    </row>
    <row r="684" spans="1:14">
      <c r="A684" t="s">
        <v>5</v>
      </c>
      <c r="B684" t="s">
        <v>520</v>
      </c>
      <c r="C684" t="s">
        <v>1428</v>
      </c>
      <c r="D684" t="s">
        <v>1429</v>
      </c>
      <c r="E684">
        <v>1</v>
      </c>
      <c r="F684">
        <v>102</v>
      </c>
      <c r="G684" t="s">
        <v>1948</v>
      </c>
      <c r="H684" t="s">
        <v>294</v>
      </c>
      <c r="L684" t="s">
        <v>294</v>
      </c>
      <c r="M684">
        <f t="shared" si="20"/>
        <v>3.4</v>
      </c>
      <c r="N684" s="1">
        <f t="shared" si="21"/>
        <v>1.7</v>
      </c>
    </row>
    <row r="685" spans="1:14">
      <c r="A685" t="s">
        <v>5</v>
      </c>
      <c r="B685" t="s">
        <v>522</v>
      </c>
      <c r="C685" t="s">
        <v>1428</v>
      </c>
      <c r="D685" t="s">
        <v>1429</v>
      </c>
      <c r="E685">
        <v>1</v>
      </c>
      <c r="F685">
        <v>102</v>
      </c>
      <c r="G685" t="s">
        <v>1949</v>
      </c>
      <c r="H685" t="s">
        <v>294</v>
      </c>
      <c r="L685" t="s">
        <v>294</v>
      </c>
      <c r="M685">
        <f t="shared" si="20"/>
        <v>3.4</v>
      </c>
      <c r="N685" s="1">
        <f t="shared" si="21"/>
        <v>1.7</v>
      </c>
    </row>
    <row r="686" spans="1:14">
      <c r="A686" t="s">
        <v>5</v>
      </c>
      <c r="B686" t="s">
        <v>524</v>
      </c>
      <c r="C686" t="s">
        <v>1428</v>
      </c>
      <c r="D686" t="s">
        <v>1429</v>
      </c>
      <c r="E686">
        <v>1</v>
      </c>
      <c r="F686">
        <v>184</v>
      </c>
      <c r="G686" t="s">
        <v>1950</v>
      </c>
      <c r="H686" t="s">
        <v>294</v>
      </c>
      <c r="L686" t="s">
        <v>294</v>
      </c>
      <c r="M686">
        <f t="shared" si="20"/>
        <v>6.1333333333333337</v>
      </c>
      <c r="N686" s="1">
        <f t="shared" si="21"/>
        <v>3.0666666666666669</v>
      </c>
    </row>
    <row r="687" spans="1:14">
      <c r="A687" t="s">
        <v>5</v>
      </c>
      <c r="B687" t="s">
        <v>526</v>
      </c>
      <c r="C687" t="s">
        <v>1428</v>
      </c>
      <c r="D687" t="s">
        <v>1429</v>
      </c>
      <c r="E687">
        <v>1</v>
      </c>
      <c r="F687">
        <v>217</v>
      </c>
      <c r="G687" t="s">
        <v>1951</v>
      </c>
      <c r="H687" t="s">
        <v>294</v>
      </c>
      <c r="L687" t="s">
        <v>294</v>
      </c>
      <c r="M687">
        <f t="shared" si="20"/>
        <v>7.2333333333333334</v>
      </c>
      <c r="N687" s="1">
        <f t="shared" si="21"/>
        <v>3.6166666666666667</v>
      </c>
    </row>
    <row r="688" spans="1:14">
      <c r="A688" t="s">
        <v>5</v>
      </c>
      <c r="B688" t="s">
        <v>528</v>
      </c>
      <c r="C688" t="s">
        <v>1428</v>
      </c>
      <c r="D688" t="s">
        <v>1429</v>
      </c>
      <c r="E688">
        <v>1</v>
      </c>
      <c r="F688">
        <v>210</v>
      </c>
      <c r="G688" t="s">
        <v>1952</v>
      </c>
      <c r="H688" t="s">
        <v>294</v>
      </c>
      <c r="L688" t="s">
        <v>294</v>
      </c>
      <c r="M688">
        <f t="shared" si="20"/>
        <v>7</v>
      </c>
      <c r="N688" s="1">
        <f t="shared" si="21"/>
        <v>3.5</v>
      </c>
    </row>
    <row r="689" spans="1:14">
      <c r="A689" t="s">
        <v>5</v>
      </c>
      <c r="B689" t="s">
        <v>530</v>
      </c>
      <c r="C689" t="s">
        <v>1428</v>
      </c>
      <c r="D689" t="s">
        <v>1429</v>
      </c>
      <c r="E689">
        <v>1</v>
      </c>
      <c r="F689">
        <v>213</v>
      </c>
      <c r="G689" t="s">
        <v>1953</v>
      </c>
      <c r="H689" t="s">
        <v>294</v>
      </c>
      <c r="L689" t="s">
        <v>294</v>
      </c>
      <c r="M689">
        <f t="shared" si="20"/>
        <v>7.1</v>
      </c>
      <c r="N689" s="1">
        <f t="shared" si="21"/>
        <v>3.55</v>
      </c>
    </row>
    <row r="690" spans="1:14">
      <c r="A690" t="s">
        <v>5</v>
      </c>
      <c r="B690" t="s">
        <v>532</v>
      </c>
      <c r="C690" t="s">
        <v>1428</v>
      </c>
      <c r="D690" t="s">
        <v>1429</v>
      </c>
      <c r="E690">
        <v>1</v>
      </c>
      <c r="F690">
        <v>217</v>
      </c>
      <c r="G690" t="s">
        <v>1954</v>
      </c>
      <c r="H690" t="s">
        <v>294</v>
      </c>
      <c r="L690" t="s">
        <v>294</v>
      </c>
      <c r="M690">
        <f t="shared" si="20"/>
        <v>7.2333333333333334</v>
      </c>
      <c r="N690" s="1">
        <f t="shared" si="21"/>
        <v>3.6166666666666667</v>
      </c>
    </row>
    <row r="691" spans="1:14">
      <c r="A691" t="s">
        <v>5</v>
      </c>
      <c r="B691" t="s">
        <v>534</v>
      </c>
      <c r="C691" t="s">
        <v>1428</v>
      </c>
      <c r="D691" t="s">
        <v>1429</v>
      </c>
      <c r="E691">
        <v>1</v>
      </c>
      <c r="F691">
        <v>26</v>
      </c>
      <c r="G691" t="s">
        <v>1955</v>
      </c>
      <c r="H691" t="s">
        <v>294</v>
      </c>
      <c r="L691" t="s">
        <v>294</v>
      </c>
      <c r="M691">
        <f t="shared" si="20"/>
        <v>0.8666666666666667</v>
      </c>
      <c r="N691" s="1">
        <f t="shared" si="21"/>
        <v>0.43333333333333335</v>
      </c>
    </row>
    <row r="692" spans="1:14">
      <c r="A692" t="s">
        <v>5</v>
      </c>
      <c r="B692" t="s">
        <v>536</v>
      </c>
      <c r="C692" t="s">
        <v>1428</v>
      </c>
      <c r="D692" t="s">
        <v>1429</v>
      </c>
      <c r="E692">
        <v>1</v>
      </c>
      <c r="F692">
        <v>22</v>
      </c>
      <c r="G692" t="s">
        <v>1956</v>
      </c>
      <c r="H692" t="s">
        <v>294</v>
      </c>
      <c r="L692" t="s">
        <v>294</v>
      </c>
      <c r="M692">
        <f t="shared" si="20"/>
        <v>0.73333333333333328</v>
      </c>
      <c r="N692" s="1">
        <f t="shared" si="21"/>
        <v>0.36666666666666664</v>
      </c>
    </row>
    <row r="693" spans="1:14">
      <c r="A693" t="s">
        <v>5</v>
      </c>
      <c r="B693" t="s">
        <v>538</v>
      </c>
      <c r="C693" t="s">
        <v>1428</v>
      </c>
      <c r="D693" t="s">
        <v>1429</v>
      </c>
      <c r="E693">
        <v>1</v>
      </c>
      <c r="F693">
        <v>27</v>
      </c>
      <c r="G693" t="s">
        <v>1957</v>
      </c>
      <c r="H693" t="s">
        <v>294</v>
      </c>
      <c r="L693" t="s">
        <v>294</v>
      </c>
      <c r="M693">
        <f t="shared" si="20"/>
        <v>0.9</v>
      </c>
      <c r="N693" s="1">
        <f t="shared" si="21"/>
        <v>0.45</v>
      </c>
    </row>
    <row r="694" spans="1:14">
      <c r="A694" t="s">
        <v>5</v>
      </c>
      <c r="B694" t="s">
        <v>540</v>
      </c>
      <c r="C694" t="s">
        <v>1428</v>
      </c>
      <c r="D694" t="s">
        <v>1429</v>
      </c>
      <c r="E694">
        <v>1</v>
      </c>
      <c r="F694">
        <v>30</v>
      </c>
      <c r="G694" t="s">
        <v>1958</v>
      </c>
      <c r="H694" t="s">
        <v>294</v>
      </c>
      <c r="L694" t="s">
        <v>294</v>
      </c>
      <c r="M694">
        <f t="shared" si="20"/>
        <v>1</v>
      </c>
      <c r="N694" s="1">
        <f t="shared" si="21"/>
        <v>0.5</v>
      </c>
    </row>
    <row r="695" spans="1:14">
      <c r="A695" t="s">
        <v>5</v>
      </c>
      <c r="B695" t="s">
        <v>542</v>
      </c>
      <c r="C695" t="s">
        <v>1428</v>
      </c>
      <c r="D695" t="s">
        <v>1429</v>
      </c>
      <c r="E695">
        <v>1</v>
      </c>
      <c r="F695">
        <v>35</v>
      </c>
      <c r="G695" t="s">
        <v>1878</v>
      </c>
      <c r="H695" t="s">
        <v>294</v>
      </c>
      <c r="L695" t="s">
        <v>294</v>
      </c>
      <c r="M695">
        <f t="shared" si="20"/>
        <v>1.1666666666666667</v>
      </c>
      <c r="N695" s="1">
        <f t="shared" si="21"/>
        <v>0.58333333333333337</v>
      </c>
    </row>
    <row r="696" spans="1:14">
      <c r="A696" t="s">
        <v>5</v>
      </c>
      <c r="B696" t="s">
        <v>544</v>
      </c>
      <c r="C696" t="s">
        <v>1428</v>
      </c>
      <c r="D696" t="s">
        <v>1429</v>
      </c>
      <c r="E696">
        <v>1</v>
      </c>
      <c r="F696">
        <v>31</v>
      </c>
      <c r="G696" t="s">
        <v>1959</v>
      </c>
      <c r="H696" t="s">
        <v>294</v>
      </c>
      <c r="L696" t="s">
        <v>294</v>
      </c>
      <c r="M696">
        <f t="shared" si="20"/>
        <v>1.0333333333333334</v>
      </c>
      <c r="N696" s="1">
        <f t="shared" si="21"/>
        <v>0.51666666666666672</v>
      </c>
    </row>
    <row r="697" spans="1:14">
      <c r="A697" t="s">
        <v>5</v>
      </c>
      <c r="B697" t="s">
        <v>546</v>
      </c>
      <c r="C697" t="s">
        <v>1428</v>
      </c>
      <c r="D697" t="s">
        <v>1429</v>
      </c>
      <c r="E697">
        <v>1</v>
      </c>
      <c r="F697">
        <v>36</v>
      </c>
      <c r="G697" t="s">
        <v>1879</v>
      </c>
      <c r="H697" t="s">
        <v>294</v>
      </c>
      <c r="L697" t="s">
        <v>294</v>
      </c>
      <c r="M697">
        <f t="shared" si="20"/>
        <v>1.2</v>
      </c>
      <c r="N697" s="1">
        <f t="shared" si="21"/>
        <v>0.6</v>
      </c>
    </row>
    <row r="698" spans="1:14">
      <c r="A698" t="s">
        <v>5</v>
      </c>
      <c r="B698" t="s">
        <v>548</v>
      </c>
      <c r="C698" t="s">
        <v>1428</v>
      </c>
      <c r="D698" t="s">
        <v>1429</v>
      </c>
      <c r="E698">
        <v>1</v>
      </c>
      <c r="F698">
        <v>26</v>
      </c>
      <c r="G698" t="s">
        <v>1955</v>
      </c>
      <c r="H698" t="s">
        <v>294</v>
      </c>
      <c r="L698" t="s">
        <v>294</v>
      </c>
      <c r="M698">
        <f t="shared" si="20"/>
        <v>0.8666666666666667</v>
      </c>
      <c r="N698" s="1">
        <f t="shared" si="21"/>
        <v>0.43333333333333335</v>
      </c>
    </row>
    <row r="699" spans="1:14">
      <c r="A699" t="s">
        <v>5</v>
      </c>
      <c r="B699" t="s">
        <v>550</v>
      </c>
      <c r="C699" t="s">
        <v>1428</v>
      </c>
      <c r="D699" t="s">
        <v>1429</v>
      </c>
      <c r="E699">
        <v>1</v>
      </c>
      <c r="F699">
        <v>110</v>
      </c>
      <c r="G699" t="s">
        <v>1960</v>
      </c>
      <c r="H699" t="s">
        <v>294</v>
      </c>
      <c r="L699" t="s">
        <v>294</v>
      </c>
      <c r="M699">
        <f t="shared" si="20"/>
        <v>3.6666666666666665</v>
      </c>
      <c r="N699" s="1">
        <f t="shared" si="21"/>
        <v>1.8333333333333333</v>
      </c>
    </row>
    <row r="700" spans="1:14">
      <c r="A700" t="s">
        <v>5</v>
      </c>
      <c r="B700" t="s">
        <v>552</v>
      </c>
      <c r="C700" t="s">
        <v>1428</v>
      </c>
      <c r="D700" t="s">
        <v>1429</v>
      </c>
      <c r="E700">
        <v>1</v>
      </c>
      <c r="F700">
        <v>109</v>
      </c>
      <c r="G700" t="s">
        <v>1961</v>
      </c>
      <c r="H700" t="s">
        <v>294</v>
      </c>
      <c r="L700" t="s">
        <v>294</v>
      </c>
      <c r="M700">
        <f t="shared" si="20"/>
        <v>3.6333333333333333</v>
      </c>
      <c r="N700" s="1">
        <f t="shared" si="21"/>
        <v>1.8166666666666667</v>
      </c>
    </row>
    <row r="701" spans="1:14">
      <c r="A701" t="s">
        <v>5</v>
      </c>
      <c r="B701" t="s">
        <v>554</v>
      </c>
      <c r="C701" t="s">
        <v>1428</v>
      </c>
      <c r="D701" t="s">
        <v>1429</v>
      </c>
      <c r="E701">
        <v>1</v>
      </c>
      <c r="F701">
        <v>74</v>
      </c>
      <c r="G701" t="s">
        <v>1962</v>
      </c>
      <c r="H701" t="s">
        <v>294</v>
      </c>
      <c r="L701" t="s">
        <v>294</v>
      </c>
      <c r="M701">
        <f t="shared" si="20"/>
        <v>2.4666666666666668</v>
      </c>
      <c r="N701" s="1">
        <f t="shared" si="21"/>
        <v>1.2333333333333334</v>
      </c>
    </row>
    <row r="702" spans="1:14">
      <c r="A702" t="s">
        <v>5</v>
      </c>
      <c r="B702" t="s">
        <v>556</v>
      </c>
      <c r="C702" t="s">
        <v>1428</v>
      </c>
      <c r="D702" t="s">
        <v>1429</v>
      </c>
      <c r="E702">
        <v>1</v>
      </c>
      <c r="F702">
        <v>75</v>
      </c>
      <c r="G702" t="s">
        <v>1963</v>
      </c>
      <c r="H702" t="s">
        <v>294</v>
      </c>
      <c r="L702" t="s">
        <v>294</v>
      </c>
      <c r="M702">
        <f t="shared" si="20"/>
        <v>2.5</v>
      </c>
      <c r="N702" s="1">
        <f t="shared" si="21"/>
        <v>1.25</v>
      </c>
    </row>
    <row r="703" spans="1:14">
      <c r="A703" t="s">
        <v>5</v>
      </c>
      <c r="B703" t="s">
        <v>558</v>
      </c>
      <c r="C703" t="s">
        <v>1428</v>
      </c>
      <c r="D703" t="s">
        <v>1429</v>
      </c>
      <c r="E703">
        <v>1</v>
      </c>
      <c r="F703">
        <v>116</v>
      </c>
      <c r="G703" t="s">
        <v>1964</v>
      </c>
      <c r="H703" t="s">
        <v>294</v>
      </c>
      <c r="L703" t="s">
        <v>294</v>
      </c>
      <c r="M703">
        <f t="shared" si="20"/>
        <v>3.8666666666666667</v>
      </c>
      <c r="N703" s="1">
        <f t="shared" si="21"/>
        <v>1.9333333333333333</v>
      </c>
    </row>
    <row r="704" spans="1:14">
      <c r="A704" t="s">
        <v>5</v>
      </c>
      <c r="B704" t="s">
        <v>560</v>
      </c>
      <c r="C704" t="s">
        <v>1428</v>
      </c>
      <c r="D704" t="s">
        <v>1429</v>
      </c>
      <c r="E704">
        <v>1</v>
      </c>
      <c r="F704">
        <v>133</v>
      </c>
      <c r="G704" t="s">
        <v>1965</v>
      </c>
      <c r="H704" t="s">
        <v>294</v>
      </c>
      <c r="L704" t="s">
        <v>294</v>
      </c>
      <c r="M704">
        <f t="shared" si="20"/>
        <v>4.4333333333333336</v>
      </c>
      <c r="N704" s="1">
        <f t="shared" si="21"/>
        <v>2.2166666666666668</v>
      </c>
    </row>
    <row r="705" spans="1:14">
      <c r="A705" t="s">
        <v>5</v>
      </c>
      <c r="B705" t="s">
        <v>562</v>
      </c>
      <c r="C705" t="s">
        <v>1428</v>
      </c>
      <c r="D705" t="s">
        <v>1429</v>
      </c>
      <c r="E705">
        <v>1</v>
      </c>
      <c r="F705">
        <v>141</v>
      </c>
      <c r="G705" t="s">
        <v>1966</v>
      </c>
      <c r="H705" t="s">
        <v>294</v>
      </c>
      <c r="L705" t="s">
        <v>294</v>
      </c>
      <c r="M705">
        <f t="shared" si="20"/>
        <v>4.7</v>
      </c>
      <c r="N705" s="1">
        <f t="shared" si="21"/>
        <v>2.35</v>
      </c>
    </row>
    <row r="706" spans="1:14">
      <c r="A706" t="s">
        <v>5</v>
      </c>
      <c r="B706" t="s">
        <v>564</v>
      </c>
      <c r="C706" t="s">
        <v>1428</v>
      </c>
      <c r="D706" t="s">
        <v>1429</v>
      </c>
      <c r="E706">
        <v>1</v>
      </c>
      <c r="F706">
        <v>152</v>
      </c>
      <c r="G706" t="s">
        <v>1967</v>
      </c>
      <c r="H706" t="s">
        <v>294</v>
      </c>
      <c r="L706" t="s">
        <v>294</v>
      </c>
      <c r="M706">
        <f t="shared" ref="M706:M769" si="22">F706/$M$1</f>
        <v>5.0666666666666664</v>
      </c>
      <c r="N706" s="1">
        <f t="shared" ref="N706:N769" si="23">F706/$N$1</f>
        <v>2.5333333333333332</v>
      </c>
    </row>
    <row r="707" spans="1:14">
      <c r="A707" t="s">
        <v>5</v>
      </c>
      <c r="B707" t="s">
        <v>566</v>
      </c>
      <c r="C707" t="s">
        <v>1428</v>
      </c>
      <c r="D707" t="s">
        <v>1429</v>
      </c>
      <c r="E707">
        <v>1</v>
      </c>
      <c r="F707">
        <v>36</v>
      </c>
      <c r="G707" t="s">
        <v>1879</v>
      </c>
      <c r="H707" t="s">
        <v>294</v>
      </c>
      <c r="L707" t="s">
        <v>294</v>
      </c>
      <c r="M707">
        <f t="shared" si="22"/>
        <v>1.2</v>
      </c>
      <c r="N707" s="1">
        <f t="shared" si="23"/>
        <v>0.6</v>
      </c>
    </row>
    <row r="708" spans="1:14">
      <c r="A708" t="s">
        <v>5</v>
      </c>
      <c r="B708" t="s">
        <v>568</v>
      </c>
      <c r="C708" t="s">
        <v>1428</v>
      </c>
      <c r="D708" t="s">
        <v>1429</v>
      </c>
      <c r="E708">
        <v>1</v>
      </c>
      <c r="F708">
        <v>35</v>
      </c>
      <c r="G708" t="s">
        <v>1888</v>
      </c>
      <c r="H708" t="s">
        <v>294</v>
      </c>
      <c r="L708" t="s">
        <v>294</v>
      </c>
      <c r="M708">
        <f t="shared" si="22"/>
        <v>1.1666666666666667</v>
      </c>
      <c r="N708" s="1">
        <f t="shared" si="23"/>
        <v>0.58333333333333337</v>
      </c>
    </row>
    <row r="709" spans="1:14">
      <c r="A709" t="s">
        <v>5</v>
      </c>
      <c r="B709" t="s">
        <v>570</v>
      </c>
      <c r="C709" t="s">
        <v>1428</v>
      </c>
      <c r="D709" t="s">
        <v>1429</v>
      </c>
      <c r="E709">
        <v>1</v>
      </c>
      <c r="F709">
        <v>34</v>
      </c>
      <c r="G709" t="s">
        <v>1747</v>
      </c>
      <c r="H709" t="s">
        <v>294</v>
      </c>
      <c r="L709" t="s">
        <v>294</v>
      </c>
      <c r="M709">
        <f t="shared" si="22"/>
        <v>1.1333333333333333</v>
      </c>
      <c r="N709" s="1">
        <f t="shared" si="23"/>
        <v>0.56666666666666665</v>
      </c>
    </row>
    <row r="710" spans="1:14">
      <c r="A710" t="s">
        <v>5</v>
      </c>
      <c r="B710" t="s">
        <v>572</v>
      </c>
      <c r="C710" t="s">
        <v>1428</v>
      </c>
      <c r="D710" t="s">
        <v>1429</v>
      </c>
      <c r="E710">
        <v>1</v>
      </c>
      <c r="F710">
        <v>21</v>
      </c>
      <c r="G710" t="s">
        <v>1968</v>
      </c>
      <c r="H710" t="s">
        <v>294</v>
      </c>
      <c r="L710" t="s">
        <v>294</v>
      </c>
      <c r="M710">
        <f t="shared" si="22"/>
        <v>0.7</v>
      </c>
      <c r="N710" s="1">
        <f t="shared" si="23"/>
        <v>0.35</v>
      </c>
    </row>
    <row r="711" spans="1:14">
      <c r="A711" t="s">
        <v>5</v>
      </c>
      <c r="B711" t="s">
        <v>574</v>
      </c>
      <c r="C711" t="s">
        <v>1428</v>
      </c>
      <c r="D711" t="s">
        <v>1429</v>
      </c>
      <c r="E711">
        <v>1</v>
      </c>
      <c r="F711">
        <v>30</v>
      </c>
      <c r="G711" t="s">
        <v>1958</v>
      </c>
      <c r="H711" t="s">
        <v>294</v>
      </c>
      <c r="L711" t="s">
        <v>294</v>
      </c>
      <c r="M711">
        <f t="shared" si="22"/>
        <v>1</v>
      </c>
      <c r="N711" s="1">
        <f t="shared" si="23"/>
        <v>0.5</v>
      </c>
    </row>
    <row r="712" spans="1:14">
      <c r="A712" t="s">
        <v>5</v>
      </c>
      <c r="B712" t="s">
        <v>576</v>
      </c>
      <c r="C712" t="s">
        <v>1428</v>
      </c>
      <c r="D712" t="s">
        <v>1429</v>
      </c>
      <c r="E712">
        <v>1</v>
      </c>
      <c r="F712">
        <v>24</v>
      </c>
      <c r="G712" t="s">
        <v>1969</v>
      </c>
      <c r="H712" t="s">
        <v>294</v>
      </c>
      <c r="L712" t="s">
        <v>294</v>
      </c>
      <c r="M712">
        <f t="shared" si="22"/>
        <v>0.8</v>
      </c>
      <c r="N712" s="1">
        <f t="shared" si="23"/>
        <v>0.4</v>
      </c>
    </row>
    <row r="713" spans="1:14">
      <c r="A713" t="s">
        <v>5</v>
      </c>
      <c r="B713" t="s">
        <v>578</v>
      </c>
      <c r="C713" t="s">
        <v>1428</v>
      </c>
      <c r="D713" t="s">
        <v>1429</v>
      </c>
      <c r="E713">
        <v>1</v>
      </c>
      <c r="F713">
        <v>97</v>
      </c>
      <c r="G713" t="s">
        <v>1970</v>
      </c>
      <c r="H713" t="s">
        <v>294</v>
      </c>
      <c r="L713" t="s">
        <v>294</v>
      </c>
      <c r="M713">
        <f t="shared" si="22"/>
        <v>3.2333333333333334</v>
      </c>
      <c r="N713" s="1">
        <f t="shared" si="23"/>
        <v>1.6166666666666667</v>
      </c>
    </row>
    <row r="714" spans="1:14">
      <c r="A714" t="s">
        <v>5</v>
      </c>
      <c r="B714" t="s">
        <v>580</v>
      </c>
      <c r="C714" t="s">
        <v>1428</v>
      </c>
      <c r="D714" t="s">
        <v>1429</v>
      </c>
      <c r="E714">
        <v>1</v>
      </c>
      <c r="F714">
        <v>121</v>
      </c>
      <c r="G714" t="s">
        <v>1971</v>
      </c>
      <c r="H714" t="s">
        <v>294</v>
      </c>
      <c r="L714" t="s">
        <v>294</v>
      </c>
      <c r="M714">
        <f t="shared" si="22"/>
        <v>4.0333333333333332</v>
      </c>
      <c r="N714" s="1">
        <f t="shared" si="23"/>
        <v>2.0166666666666666</v>
      </c>
    </row>
    <row r="715" spans="1:14">
      <c r="A715" t="s">
        <v>5</v>
      </c>
      <c r="B715" t="s">
        <v>582</v>
      </c>
      <c r="C715" t="s">
        <v>1428</v>
      </c>
      <c r="D715" t="s">
        <v>1429</v>
      </c>
      <c r="E715">
        <v>1</v>
      </c>
      <c r="F715">
        <v>118</v>
      </c>
      <c r="G715" t="s">
        <v>1972</v>
      </c>
      <c r="H715" t="s">
        <v>294</v>
      </c>
      <c r="L715" t="s">
        <v>294</v>
      </c>
      <c r="M715">
        <f t="shared" si="22"/>
        <v>3.9333333333333331</v>
      </c>
      <c r="N715" s="1">
        <f t="shared" si="23"/>
        <v>1.9666666666666666</v>
      </c>
    </row>
    <row r="716" spans="1:14">
      <c r="A716" t="s">
        <v>5</v>
      </c>
      <c r="B716" t="s">
        <v>584</v>
      </c>
      <c r="C716" t="s">
        <v>1428</v>
      </c>
      <c r="D716" t="s">
        <v>1429</v>
      </c>
      <c r="E716">
        <v>1</v>
      </c>
      <c r="F716">
        <v>107</v>
      </c>
      <c r="G716" t="s">
        <v>1891</v>
      </c>
      <c r="H716" t="s">
        <v>294</v>
      </c>
      <c r="L716" t="s">
        <v>294</v>
      </c>
      <c r="M716">
        <f t="shared" si="22"/>
        <v>3.5666666666666669</v>
      </c>
      <c r="N716" s="1">
        <f t="shared" si="23"/>
        <v>1.7833333333333334</v>
      </c>
    </row>
    <row r="717" spans="1:14">
      <c r="A717" t="s">
        <v>5</v>
      </c>
      <c r="B717" t="s">
        <v>586</v>
      </c>
      <c r="C717" t="s">
        <v>1428</v>
      </c>
      <c r="D717" t="s">
        <v>1429</v>
      </c>
      <c r="E717">
        <v>1</v>
      </c>
      <c r="F717">
        <v>83</v>
      </c>
      <c r="G717" t="s">
        <v>1973</v>
      </c>
      <c r="H717" t="s">
        <v>294</v>
      </c>
      <c r="L717" t="s">
        <v>294</v>
      </c>
      <c r="M717">
        <f t="shared" si="22"/>
        <v>2.7666666666666666</v>
      </c>
      <c r="N717" s="1">
        <f t="shared" si="23"/>
        <v>1.3833333333333333</v>
      </c>
    </row>
    <row r="718" spans="1:14">
      <c r="A718" t="s">
        <v>5</v>
      </c>
      <c r="B718" t="s">
        <v>588</v>
      </c>
      <c r="C718" t="s">
        <v>1428</v>
      </c>
      <c r="D718" t="s">
        <v>1429</v>
      </c>
      <c r="E718">
        <v>1</v>
      </c>
      <c r="F718">
        <v>74</v>
      </c>
      <c r="G718" t="s">
        <v>1974</v>
      </c>
      <c r="H718" t="s">
        <v>294</v>
      </c>
      <c r="L718" t="s">
        <v>294</v>
      </c>
      <c r="M718">
        <f t="shared" si="22"/>
        <v>2.4666666666666668</v>
      </c>
      <c r="N718" s="1">
        <f t="shared" si="23"/>
        <v>1.2333333333333334</v>
      </c>
    </row>
    <row r="719" spans="1:14">
      <c r="A719" t="s">
        <v>5</v>
      </c>
      <c r="B719" t="s">
        <v>590</v>
      </c>
      <c r="C719" t="s">
        <v>1428</v>
      </c>
      <c r="D719" t="s">
        <v>1429</v>
      </c>
      <c r="E719">
        <v>1</v>
      </c>
      <c r="F719">
        <v>69</v>
      </c>
      <c r="G719" t="s">
        <v>1975</v>
      </c>
      <c r="H719" t="s">
        <v>294</v>
      </c>
      <c r="L719" t="s">
        <v>294</v>
      </c>
      <c r="M719">
        <f t="shared" si="22"/>
        <v>2.2999999999999998</v>
      </c>
      <c r="N719" s="1">
        <f t="shared" si="23"/>
        <v>1.1499999999999999</v>
      </c>
    </row>
    <row r="720" spans="1:14">
      <c r="A720" t="s">
        <v>5</v>
      </c>
      <c r="B720" t="s">
        <v>592</v>
      </c>
      <c r="C720" t="s">
        <v>1428</v>
      </c>
      <c r="D720" t="s">
        <v>1429</v>
      </c>
      <c r="E720">
        <v>1</v>
      </c>
      <c r="F720">
        <v>150</v>
      </c>
      <c r="G720" t="s">
        <v>1976</v>
      </c>
      <c r="H720" t="s">
        <v>294</v>
      </c>
      <c r="L720" t="s">
        <v>294</v>
      </c>
      <c r="M720">
        <f t="shared" si="22"/>
        <v>5</v>
      </c>
      <c r="N720" s="1">
        <f t="shared" si="23"/>
        <v>2.5</v>
      </c>
    </row>
    <row r="721" spans="1:14">
      <c r="A721" t="s">
        <v>5</v>
      </c>
      <c r="B721" t="s">
        <v>594</v>
      </c>
      <c r="C721" t="s">
        <v>1428</v>
      </c>
      <c r="D721" t="s">
        <v>1429</v>
      </c>
      <c r="E721">
        <v>1</v>
      </c>
      <c r="F721">
        <v>94</v>
      </c>
      <c r="G721" t="s">
        <v>1977</v>
      </c>
      <c r="H721" t="s">
        <v>294</v>
      </c>
      <c r="L721" t="s">
        <v>294</v>
      </c>
      <c r="M721">
        <f t="shared" si="22"/>
        <v>3.1333333333333333</v>
      </c>
      <c r="N721" s="1">
        <f t="shared" si="23"/>
        <v>1.5666666666666667</v>
      </c>
    </row>
    <row r="722" spans="1:14">
      <c r="A722" t="s">
        <v>5</v>
      </c>
      <c r="B722" t="s">
        <v>596</v>
      </c>
      <c r="C722" t="s">
        <v>1428</v>
      </c>
      <c r="D722" t="s">
        <v>1429</v>
      </c>
      <c r="E722">
        <v>1</v>
      </c>
      <c r="F722">
        <v>106</v>
      </c>
      <c r="G722" t="s">
        <v>1978</v>
      </c>
      <c r="H722" t="s">
        <v>294</v>
      </c>
      <c r="L722" t="s">
        <v>294</v>
      </c>
      <c r="M722">
        <f t="shared" si="22"/>
        <v>3.5333333333333332</v>
      </c>
      <c r="N722" s="1">
        <f t="shared" si="23"/>
        <v>1.7666666666666666</v>
      </c>
    </row>
    <row r="723" spans="1:14">
      <c r="A723" t="s">
        <v>5</v>
      </c>
      <c r="B723" t="s">
        <v>598</v>
      </c>
      <c r="C723" t="s">
        <v>1428</v>
      </c>
      <c r="D723" t="s">
        <v>1429</v>
      </c>
      <c r="E723">
        <v>1</v>
      </c>
      <c r="F723">
        <v>112</v>
      </c>
      <c r="G723" t="s">
        <v>1913</v>
      </c>
      <c r="H723" t="s">
        <v>294</v>
      </c>
      <c r="L723" t="s">
        <v>294</v>
      </c>
      <c r="M723">
        <f t="shared" si="22"/>
        <v>3.7333333333333334</v>
      </c>
      <c r="N723" s="1">
        <f t="shared" si="23"/>
        <v>1.8666666666666667</v>
      </c>
    </row>
    <row r="724" spans="1:14">
      <c r="A724" t="s">
        <v>5</v>
      </c>
      <c r="B724" t="s">
        <v>600</v>
      </c>
      <c r="C724" t="s">
        <v>1428</v>
      </c>
      <c r="D724" t="s">
        <v>1429</v>
      </c>
      <c r="E724">
        <v>1</v>
      </c>
      <c r="F724">
        <v>123</v>
      </c>
      <c r="G724" t="s">
        <v>1979</v>
      </c>
      <c r="H724" t="s">
        <v>294</v>
      </c>
      <c r="L724" t="s">
        <v>294</v>
      </c>
      <c r="M724">
        <f t="shared" si="22"/>
        <v>4.0999999999999996</v>
      </c>
      <c r="N724" s="1">
        <f t="shared" si="23"/>
        <v>2.0499999999999998</v>
      </c>
    </row>
    <row r="725" spans="1:14">
      <c r="A725" t="s">
        <v>5</v>
      </c>
      <c r="B725" t="s">
        <v>602</v>
      </c>
      <c r="C725" t="s">
        <v>1428</v>
      </c>
      <c r="D725" t="s">
        <v>1429</v>
      </c>
      <c r="E725">
        <v>1</v>
      </c>
      <c r="F725">
        <v>65</v>
      </c>
      <c r="G725" t="s">
        <v>1898</v>
      </c>
      <c r="H725" t="s">
        <v>294</v>
      </c>
      <c r="L725" t="s">
        <v>294</v>
      </c>
      <c r="M725">
        <f t="shared" si="22"/>
        <v>2.1666666666666665</v>
      </c>
      <c r="N725" s="1">
        <f t="shared" si="23"/>
        <v>1.0833333333333333</v>
      </c>
    </row>
    <row r="726" spans="1:14">
      <c r="A726" t="s">
        <v>5</v>
      </c>
      <c r="B726" t="s">
        <v>604</v>
      </c>
      <c r="C726" t="s">
        <v>1428</v>
      </c>
      <c r="D726" t="s">
        <v>1429</v>
      </c>
      <c r="E726">
        <v>1</v>
      </c>
      <c r="F726">
        <v>62</v>
      </c>
      <c r="G726" t="s">
        <v>1881</v>
      </c>
      <c r="H726" t="s">
        <v>294</v>
      </c>
      <c r="L726" t="s">
        <v>294</v>
      </c>
      <c r="M726">
        <f t="shared" si="22"/>
        <v>2.0666666666666669</v>
      </c>
      <c r="N726" s="1">
        <f t="shared" si="23"/>
        <v>1.0333333333333334</v>
      </c>
    </row>
    <row r="727" spans="1:14">
      <c r="A727" t="s">
        <v>5</v>
      </c>
      <c r="B727" t="s">
        <v>606</v>
      </c>
      <c r="C727" t="s">
        <v>1428</v>
      </c>
      <c r="D727" t="s">
        <v>1429</v>
      </c>
      <c r="E727">
        <v>1</v>
      </c>
      <c r="F727">
        <v>150</v>
      </c>
      <c r="G727" t="s">
        <v>1980</v>
      </c>
      <c r="H727" t="s">
        <v>294</v>
      </c>
      <c r="L727" t="s">
        <v>294</v>
      </c>
      <c r="M727">
        <f t="shared" si="22"/>
        <v>5</v>
      </c>
      <c r="N727" s="1">
        <f t="shared" si="23"/>
        <v>2.5</v>
      </c>
    </row>
    <row r="728" spans="1:14">
      <c r="A728" t="s">
        <v>5</v>
      </c>
      <c r="B728" t="s">
        <v>608</v>
      </c>
      <c r="C728" t="s">
        <v>1428</v>
      </c>
      <c r="D728" t="s">
        <v>1429</v>
      </c>
      <c r="E728">
        <v>1</v>
      </c>
      <c r="F728">
        <v>168</v>
      </c>
      <c r="G728" t="s">
        <v>1981</v>
      </c>
      <c r="H728" t="s">
        <v>294</v>
      </c>
      <c r="L728" t="s">
        <v>294</v>
      </c>
      <c r="M728">
        <f t="shared" si="22"/>
        <v>5.6</v>
      </c>
      <c r="N728" s="1">
        <f t="shared" si="23"/>
        <v>2.8</v>
      </c>
    </row>
    <row r="729" spans="1:14">
      <c r="A729" t="s">
        <v>5</v>
      </c>
      <c r="B729" t="s">
        <v>610</v>
      </c>
      <c r="C729" t="s">
        <v>1428</v>
      </c>
      <c r="D729" t="s">
        <v>1429</v>
      </c>
      <c r="E729">
        <v>1</v>
      </c>
      <c r="F729">
        <v>49</v>
      </c>
      <c r="G729" t="s">
        <v>1982</v>
      </c>
      <c r="H729" t="s">
        <v>294</v>
      </c>
      <c r="L729" t="s">
        <v>294</v>
      </c>
      <c r="M729">
        <f t="shared" si="22"/>
        <v>1.6333333333333333</v>
      </c>
      <c r="N729" s="1">
        <f t="shared" si="23"/>
        <v>0.81666666666666665</v>
      </c>
    </row>
    <row r="730" spans="1:14">
      <c r="A730" t="s">
        <v>5</v>
      </c>
      <c r="B730" t="s">
        <v>612</v>
      </c>
      <c r="C730" t="s">
        <v>1428</v>
      </c>
      <c r="D730" t="s">
        <v>1429</v>
      </c>
      <c r="E730">
        <v>1</v>
      </c>
      <c r="F730">
        <v>55</v>
      </c>
      <c r="G730" t="s">
        <v>1983</v>
      </c>
      <c r="H730" t="s">
        <v>294</v>
      </c>
      <c r="L730" t="s">
        <v>294</v>
      </c>
      <c r="M730">
        <f t="shared" si="22"/>
        <v>1.8333333333333333</v>
      </c>
      <c r="N730" s="1">
        <f t="shared" si="23"/>
        <v>0.91666666666666663</v>
      </c>
    </row>
    <row r="731" spans="1:14">
      <c r="A731" t="s">
        <v>5</v>
      </c>
      <c r="B731" t="s">
        <v>614</v>
      </c>
      <c r="C731" t="s">
        <v>1428</v>
      </c>
      <c r="D731" t="s">
        <v>1429</v>
      </c>
      <c r="E731">
        <v>1</v>
      </c>
      <c r="F731">
        <v>196</v>
      </c>
      <c r="G731" t="s">
        <v>1852</v>
      </c>
      <c r="H731" t="s">
        <v>294</v>
      </c>
      <c r="L731" t="s">
        <v>294</v>
      </c>
      <c r="M731">
        <f t="shared" si="22"/>
        <v>6.5333333333333332</v>
      </c>
      <c r="N731" s="1">
        <f t="shared" si="23"/>
        <v>3.2666666666666666</v>
      </c>
    </row>
    <row r="732" spans="1:14">
      <c r="A732" t="s">
        <v>5</v>
      </c>
      <c r="B732" t="s">
        <v>616</v>
      </c>
      <c r="C732" t="s">
        <v>1428</v>
      </c>
      <c r="D732" t="s">
        <v>1429</v>
      </c>
      <c r="E732">
        <v>1</v>
      </c>
      <c r="F732">
        <v>189</v>
      </c>
      <c r="G732" t="s">
        <v>1984</v>
      </c>
      <c r="H732" t="s">
        <v>294</v>
      </c>
      <c r="L732" t="s">
        <v>294</v>
      </c>
      <c r="M732">
        <f t="shared" si="22"/>
        <v>6.3</v>
      </c>
      <c r="N732" s="1">
        <f t="shared" si="23"/>
        <v>3.15</v>
      </c>
    </row>
    <row r="733" spans="1:14">
      <c r="A733" t="s">
        <v>5</v>
      </c>
      <c r="B733" t="s">
        <v>618</v>
      </c>
      <c r="C733" t="s">
        <v>1428</v>
      </c>
      <c r="D733" t="s">
        <v>1429</v>
      </c>
      <c r="E733">
        <v>1</v>
      </c>
      <c r="F733">
        <v>194</v>
      </c>
      <c r="G733" t="s">
        <v>1985</v>
      </c>
      <c r="H733" t="s">
        <v>294</v>
      </c>
      <c r="L733" t="s">
        <v>294</v>
      </c>
      <c r="M733">
        <f t="shared" si="22"/>
        <v>6.4666666666666668</v>
      </c>
      <c r="N733" s="1">
        <f t="shared" si="23"/>
        <v>3.2333333333333334</v>
      </c>
    </row>
    <row r="734" spans="1:14">
      <c r="A734" t="s">
        <v>5</v>
      </c>
      <c r="B734" t="s">
        <v>620</v>
      </c>
      <c r="C734" t="s">
        <v>1428</v>
      </c>
      <c r="D734" t="s">
        <v>1429</v>
      </c>
      <c r="E734">
        <v>1</v>
      </c>
      <c r="F734">
        <v>198</v>
      </c>
      <c r="G734" t="s">
        <v>1863</v>
      </c>
      <c r="H734" t="s">
        <v>294</v>
      </c>
      <c r="L734" t="s">
        <v>294</v>
      </c>
      <c r="M734">
        <f t="shared" si="22"/>
        <v>6.6</v>
      </c>
      <c r="N734" s="1">
        <f t="shared" si="23"/>
        <v>3.3</v>
      </c>
    </row>
    <row r="735" spans="1:14">
      <c r="A735" t="s">
        <v>5</v>
      </c>
      <c r="B735" t="s">
        <v>622</v>
      </c>
      <c r="C735" t="s">
        <v>1428</v>
      </c>
      <c r="D735" t="s">
        <v>1429</v>
      </c>
      <c r="E735">
        <v>1</v>
      </c>
      <c r="F735">
        <v>89</v>
      </c>
      <c r="G735" t="s">
        <v>1986</v>
      </c>
      <c r="H735" t="s">
        <v>294</v>
      </c>
      <c r="L735" t="s">
        <v>294</v>
      </c>
      <c r="M735">
        <f t="shared" si="22"/>
        <v>2.9666666666666668</v>
      </c>
      <c r="N735" s="1">
        <f t="shared" si="23"/>
        <v>1.4833333333333334</v>
      </c>
    </row>
    <row r="736" spans="1:14">
      <c r="A736" t="s">
        <v>5</v>
      </c>
      <c r="B736" t="s">
        <v>624</v>
      </c>
      <c r="C736" t="s">
        <v>1428</v>
      </c>
      <c r="D736" t="s">
        <v>1429</v>
      </c>
      <c r="E736">
        <v>1</v>
      </c>
      <c r="F736">
        <v>49</v>
      </c>
      <c r="G736" t="s">
        <v>1982</v>
      </c>
      <c r="H736" t="s">
        <v>294</v>
      </c>
      <c r="L736" t="s">
        <v>294</v>
      </c>
      <c r="M736">
        <f t="shared" si="22"/>
        <v>1.6333333333333333</v>
      </c>
      <c r="N736" s="1">
        <f t="shared" si="23"/>
        <v>0.81666666666666665</v>
      </c>
    </row>
    <row r="737" spans="1:14">
      <c r="A737" t="s">
        <v>5</v>
      </c>
      <c r="B737" t="s">
        <v>626</v>
      </c>
      <c r="C737" t="s">
        <v>1428</v>
      </c>
      <c r="D737" t="s">
        <v>1429</v>
      </c>
      <c r="E737">
        <v>1</v>
      </c>
      <c r="F737">
        <v>117</v>
      </c>
      <c r="G737" t="s">
        <v>1987</v>
      </c>
      <c r="H737" t="s">
        <v>294</v>
      </c>
      <c r="L737" t="s">
        <v>294</v>
      </c>
      <c r="M737">
        <f t="shared" si="22"/>
        <v>3.9</v>
      </c>
      <c r="N737" s="1">
        <f t="shared" si="23"/>
        <v>1.95</v>
      </c>
    </row>
    <row r="738" spans="1:14">
      <c r="A738" t="s">
        <v>5</v>
      </c>
      <c r="B738" t="s">
        <v>628</v>
      </c>
      <c r="C738" t="s">
        <v>1428</v>
      </c>
      <c r="D738" t="s">
        <v>1429</v>
      </c>
      <c r="E738">
        <v>1</v>
      </c>
      <c r="F738">
        <v>102</v>
      </c>
      <c r="G738" t="s">
        <v>1948</v>
      </c>
      <c r="H738" t="s">
        <v>294</v>
      </c>
      <c r="L738" t="s">
        <v>294</v>
      </c>
      <c r="M738">
        <f t="shared" si="22"/>
        <v>3.4</v>
      </c>
      <c r="N738" s="1">
        <f t="shared" si="23"/>
        <v>1.7</v>
      </c>
    </row>
    <row r="739" spans="1:14">
      <c r="A739" t="s">
        <v>5</v>
      </c>
      <c r="B739" t="s">
        <v>630</v>
      </c>
      <c r="C739" t="s">
        <v>1428</v>
      </c>
      <c r="D739" t="s">
        <v>1429</v>
      </c>
      <c r="E739">
        <v>1</v>
      </c>
      <c r="F739">
        <v>106</v>
      </c>
      <c r="G739" t="s">
        <v>1978</v>
      </c>
      <c r="H739" t="s">
        <v>294</v>
      </c>
      <c r="L739" t="s">
        <v>294</v>
      </c>
      <c r="M739">
        <f t="shared" si="22"/>
        <v>3.5333333333333332</v>
      </c>
      <c r="N739" s="1">
        <f t="shared" si="23"/>
        <v>1.7666666666666666</v>
      </c>
    </row>
    <row r="740" spans="1:14">
      <c r="A740" t="s">
        <v>5</v>
      </c>
      <c r="B740" t="s">
        <v>632</v>
      </c>
      <c r="C740" t="s">
        <v>1428</v>
      </c>
      <c r="D740" t="s">
        <v>1429</v>
      </c>
      <c r="E740">
        <v>1</v>
      </c>
      <c r="F740">
        <v>112</v>
      </c>
      <c r="G740" t="s">
        <v>1913</v>
      </c>
      <c r="H740" t="s">
        <v>294</v>
      </c>
      <c r="L740" t="s">
        <v>294</v>
      </c>
      <c r="M740">
        <f t="shared" si="22"/>
        <v>3.7333333333333334</v>
      </c>
      <c r="N740" s="1">
        <f t="shared" si="23"/>
        <v>1.8666666666666667</v>
      </c>
    </row>
    <row r="741" spans="1:14">
      <c r="A741" t="s">
        <v>5</v>
      </c>
      <c r="B741" t="s">
        <v>634</v>
      </c>
      <c r="C741" t="s">
        <v>1428</v>
      </c>
      <c r="D741" t="s">
        <v>1429</v>
      </c>
      <c r="E741">
        <v>1</v>
      </c>
      <c r="F741">
        <v>84</v>
      </c>
      <c r="G741" t="s">
        <v>1988</v>
      </c>
      <c r="H741" t="s">
        <v>294</v>
      </c>
      <c r="L741" t="s">
        <v>294</v>
      </c>
      <c r="M741">
        <f t="shared" si="22"/>
        <v>2.8</v>
      </c>
      <c r="N741" s="1">
        <f t="shared" si="23"/>
        <v>1.4</v>
      </c>
    </row>
    <row r="742" spans="1:14">
      <c r="A742" t="s">
        <v>5</v>
      </c>
      <c r="B742" t="s">
        <v>636</v>
      </c>
      <c r="C742" t="s">
        <v>1428</v>
      </c>
      <c r="D742" t="s">
        <v>1429</v>
      </c>
      <c r="E742">
        <v>1</v>
      </c>
      <c r="F742">
        <v>83</v>
      </c>
      <c r="G742" t="s">
        <v>1973</v>
      </c>
      <c r="H742" t="s">
        <v>294</v>
      </c>
      <c r="L742" t="s">
        <v>294</v>
      </c>
      <c r="M742">
        <f t="shared" si="22"/>
        <v>2.7666666666666666</v>
      </c>
      <c r="N742" s="1">
        <f t="shared" si="23"/>
        <v>1.3833333333333333</v>
      </c>
    </row>
    <row r="743" spans="1:14">
      <c r="A743" t="s">
        <v>5</v>
      </c>
      <c r="B743" t="s">
        <v>638</v>
      </c>
      <c r="C743" t="s">
        <v>1428</v>
      </c>
      <c r="D743" t="s">
        <v>1429</v>
      </c>
      <c r="E743">
        <v>1</v>
      </c>
      <c r="F743">
        <v>91</v>
      </c>
      <c r="G743" t="s">
        <v>1989</v>
      </c>
      <c r="H743" t="s">
        <v>294</v>
      </c>
      <c r="L743" t="s">
        <v>294</v>
      </c>
      <c r="M743">
        <f t="shared" si="22"/>
        <v>3.0333333333333332</v>
      </c>
      <c r="N743" s="1">
        <f t="shared" si="23"/>
        <v>1.5166666666666666</v>
      </c>
    </row>
    <row r="744" spans="1:14">
      <c r="A744" t="s">
        <v>5</v>
      </c>
      <c r="B744" t="s">
        <v>640</v>
      </c>
      <c r="C744" t="s">
        <v>1428</v>
      </c>
      <c r="D744" t="s">
        <v>1429</v>
      </c>
      <c r="E744">
        <v>1</v>
      </c>
      <c r="F744">
        <v>129</v>
      </c>
      <c r="G744" t="s">
        <v>1990</v>
      </c>
      <c r="H744" t="s">
        <v>294</v>
      </c>
      <c r="L744" t="s">
        <v>294</v>
      </c>
      <c r="M744">
        <f t="shared" si="22"/>
        <v>4.3</v>
      </c>
      <c r="N744" s="1">
        <f t="shared" si="23"/>
        <v>2.15</v>
      </c>
    </row>
    <row r="745" spans="1:14">
      <c r="A745" t="s">
        <v>5</v>
      </c>
      <c r="B745" t="s">
        <v>642</v>
      </c>
      <c r="C745" t="s">
        <v>1428</v>
      </c>
      <c r="D745" t="s">
        <v>1429</v>
      </c>
      <c r="E745">
        <v>1</v>
      </c>
      <c r="F745">
        <v>64</v>
      </c>
      <c r="G745" t="s">
        <v>1991</v>
      </c>
      <c r="H745" t="s">
        <v>294</v>
      </c>
      <c r="L745" t="s">
        <v>294</v>
      </c>
      <c r="M745">
        <f t="shared" si="22"/>
        <v>2.1333333333333333</v>
      </c>
      <c r="N745" s="1">
        <f t="shared" si="23"/>
        <v>1.0666666666666667</v>
      </c>
    </row>
    <row r="746" spans="1:14">
      <c r="A746" t="s">
        <v>5</v>
      </c>
      <c r="B746" t="s">
        <v>644</v>
      </c>
      <c r="C746" t="s">
        <v>1428</v>
      </c>
      <c r="D746" t="s">
        <v>1429</v>
      </c>
      <c r="E746">
        <v>1</v>
      </c>
      <c r="F746">
        <v>53</v>
      </c>
      <c r="G746" t="s">
        <v>1992</v>
      </c>
      <c r="H746" t="s">
        <v>294</v>
      </c>
      <c r="L746" t="s">
        <v>294</v>
      </c>
      <c r="M746">
        <f t="shared" si="22"/>
        <v>1.7666666666666666</v>
      </c>
      <c r="N746" s="1">
        <f t="shared" si="23"/>
        <v>0.8833333333333333</v>
      </c>
    </row>
    <row r="747" spans="1:14">
      <c r="A747" t="s">
        <v>5</v>
      </c>
      <c r="B747" t="s">
        <v>646</v>
      </c>
      <c r="C747" t="s">
        <v>1428</v>
      </c>
      <c r="D747" t="s">
        <v>1429</v>
      </c>
      <c r="E747">
        <v>1</v>
      </c>
      <c r="F747">
        <v>59</v>
      </c>
      <c r="G747" t="s">
        <v>1993</v>
      </c>
      <c r="H747" t="s">
        <v>294</v>
      </c>
      <c r="L747" t="s">
        <v>294</v>
      </c>
      <c r="M747">
        <f t="shared" si="22"/>
        <v>1.9666666666666666</v>
      </c>
      <c r="N747" s="1">
        <f t="shared" si="23"/>
        <v>0.98333333333333328</v>
      </c>
    </row>
    <row r="748" spans="1:14">
      <c r="A748" t="s">
        <v>5</v>
      </c>
      <c r="B748" t="s">
        <v>648</v>
      </c>
      <c r="C748" t="s">
        <v>1428</v>
      </c>
      <c r="D748" t="s">
        <v>1429</v>
      </c>
      <c r="E748">
        <v>1</v>
      </c>
      <c r="F748">
        <v>62</v>
      </c>
      <c r="G748" t="s">
        <v>1994</v>
      </c>
      <c r="H748" t="s">
        <v>294</v>
      </c>
      <c r="L748" t="s">
        <v>294</v>
      </c>
      <c r="M748">
        <f t="shared" si="22"/>
        <v>2.0666666666666669</v>
      </c>
      <c r="N748" s="1">
        <f t="shared" si="23"/>
        <v>1.0333333333333334</v>
      </c>
    </row>
    <row r="749" spans="1:14">
      <c r="A749" t="s">
        <v>5</v>
      </c>
      <c r="B749" t="s">
        <v>650</v>
      </c>
      <c r="C749" t="s">
        <v>1428</v>
      </c>
      <c r="D749" t="s">
        <v>1429</v>
      </c>
      <c r="E749">
        <v>1</v>
      </c>
      <c r="F749">
        <v>121</v>
      </c>
      <c r="G749" t="s">
        <v>1902</v>
      </c>
      <c r="H749" t="s">
        <v>294</v>
      </c>
      <c r="L749" t="s">
        <v>294</v>
      </c>
      <c r="M749">
        <f t="shared" si="22"/>
        <v>4.0333333333333332</v>
      </c>
      <c r="N749" s="1">
        <f t="shared" si="23"/>
        <v>2.0166666666666666</v>
      </c>
    </row>
    <row r="750" spans="1:14">
      <c r="A750" t="s">
        <v>5</v>
      </c>
      <c r="B750" t="s">
        <v>652</v>
      </c>
      <c r="C750" t="s">
        <v>1428</v>
      </c>
      <c r="D750" t="s">
        <v>1429</v>
      </c>
      <c r="E750">
        <v>1</v>
      </c>
      <c r="F750">
        <v>157</v>
      </c>
      <c r="G750" t="s">
        <v>1995</v>
      </c>
      <c r="H750" t="s">
        <v>294</v>
      </c>
      <c r="L750" t="s">
        <v>294</v>
      </c>
      <c r="M750">
        <f t="shared" si="22"/>
        <v>5.2333333333333334</v>
      </c>
      <c r="N750" s="1">
        <f t="shared" si="23"/>
        <v>2.6166666666666667</v>
      </c>
    </row>
    <row r="751" spans="1:14">
      <c r="A751" t="s">
        <v>5</v>
      </c>
      <c r="B751" t="s">
        <v>654</v>
      </c>
      <c r="C751" t="s">
        <v>1428</v>
      </c>
      <c r="D751" t="s">
        <v>1429</v>
      </c>
      <c r="E751">
        <v>1</v>
      </c>
      <c r="F751">
        <v>164</v>
      </c>
      <c r="G751" t="s">
        <v>1996</v>
      </c>
      <c r="H751" t="s">
        <v>294</v>
      </c>
      <c r="L751" t="s">
        <v>294</v>
      </c>
      <c r="M751">
        <f t="shared" si="22"/>
        <v>5.4666666666666668</v>
      </c>
      <c r="N751" s="1">
        <f t="shared" si="23"/>
        <v>2.7333333333333334</v>
      </c>
    </row>
    <row r="752" spans="1:14">
      <c r="A752" t="s">
        <v>5</v>
      </c>
      <c r="B752" t="s">
        <v>656</v>
      </c>
      <c r="C752" t="s">
        <v>1428</v>
      </c>
      <c r="D752" t="s">
        <v>1429</v>
      </c>
      <c r="E752">
        <v>1</v>
      </c>
      <c r="F752">
        <v>147</v>
      </c>
      <c r="G752" t="s">
        <v>1997</v>
      </c>
      <c r="H752" t="s">
        <v>294</v>
      </c>
      <c r="L752" t="s">
        <v>294</v>
      </c>
      <c r="M752">
        <f t="shared" si="22"/>
        <v>4.9000000000000004</v>
      </c>
      <c r="N752" s="1">
        <f t="shared" si="23"/>
        <v>2.4500000000000002</v>
      </c>
    </row>
    <row r="753" spans="1:14">
      <c r="A753" t="s">
        <v>5</v>
      </c>
      <c r="B753" t="s">
        <v>658</v>
      </c>
      <c r="C753" t="s">
        <v>1428</v>
      </c>
      <c r="D753" t="s">
        <v>1429</v>
      </c>
      <c r="E753">
        <v>1</v>
      </c>
      <c r="F753">
        <v>156</v>
      </c>
      <c r="G753" t="s">
        <v>1855</v>
      </c>
      <c r="H753" t="s">
        <v>294</v>
      </c>
      <c r="L753" t="s">
        <v>294</v>
      </c>
      <c r="M753">
        <f t="shared" si="22"/>
        <v>5.2</v>
      </c>
      <c r="N753" s="1">
        <f t="shared" si="23"/>
        <v>2.6</v>
      </c>
    </row>
    <row r="754" spans="1:14">
      <c r="A754" t="s">
        <v>5</v>
      </c>
      <c r="B754" t="s">
        <v>660</v>
      </c>
      <c r="C754" t="s">
        <v>1428</v>
      </c>
      <c r="D754" t="s">
        <v>1429</v>
      </c>
      <c r="E754">
        <v>1</v>
      </c>
      <c r="F754">
        <v>19</v>
      </c>
      <c r="G754" t="s">
        <v>1998</v>
      </c>
      <c r="H754" t="s">
        <v>294</v>
      </c>
      <c r="L754" t="s">
        <v>294</v>
      </c>
      <c r="M754">
        <f t="shared" si="22"/>
        <v>0.6333333333333333</v>
      </c>
      <c r="N754" s="1">
        <f t="shared" si="23"/>
        <v>0.31666666666666665</v>
      </c>
    </row>
    <row r="755" spans="1:14">
      <c r="A755" t="s">
        <v>5</v>
      </c>
      <c r="B755" t="s">
        <v>662</v>
      </c>
      <c r="C755" t="s">
        <v>1428</v>
      </c>
      <c r="D755" t="s">
        <v>1429</v>
      </c>
      <c r="E755">
        <v>1</v>
      </c>
      <c r="F755">
        <v>12</v>
      </c>
      <c r="G755" t="s">
        <v>1999</v>
      </c>
      <c r="H755" t="s">
        <v>294</v>
      </c>
      <c r="L755" t="s">
        <v>294</v>
      </c>
      <c r="M755">
        <f t="shared" si="22"/>
        <v>0.4</v>
      </c>
      <c r="N755" s="1">
        <f t="shared" si="23"/>
        <v>0.2</v>
      </c>
    </row>
    <row r="756" spans="1:14">
      <c r="A756" t="s">
        <v>5</v>
      </c>
      <c r="B756" t="s">
        <v>664</v>
      </c>
      <c r="C756" t="s">
        <v>1428</v>
      </c>
      <c r="D756" t="s">
        <v>1429</v>
      </c>
      <c r="E756">
        <v>1</v>
      </c>
      <c r="F756">
        <v>5</v>
      </c>
      <c r="G756" t="s">
        <v>2000</v>
      </c>
      <c r="H756" t="s">
        <v>294</v>
      </c>
      <c r="L756" t="s">
        <v>294</v>
      </c>
      <c r="M756">
        <f t="shared" si="22"/>
        <v>0.16666666666666666</v>
      </c>
      <c r="N756" s="1">
        <f t="shared" si="23"/>
        <v>8.3333333333333329E-2</v>
      </c>
    </row>
    <row r="757" spans="1:14">
      <c r="A757" t="s">
        <v>5</v>
      </c>
      <c r="B757" t="s">
        <v>666</v>
      </c>
      <c r="C757" t="s">
        <v>1428</v>
      </c>
      <c r="D757" t="s">
        <v>1429</v>
      </c>
      <c r="E757">
        <v>1</v>
      </c>
      <c r="F757">
        <v>15</v>
      </c>
      <c r="G757" t="s">
        <v>2001</v>
      </c>
      <c r="H757" t="s">
        <v>294</v>
      </c>
      <c r="L757" t="s">
        <v>294</v>
      </c>
      <c r="M757">
        <f t="shared" si="22"/>
        <v>0.5</v>
      </c>
      <c r="N757" s="1">
        <f t="shared" si="23"/>
        <v>0.25</v>
      </c>
    </row>
    <row r="758" spans="1:14">
      <c r="A758" t="s">
        <v>5</v>
      </c>
      <c r="B758" t="s">
        <v>668</v>
      </c>
      <c r="C758" t="s">
        <v>1428</v>
      </c>
      <c r="D758" t="s">
        <v>1429</v>
      </c>
      <c r="E758">
        <v>1</v>
      </c>
      <c r="F758">
        <v>85</v>
      </c>
      <c r="G758" t="s">
        <v>2002</v>
      </c>
      <c r="H758" t="s">
        <v>294</v>
      </c>
      <c r="L758" t="s">
        <v>294</v>
      </c>
      <c r="M758">
        <f t="shared" si="22"/>
        <v>2.8333333333333335</v>
      </c>
      <c r="N758" s="1">
        <f t="shared" si="23"/>
        <v>1.4166666666666667</v>
      </c>
    </row>
    <row r="759" spans="1:14">
      <c r="A759" t="s">
        <v>5</v>
      </c>
      <c r="B759" t="s">
        <v>670</v>
      </c>
      <c r="C759" t="s">
        <v>1428</v>
      </c>
      <c r="D759" t="s">
        <v>1429</v>
      </c>
      <c r="E759">
        <v>1</v>
      </c>
      <c r="F759">
        <v>89</v>
      </c>
      <c r="G759" t="s">
        <v>1986</v>
      </c>
      <c r="H759" t="s">
        <v>294</v>
      </c>
      <c r="L759" t="s">
        <v>294</v>
      </c>
      <c r="M759">
        <f t="shared" si="22"/>
        <v>2.9666666666666668</v>
      </c>
      <c r="N759" s="1">
        <f t="shared" si="23"/>
        <v>1.4833333333333334</v>
      </c>
    </row>
    <row r="760" spans="1:14">
      <c r="A760" t="s">
        <v>5</v>
      </c>
      <c r="B760" t="s">
        <v>672</v>
      </c>
      <c r="C760" t="s">
        <v>1428</v>
      </c>
      <c r="D760" t="s">
        <v>1429</v>
      </c>
      <c r="E760">
        <v>1</v>
      </c>
      <c r="F760">
        <v>108</v>
      </c>
      <c r="G760" t="s">
        <v>1911</v>
      </c>
      <c r="H760" t="s">
        <v>294</v>
      </c>
      <c r="L760" t="s">
        <v>294</v>
      </c>
      <c r="M760">
        <f t="shared" si="22"/>
        <v>3.6</v>
      </c>
      <c r="N760" s="1">
        <f t="shared" si="23"/>
        <v>1.8</v>
      </c>
    </row>
    <row r="761" spans="1:14">
      <c r="A761" t="s">
        <v>5</v>
      </c>
      <c r="B761" t="s">
        <v>674</v>
      </c>
      <c r="C761" t="s">
        <v>1428</v>
      </c>
      <c r="D761" t="s">
        <v>1429</v>
      </c>
      <c r="E761">
        <v>1</v>
      </c>
      <c r="F761">
        <v>91</v>
      </c>
      <c r="G761" t="s">
        <v>1989</v>
      </c>
      <c r="H761" t="s">
        <v>294</v>
      </c>
      <c r="L761" t="s">
        <v>294</v>
      </c>
      <c r="M761">
        <f t="shared" si="22"/>
        <v>3.0333333333333332</v>
      </c>
      <c r="N761" s="1">
        <f t="shared" si="23"/>
        <v>1.5166666666666666</v>
      </c>
    </row>
    <row r="762" spans="1:14">
      <c r="A762" t="s">
        <v>5</v>
      </c>
      <c r="B762" t="s">
        <v>676</v>
      </c>
      <c r="C762" t="s">
        <v>1428</v>
      </c>
      <c r="D762" t="s">
        <v>1429</v>
      </c>
      <c r="E762">
        <v>1</v>
      </c>
      <c r="F762">
        <v>121</v>
      </c>
      <c r="G762" t="s">
        <v>1902</v>
      </c>
      <c r="H762" t="s">
        <v>294</v>
      </c>
      <c r="L762" t="s">
        <v>294</v>
      </c>
      <c r="M762">
        <f t="shared" si="22"/>
        <v>4.0333333333333332</v>
      </c>
      <c r="N762" s="1">
        <f t="shared" si="23"/>
        <v>2.0166666666666666</v>
      </c>
    </row>
    <row r="763" spans="1:14">
      <c r="A763" t="s">
        <v>5</v>
      </c>
      <c r="B763" t="s">
        <v>678</v>
      </c>
      <c r="C763" t="s">
        <v>1428</v>
      </c>
      <c r="D763" t="s">
        <v>1429</v>
      </c>
      <c r="E763">
        <v>1</v>
      </c>
      <c r="F763">
        <v>156</v>
      </c>
      <c r="G763" t="s">
        <v>2003</v>
      </c>
      <c r="H763" t="s">
        <v>294</v>
      </c>
      <c r="L763" t="s">
        <v>294</v>
      </c>
      <c r="M763">
        <f t="shared" si="22"/>
        <v>5.2</v>
      </c>
      <c r="N763" s="1">
        <f t="shared" si="23"/>
        <v>2.6</v>
      </c>
    </row>
    <row r="764" spans="1:14">
      <c r="A764" t="s">
        <v>5</v>
      </c>
      <c r="B764" t="s">
        <v>680</v>
      </c>
      <c r="C764" t="s">
        <v>1428</v>
      </c>
      <c r="D764" t="s">
        <v>1429</v>
      </c>
      <c r="E764">
        <v>1</v>
      </c>
      <c r="F764">
        <v>103</v>
      </c>
      <c r="G764" t="s">
        <v>2004</v>
      </c>
      <c r="H764" t="s">
        <v>294</v>
      </c>
      <c r="L764" t="s">
        <v>294</v>
      </c>
      <c r="M764">
        <f t="shared" si="22"/>
        <v>3.4333333333333331</v>
      </c>
      <c r="N764" s="1">
        <f t="shared" si="23"/>
        <v>1.7166666666666666</v>
      </c>
    </row>
    <row r="765" spans="1:14">
      <c r="A765" t="s">
        <v>5</v>
      </c>
      <c r="B765" t="s">
        <v>682</v>
      </c>
      <c r="C765" t="s">
        <v>1428</v>
      </c>
      <c r="D765" t="s">
        <v>1429</v>
      </c>
      <c r="E765">
        <v>1</v>
      </c>
      <c r="F765">
        <v>96</v>
      </c>
      <c r="G765" t="s">
        <v>1916</v>
      </c>
      <c r="H765" t="s">
        <v>294</v>
      </c>
      <c r="L765" t="s">
        <v>294</v>
      </c>
      <c r="M765">
        <f t="shared" si="22"/>
        <v>3.2</v>
      </c>
      <c r="N765" s="1">
        <f t="shared" si="23"/>
        <v>1.6</v>
      </c>
    </row>
    <row r="766" spans="1:14">
      <c r="A766" t="s">
        <v>5</v>
      </c>
      <c r="B766" t="s">
        <v>684</v>
      </c>
      <c r="C766" t="s">
        <v>1428</v>
      </c>
      <c r="D766" t="s">
        <v>1429</v>
      </c>
      <c r="E766">
        <v>1</v>
      </c>
      <c r="F766">
        <v>94</v>
      </c>
      <c r="G766" t="s">
        <v>2005</v>
      </c>
      <c r="H766" t="s">
        <v>294</v>
      </c>
      <c r="L766" t="s">
        <v>294</v>
      </c>
      <c r="M766">
        <f t="shared" si="22"/>
        <v>3.1333333333333333</v>
      </c>
      <c r="N766" s="1">
        <f t="shared" si="23"/>
        <v>1.5666666666666667</v>
      </c>
    </row>
    <row r="767" spans="1:14">
      <c r="A767" t="s">
        <v>5</v>
      </c>
      <c r="B767" t="s">
        <v>686</v>
      </c>
      <c r="C767" t="s">
        <v>1428</v>
      </c>
      <c r="D767" t="s">
        <v>1429</v>
      </c>
      <c r="E767">
        <v>1</v>
      </c>
      <c r="F767">
        <v>88</v>
      </c>
      <c r="G767" t="s">
        <v>1915</v>
      </c>
      <c r="H767" t="s">
        <v>294</v>
      </c>
      <c r="L767" t="s">
        <v>294</v>
      </c>
      <c r="M767">
        <f t="shared" si="22"/>
        <v>2.9333333333333331</v>
      </c>
      <c r="N767" s="1">
        <f t="shared" si="23"/>
        <v>1.4666666666666666</v>
      </c>
    </row>
    <row r="768" spans="1:14">
      <c r="A768" t="s">
        <v>5</v>
      </c>
      <c r="B768" t="s">
        <v>688</v>
      </c>
      <c r="C768" t="s">
        <v>1428</v>
      </c>
      <c r="D768" t="s">
        <v>1429</v>
      </c>
      <c r="E768">
        <v>1</v>
      </c>
      <c r="F768">
        <v>37</v>
      </c>
      <c r="G768" t="s">
        <v>2006</v>
      </c>
      <c r="H768" t="s">
        <v>294</v>
      </c>
      <c r="L768" t="s">
        <v>294</v>
      </c>
      <c r="M768">
        <f t="shared" si="22"/>
        <v>1.2333333333333334</v>
      </c>
      <c r="N768" s="1">
        <f t="shared" si="23"/>
        <v>0.6166666666666667</v>
      </c>
    </row>
    <row r="769" spans="1:14">
      <c r="A769" t="s">
        <v>5</v>
      </c>
      <c r="B769" t="s">
        <v>690</v>
      </c>
      <c r="C769" t="s">
        <v>1428</v>
      </c>
      <c r="D769" t="s">
        <v>1429</v>
      </c>
      <c r="E769">
        <v>1</v>
      </c>
      <c r="F769">
        <v>29</v>
      </c>
      <c r="G769" t="s">
        <v>2007</v>
      </c>
      <c r="H769" t="s">
        <v>294</v>
      </c>
      <c r="L769" t="s">
        <v>294</v>
      </c>
      <c r="M769">
        <f t="shared" si="22"/>
        <v>0.96666666666666667</v>
      </c>
      <c r="N769" s="1">
        <f t="shared" si="23"/>
        <v>0.48333333333333334</v>
      </c>
    </row>
    <row r="770" spans="1:14">
      <c r="A770" t="s">
        <v>5</v>
      </c>
      <c r="B770" t="s">
        <v>692</v>
      </c>
      <c r="C770" t="s">
        <v>1428</v>
      </c>
      <c r="D770" t="s">
        <v>1429</v>
      </c>
      <c r="E770">
        <v>1</v>
      </c>
      <c r="F770">
        <v>39</v>
      </c>
      <c r="G770" t="s">
        <v>2008</v>
      </c>
      <c r="H770" t="s">
        <v>294</v>
      </c>
      <c r="L770" t="s">
        <v>294</v>
      </c>
      <c r="M770">
        <f t="shared" ref="M770:M833" si="24">F770/$M$1</f>
        <v>1.3</v>
      </c>
      <c r="N770" s="1">
        <f t="shared" ref="N770:N833" si="25">F770/$N$1</f>
        <v>0.65</v>
      </c>
    </row>
    <row r="771" spans="1:14">
      <c r="A771" t="s">
        <v>5</v>
      </c>
      <c r="B771" t="s">
        <v>694</v>
      </c>
      <c r="C771" t="s">
        <v>1428</v>
      </c>
      <c r="D771" t="s">
        <v>1429</v>
      </c>
      <c r="E771">
        <v>1</v>
      </c>
      <c r="F771">
        <v>85</v>
      </c>
      <c r="G771" t="s">
        <v>2002</v>
      </c>
      <c r="H771" t="s">
        <v>294</v>
      </c>
      <c r="L771" t="s">
        <v>294</v>
      </c>
      <c r="M771">
        <f t="shared" si="24"/>
        <v>2.8333333333333335</v>
      </c>
      <c r="N771" s="1">
        <f t="shared" si="25"/>
        <v>1.4166666666666667</v>
      </c>
    </row>
    <row r="772" spans="1:14">
      <c r="A772" t="s">
        <v>5</v>
      </c>
      <c r="B772" t="s">
        <v>696</v>
      </c>
      <c r="C772" t="s">
        <v>1428</v>
      </c>
      <c r="D772" t="s">
        <v>1429</v>
      </c>
      <c r="E772">
        <v>1</v>
      </c>
      <c r="F772">
        <v>86</v>
      </c>
      <c r="G772" t="s">
        <v>1905</v>
      </c>
      <c r="H772" t="s">
        <v>294</v>
      </c>
      <c r="L772" t="s">
        <v>294</v>
      </c>
      <c r="M772">
        <f t="shared" si="24"/>
        <v>2.8666666666666667</v>
      </c>
      <c r="N772" s="1">
        <f t="shared" si="25"/>
        <v>1.4333333333333333</v>
      </c>
    </row>
    <row r="773" spans="1:14">
      <c r="A773" t="s">
        <v>5</v>
      </c>
      <c r="B773" t="s">
        <v>698</v>
      </c>
      <c r="C773" t="s">
        <v>1428</v>
      </c>
      <c r="D773" t="s">
        <v>1429</v>
      </c>
      <c r="E773">
        <v>1</v>
      </c>
      <c r="F773">
        <v>73</v>
      </c>
      <c r="G773" t="s">
        <v>2009</v>
      </c>
      <c r="H773" t="s">
        <v>294</v>
      </c>
      <c r="L773" t="s">
        <v>294</v>
      </c>
      <c r="M773">
        <f t="shared" si="24"/>
        <v>2.4333333333333331</v>
      </c>
      <c r="N773" s="1">
        <f t="shared" si="25"/>
        <v>1.2166666666666666</v>
      </c>
    </row>
    <row r="774" spans="1:14">
      <c r="A774" t="s">
        <v>5</v>
      </c>
      <c r="B774" t="s">
        <v>700</v>
      </c>
      <c r="C774" t="s">
        <v>1428</v>
      </c>
      <c r="D774" t="s">
        <v>1429</v>
      </c>
      <c r="E774">
        <v>1</v>
      </c>
      <c r="F774">
        <v>62</v>
      </c>
      <c r="G774" t="s">
        <v>1994</v>
      </c>
      <c r="H774" t="s">
        <v>294</v>
      </c>
      <c r="L774" t="s">
        <v>294</v>
      </c>
      <c r="M774">
        <f t="shared" si="24"/>
        <v>2.0666666666666669</v>
      </c>
      <c r="N774" s="1">
        <f t="shared" si="25"/>
        <v>1.0333333333333334</v>
      </c>
    </row>
    <row r="775" spans="1:14">
      <c r="A775" t="s">
        <v>5</v>
      </c>
      <c r="B775" t="s">
        <v>702</v>
      </c>
      <c r="C775" t="s">
        <v>1428</v>
      </c>
      <c r="D775" t="s">
        <v>1429</v>
      </c>
      <c r="E775">
        <v>1</v>
      </c>
      <c r="F775">
        <v>126</v>
      </c>
      <c r="G775" t="s">
        <v>1942</v>
      </c>
      <c r="H775" t="s">
        <v>294</v>
      </c>
      <c r="L775" t="s">
        <v>294</v>
      </c>
      <c r="M775">
        <f t="shared" si="24"/>
        <v>4.2</v>
      </c>
      <c r="N775" s="1">
        <f t="shared" si="25"/>
        <v>2.1</v>
      </c>
    </row>
    <row r="776" spans="1:14">
      <c r="A776" t="s">
        <v>5</v>
      </c>
      <c r="B776" t="s">
        <v>704</v>
      </c>
      <c r="C776" t="s">
        <v>1428</v>
      </c>
      <c r="D776" t="s">
        <v>1429</v>
      </c>
      <c r="E776">
        <v>1</v>
      </c>
      <c r="F776">
        <v>86</v>
      </c>
      <c r="G776" t="s">
        <v>1905</v>
      </c>
      <c r="H776" t="s">
        <v>294</v>
      </c>
      <c r="L776" t="s">
        <v>294</v>
      </c>
      <c r="M776">
        <f t="shared" si="24"/>
        <v>2.8666666666666667</v>
      </c>
      <c r="N776" s="1">
        <f t="shared" si="25"/>
        <v>1.4333333333333333</v>
      </c>
    </row>
    <row r="777" spans="1:14">
      <c r="A777" t="s">
        <v>5</v>
      </c>
      <c r="B777" t="s">
        <v>706</v>
      </c>
      <c r="C777" t="s">
        <v>1428</v>
      </c>
      <c r="D777" t="s">
        <v>1429</v>
      </c>
      <c r="E777">
        <v>1</v>
      </c>
      <c r="F777">
        <v>75</v>
      </c>
      <c r="G777" t="s">
        <v>2010</v>
      </c>
      <c r="H777" t="s">
        <v>294</v>
      </c>
      <c r="L777" t="s">
        <v>294</v>
      </c>
      <c r="M777">
        <f t="shared" si="24"/>
        <v>2.5</v>
      </c>
      <c r="N777" s="1">
        <f t="shared" si="25"/>
        <v>1.25</v>
      </c>
    </row>
    <row r="778" spans="1:14">
      <c r="A778" t="s">
        <v>5</v>
      </c>
      <c r="B778" t="s">
        <v>708</v>
      </c>
      <c r="C778" t="s">
        <v>1428</v>
      </c>
      <c r="D778" t="s">
        <v>1429</v>
      </c>
      <c r="E778">
        <v>1</v>
      </c>
      <c r="F778">
        <v>82</v>
      </c>
      <c r="G778" t="s">
        <v>2011</v>
      </c>
      <c r="H778" t="s">
        <v>294</v>
      </c>
      <c r="L778" t="s">
        <v>294</v>
      </c>
      <c r="M778">
        <f t="shared" si="24"/>
        <v>2.7333333333333334</v>
      </c>
      <c r="N778" s="1">
        <f t="shared" si="25"/>
        <v>1.3666666666666667</v>
      </c>
    </row>
    <row r="779" spans="1:14">
      <c r="A779" t="s">
        <v>5</v>
      </c>
      <c r="B779" t="s">
        <v>710</v>
      </c>
      <c r="C779" t="s">
        <v>1428</v>
      </c>
      <c r="D779" t="s">
        <v>1429</v>
      </c>
      <c r="E779">
        <v>1</v>
      </c>
      <c r="F779">
        <v>56</v>
      </c>
      <c r="G779" t="s">
        <v>1933</v>
      </c>
      <c r="H779" t="s">
        <v>294</v>
      </c>
      <c r="L779" t="s">
        <v>294</v>
      </c>
      <c r="M779">
        <f t="shared" si="24"/>
        <v>1.8666666666666667</v>
      </c>
      <c r="N779" s="1">
        <f t="shared" si="25"/>
        <v>0.93333333333333335</v>
      </c>
    </row>
    <row r="780" spans="1:14">
      <c r="A780" t="s">
        <v>5</v>
      </c>
      <c r="B780" t="s">
        <v>712</v>
      </c>
      <c r="C780" t="s">
        <v>1428</v>
      </c>
      <c r="D780" t="s">
        <v>1429</v>
      </c>
      <c r="E780">
        <v>1</v>
      </c>
      <c r="F780">
        <v>56</v>
      </c>
      <c r="G780" t="s">
        <v>2012</v>
      </c>
      <c r="H780" t="s">
        <v>294</v>
      </c>
      <c r="L780" t="s">
        <v>294</v>
      </c>
      <c r="M780">
        <f t="shared" si="24"/>
        <v>1.8666666666666667</v>
      </c>
      <c r="N780" s="1">
        <f t="shared" si="25"/>
        <v>0.93333333333333335</v>
      </c>
    </row>
    <row r="781" spans="1:14">
      <c r="A781" t="s">
        <v>5</v>
      </c>
      <c r="B781" t="s">
        <v>714</v>
      </c>
      <c r="C781" t="s">
        <v>1428</v>
      </c>
      <c r="D781" t="s">
        <v>1429</v>
      </c>
      <c r="E781">
        <v>1</v>
      </c>
      <c r="F781">
        <v>121</v>
      </c>
      <c r="G781" t="s">
        <v>1902</v>
      </c>
      <c r="H781" t="s">
        <v>294</v>
      </c>
      <c r="L781" t="s">
        <v>294</v>
      </c>
      <c r="M781">
        <f t="shared" si="24"/>
        <v>4.0333333333333332</v>
      </c>
      <c r="N781" s="1">
        <f t="shared" si="25"/>
        <v>2.0166666666666666</v>
      </c>
    </row>
    <row r="782" spans="1:14">
      <c r="A782" t="s">
        <v>5</v>
      </c>
      <c r="B782" t="s">
        <v>716</v>
      </c>
      <c r="C782" t="s">
        <v>1428</v>
      </c>
      <c r="D782" t="s">
        <v>1429</v>
      </c>
      <c r="E782">
        <v>1</v>
      </c>
      <c r="F782">
        <v>60</v>
      </c>
      <c r="G782" t="s">
        <v>2013</v>
      </c>
      <c r="H782" t="s">
        <v>294</v>
      </c>
      <c r="L782" t="s">
        <v>294</v>
      </c>
      <c r="M782">
        <f t="shared" si="24"/>
        <v>2</v>
      </c>
      <c r="N782" s="1">
        <f t="shared" si="25"/>
        <v>1</v>
      </c>
    </row>
    <row r="783" spans="1:14">
      <c r="A783" t="s">
        <v>5</v>
      </c>
      <c r="B783" t="s">
        <v>718</v>
      </c>
      <c r="C783" t="s">
        <v>1428</v>
      </c>
      <c r="D783" t="s">
        <v>1429</v>
      </c>
      <c r="E783">
        <v>1</v>
      </c>
      <c r="F783">
        <v>56</v>
      </c>
      <c r="G783" t="s">
        <v>1933</v>
      </c>
      <c r="H783" t="s">
        <v>294</v>
      </c>
      <c r="L783" t="s">
        <v>294</v>
      </c>
      <c r="M783">
        <f t="shared" si="24"/>
        <v>1.8666666666666667</v>
      </c>
      <c r="N783" s="1">
        <f t="shared" si="25"/>
        <v>0.93333333333333335</v>
      </c>
    </row>
    <row r="784" spans="1:14">
      <c r="A784" t="s">
        <v>5</v>
      </c>
      <c r="B784" t="s">
        <v>720</v>
      </c>
      <c r="C784" t="s">
        <v>1428</v>
      </c>
      <c r="D784" t="s">
        <v>1429</v>
      </c>
      <c r="E784">
        <v>1</v>
      </c>
      <c r="F784">
        <v>60</v>
      </c>
      <c r="G784" t="s">
        <v>2013</v>
      </c>
      <c r="H784" t="s">
        <v>294</v>
      </c>
      <c r="L784" t="s">
        <v>294</v>
      </c>
      <c r="M784">
        <f t="shared" si="24"/>
        <v>2</v>
      </c>
      <c r="N784" s="1">
        <f t="shared" si="25"/>
        <v>1</v>
      </c>
    </row>
    <row r="785" spans="1:14">
      <c r="A785" t="s">
        <v>5</v>
      </c>
      <c r="B785" t="s">
        <v>722</v>
      </c>
      <c r="C785" t="s">
        <v>1428</v>
      </c>
      <c r="D785" t="s">
        <v>1429</v>
      </c>
      <c r="E785">
        <v>1</v>
      </c>
      <c r="F785">
        <v>66</v>
      </c>
      <c r="G785" t="s">
        <v>1880</v>
      </c>
      <c r="H785" t="s">
        <v>294</v>
      </c>
      <c r="L785" t="s">
        <v>294</v>
      </c>
      <c r="M785">
        <f t="shared" si="24"/>
        <v>2.2000000000000002</v>
      </c>
      <c r="N785" s="1">
        <f t="shared" si="25"/>
        <v>1.1000000000000001</v>
      </c>
    </row>
    <row r="786" spans="1:14">
      <c r="A786" t="s">
        <v>5</v>
      </c>
      <c r="B786" t="s">
        <v>724</v>
      </c>
      <c r="C786" t="s">
        <v>1428</v>
      </c>
      <c r="D786" t="s">
        <v>1429</v>
      </c>
      <c r="E786">
        <v>1</v>
      </c>
      <c r="F786">
        <v>64</v>
      </c>
      <c r="G786" t="s">
        <v>1885</v>
      </c>
      <c r="H786" t="s">
        <v>294</v>
      </c>
      <c r="L786" t="s">
        <v>294</v>
      </c>
      <c r="M786">
        <f t="shared" si="24"/>
        <v>2.1333333333333333</v>
      </c>
      <c r="N786" s="1">
        <f t="shared" si="25"/>
        <v>1.0666666666666667</v>
      </c>
    </row>
    <row r="787" spans="1:14">
      <c r="A787" t="s">
        <v>5</v>
      </c>
      <c r="B787" t="s">
        <v>726</v>
      </c>
      <c r="C787" t="s">
        <v>1428</v>
      </c>
      <c r="D787" t="s">
        <v>1429</v>
      </c>
      <c r="E787">
        <v>1</v>
      </c>
      <c r="F787">
        <v>81</v>
      </c>
      <c r="G787" t="s">
        <v>2014</v>
      </c>
      <c r="H787" t="s">
        <v>294</v>
      </c>
      <c r="L787" t="s">
        <v>294</v>
      </c>
      <c r="M787">
        <f t="shared" si="24"/>
        <v>2.7</v>
      </c>
      <c r="N787" s="1">
        <f t="shared" si="25"/>
        <v>1.35</v>
      </c>
    </row>
    <row r="788" spans="1:14">
      <c r="A788" t="s">
        <v>5</v>
      </c>
      <c r="B788" t="s">
        <v>728</v>
      </c>
      <c r="C788" t="s">
        <v>1428</v>
      </c>
      <c r="D788" t="s">
        <v>1429</v>
      </c>
      <c r="E788">
        <v>1</v>
      </c>
      <c r="F788">
        <v>72</v>
      </c>
      <c r="G788" t="s">
        <v>2015</v>
      </c>
      <c r="H788" t="s">
        <v>294</v>
      </c>
      <c r="L788" t="s">
        <v>294</v>
      </c>
      <c r="M788">
        <f t="shared" si="24"/>
        <v>2.4</v>
      </c>
      <c r="N788" s="1">
        <f t="shared" si="25"/>
        <v>1.2</v>
      </c>
    </row>
    <row r="789" spans="1:14">
      <c r="A789" t="s">
        <v>5</v>
      </c>
      <c r="B789" t="s">
        <v>730</v>
      </c>
      <c r="C789" t="s">
        <v>1428</v>
      </c>
      <c r="D789" t="s">
        <v>1429</v>
      </c>
      <c r="E789">
        <v>1</v>
      </c>
      <c r="F789">
        <v>67</v>
      </c>
      <c r="G789" t="s">
        <v>2016</v>
      </c>
      <c r="H789" t="s">
        <v>294</v>
      </c>
      <c r="L789" t="s">
        <v>294</v>
      </c>
      <c r="M789">
        <f t="shared" si="24"/>
        <v>2.2333333333333334</v>
      </c>
      <c r="N789" s="1">
        <f t="shared" si="25"/>
        <v>1.1166666666666667</v>
      </c>
    </row>
    <row r="790" spans="1:14">
      <c r="A790" t="s">
        <v>5</v>
      </c>
      <c r="B790" t="s">
        <v>732</v>
      </c>
      <c r="C790" t="s">
        <v>1428</v>
      </c>
      <c r="D790" t="s">
        <v>1429</v>
      </c>
      <c r="E790">
        <v>1</v>
      </c>
      <c r="F790">
        <v>79</v>
      </c>
      <c r="G790" t="s">
        <v>2017</v>
      </c>
      <c r="H790" t="s">
        <v>294</v>
      </c>
      <c r="L790" t="s">
        <v>294</v>
      </c>
      <c r="M790">
        <f t="shared" si="24"/>
        <v>2.6333333333333333</v>
      </c>
      <c r="N790" s="1">
        <f t="shared" si="25"/>
        <v>1.3166666666666667</v>
      </c>
    </row>
    <row r="791" spans="1:14">
      <c r="A791" t="s">
        <v>5</v>
      </c>
      <c r="B791" t="s">
        <v>734</v>
      </c>
      <c r="C791" t="s">
        <v>1428</v>
      </c>
      <c r="D791" t="s">
        <v>1429</v>
      </c>
      <c r="E791">
        <v>1</v>
      </c>
      <c r="F791">
        <v>86</v>
      </c>
      <c r="G791" t="s">
        <v>1896</v>
      </c>
      <c r="H791" t="s">
        <v>294</v>
      </c>
      <c r="L791" t="s">
        <v>294</v>
      </c>
      <c r="M791">
        <f t="shared" si="24"/>
        <v>2.8666666666666667</v>
      </c>
      <c r="N791" s="1">
        <f t="shared" si="25"/>
        <v>1.4333333333333333</v>
      </c>
    </row>
    <row r="792" spans="1:14">
      <c r="A792" t="s">
        <v>5</v>
      </c>
      <c r="B792" t="s">
        <v>736</v>
      </c>
      <c r="C792" t="s">
        <v>1428</v>
      </c>
      <c r="D792" t="s">
        <v>1429</v>
      </c>
      <c r="E792">
        <v>1</v>
      </c>
      <c r="F792">
        <v>80</v>
      </c>
      <c r="G792" t="s">
        <v>1897</v>
      </c>
      <c r="H792" t="s">
        <v>294</v>
      </c>
      <c r="L792" t="s">
        <v>294</v>
      </c>
      <c r="M792">
        <f t="shared" si="24"/>
        <v>2.6666666666666665</v>
      </c>
      <c r="N792" s="1">
        <f t="shared" si="25"/>
        <v>1.3333333333333333</v>
      </c>
    </row>
    <row r="793" spans="1:14">
      <c r="A793" t="s">
        <v>5</v>
      </c>
      <c r="B793" t="s">
        <v>738</v>
      </c>
      <c r="C793" t="s">
        <v>1428</v>
      </c>
      <c r="D793" t="s">
        <v>1429</v>
      </c>
      <c r="E793">
        <v>1</v>
      </c>
      <c r="F793">
        <v>69</v>
      </c>
      <c r="G793" t="s">
        <v>1975</v>
      </c>
      <c r="H793" t="s">
        <v>294</v>
      </c>
      <c r="L793" t="s">
        <v>294</v>
      </c>
      <c r="M793">
        <f t="shared" si="24"/>
        <v>2.2999999999999998</v>
      </c>
      <c r="N793" s="1">
        <f t="shared" si="25"/>
        <v>1.1499999999999999</v>
      </c>
    </row>
    <row r="794" spans="1:14">
      <c r="A794" t="s">
        <v>5</v>
      </c>
      <c r="B794" t="s">
        <v>738</v>
      </c>
      <c r="C794" t="s">
        <v>1428</v>
      </c>
      <c r="D794" t="s">
        <v>1429</v>
      </c>
      <c r="E794">
        <v>4</v>
      </c>
      <c r="F794">
        <v>80</v>
      </c>
      <c r="G794" t="s">
        <v>2018</v>
      </c>
      <c r="H794" t="s">
        <v>294</v>
      </c>
      <c r="L794" t="s">
        <v>294</v>
      </c>
      <c r="M794">
        <f t="shared" si="24"/>
        <v>2.6666666666666665</v>
      </c>
      <c r="N794" s="1">
        <f t="shared" si="25"/>
        <v>1.3333333333333333</v>
      </c>
    </row>
    <row r="795" spans="1:14">
      <c r="A795" t="s">
        <v>5</v>
      </c>
      <c r="B795" t="s">
        <v>740</v>
      </c>
      <c r="C795" t="s">
        <v>1428</v>
      </c>
      <c r="D795" t="s">
        <v>1429</v>
      </c>
      <c r="E795">
        <v>1</v>
      </c>
      <c r="F795">
        <v>95</v>
      </c>
      <c r="G795" t="s">
        <v>1901</v>
      </c>
      <c r="H795" t="s">
        <v>294</v>
      </c>
      <c r="L795" t="s">
        <v>294</v>
      </c>
      <c r="M795">
        <f t="shared" si="24"/>
        <v>3.1666666666666665</v>
      </c>
      <c r="N795" s="1">
        <f t="shared" si="25"/>
        <v>1.5833333333333333</v>
      </c>
    </row>
    <row r="796" spans="1:14">
      <c r="A796" t="s">
        <v>5</v>
      </c>
      <c r="B796" t="s">
        <v>742</v>
      </c>
      <c r="C796" t="s">
        <v>1428</v>
      </c>
      <c r="D796" t="s">
        <v>1429</v>
      </c>
      <c r="E796">
        <v>1</v>
      </c>
      <c r="F796">
        <v>53</v>
      </c>
      <c r="G796" t="s">
        <v>2019</v>
      </c>
      <c r="H796" t="s">
        <v>294</v>
      </c>
      <c r="L796" t="s">
        <v>294</v>
      </c>
      <c r="M796">
        <f t="shared" si="24"/>
        <v>1.7666666666666666</v>
      </c>
      <c r="N796" s="1">
        <f t="shared" si="25"/>
        <v>0.8833333333333333</v>
      </c>
    </row>
    <row r="797" spans="1:14">
      <c r="A797" t="s">
        <v>5</v>
      </c>
      <c r="B797" t="s">
        <v>744</v>
      </c>
      <c r="C797" t="s">
        <v>1428</v>
      </c>
      <c r="D797" t="s">
        <v>1429</v>
      </c>
      <c r="E797">
        <v>1</v>
      </c>
      <c r="F797">
        <v>60</v>
      </c>
      <c r="G797" t="s">
        <v>2020</v>
      </c>
      <c r="H797" t="s">
        <v>294</v>
      </c>
      <c r="L797" t="s">
        <v>294</v>
      </c>
      <c r="M797">
        <f t="shared" si="24"/>
        <v>2</v>
      </c>
      <c r="N797" s="1">
        <f t="shared" si="25"/>
        <v>1</v>
      </c>
    </row>
    <row r="798" spans="1:14">
      <c r="A798" t="s">
        <v>5</v>
      </c>
      <c r="B798" t="s">
        <v>746</v>
      </c>
      <c r="C798" t="s">
        <v>1428</v>
      </c>
      <c r="D798" t="s">
        <v>1429</v>
      </c>
      <c r="E798">
        <v>1</v>
      </c>
      <c r="F798">
        <v>4</v>
      </c>
      <c r="G798" t="s">
        <v>2021</v>
      </c>
      <c r="H798" t="s">
        <v>294</v>
      </c>
      <c r="L798" t="s">
        <v>294</v>
      </c>
      <c r="M798">
        <f t="shared" si="24"/>
        <v>0.13333333333333333</v>
      </c>
      <c r="N798" s="1">
        <f t="shared" si="25"/>
        <v>6.6666666666666666E-2</v>
      </c>
    </row>
    <row r="799" spans="1:14">
      <c r="A799" t="s">
        <v>5</v>
      </c>
      <c r="B799" t="s">
        <v>748</v>
      </c>
      <c r="C799" t="s">
        <v>1428</v>
      </c>
      <c r="D799" t="s">
        <v>1429</v>
      </c>
      <c r="E799">
        <v>1</v>
      </c>
      <c r="F799">
        <v>18</v>
      </c>
      <c r="G799" t="s">
        <v>2022</v>
      </c>
      <c r="H799" t="s">
        <v>294</v>
      </c>
      <c r="L799" t="s">
        <v>294</v>
      </c>
      <c r="M799">
        <f t="shared" si="24"/>
        <v>0.6</v>
      </c>
      <c r="N799" s="1">
        <f t="shared" si="25"/>
        <v>0.3</v>
      </c>
    </row>
    <row r="800" spans="1:14">
      <c r="A800" t="s">
        <v>5</v>
      </c>
      <c r="B800" t="s">
        <v>750</v>
      </c>
      <c r="C800" t="s">
        <v>1428</v>
      </c>
      <c r="D800" t="s">
        <v>1429</v>
      </c>
      <c r="E800">
        <v>1</v>
      </c>
      <c r="F800">
        <v>22</v>
      </c>
      <c r="G800" t="s">
        <v>2023</v>
      </c>
      <c r="H800" t="s">
        <v>294</v>
      </c>
      <c r="L800" t="s">
        <v>294</v>
      </c>
      <c r="M800">
        <f t="shared" si="24"/>
        <v>0.73333333333333328</v>
      </c>
      <c r="N800" s="1">
        <f t="shared" si="25"/>
        <v>0.36666666666666664</v>
      </c>
    </row>
    <row r="801" spans="1:14">
      <c r="A801" t="s">
        <v>5</v>
      </c>
      <c r="B801" t="s">
        <v>752</v>
      </c>
      <c r="C801" t="s">
        <v>1428</v>
      </c>
      <c r="D801" t="s">
        <v>1429</v>
      </c>
      <c r="E801">
        <v>1</v>
      </c>
      <c r="F801">
        <v>19</v>
      </c>
      <c r="G801" t="s">
        <v>2024</v>
      </c>
      <c r="H801" t="s">
        <v>294</v>
      </c>
      <c r="L801" t="s">
        <v>294</v>
      </c>
      <c r="M801">
        <f t="shared" si="24"/>
        <v>0.6333333333333333</v>
      </c>
      <c r="N801" s="1">
        <f t="shared" si="25"/>
        <v>0.31666666666666665</v>
      </c>
    </row>
    <row r="802" spans="1:14">
      <c r="A802" t="s">
        <v>5</v>
      </c>
      <c r="B802" t="s">
        <v>754</v>
      </c>
      <c r="C802" t="s">
        <v>1428</v>
      </c>
      <c r="D802" t="s">
        <v>1429</v>
      </c>
      <c r="E802">
        <v>1</v>
      </c>
      <c r="F802">
        <v>19</v>
      </c>
      <c r="G802" t="s">
        <v>2024</v>
      </c>
      <c r="H802" t="s">
        <v>294</v>
      </c>
      <c r="L802" t="s">
        <v>294</v>
      </c>
      <c r="M802">
        <f t="shared" si="24"/>
        <v>0.6333333333333333</v>
      </c>
      <c r="N802" s="1">
        <f t="shared" si="25"/>
        <v>0.31666666666666665</v>
      </c>
    </row>
    <row r="803" spans="1:14">
      <c r="A803" t="s">
        <v>5</v>
      </c>
      <c r="B803" t="s">
        <v>756</v>
      </c>
      <c r="C803" t="s">
        <v>1428</v>
      </c>
      <c r="D803" t="s">
        <v>1429</v>
      </c>
      <c r="E803">
        <v>1</v>
      </c>
      <c r="F803">
        <v>21</v>
      </c>
      <c r="G803" t="s">
        <v>1968</v>
      </c>
      <c r="H803" t="s">
        <v>294</v>
      </c>
      <c r="L803" t="s">
        <v>294</v>
      </c>
      <c r="M803">
        <f t="shared" si="24"/>
        <v>0.7</v>
      </c>
      <c r="N803" s="1">
        <f t="shared" si="25"/>
        <v>0.35</v>
      </c>
    </row>
    <row r="804" spans="1:14">
      <c r="A804" t="s">
        <v>5</v>
      </c>
      <c r="B804" t="s">
        <v>758</v>
      </c>
      <c r="C804" t="s">
        <v>1428</v>
      </c>
      <c r="D804" t="s">
        <v>1429</v>
      </c>
      <c r="E804">
        <v>1</v>
      </c>
      <c r="F804">
        <v>14</v>
      </c>
      <c r="G804" t="s">
        <v>2025</v>
      </c>
      <c r="H804" t="s">
        <v>294</v>
      </c>
      <c r="L804" t="s">
        <v>294</v>
      </c>
      <c r="M804">
        <f t="shared" si="24"/>
        <v>0.46666666666666667</v>
      </c>
      <c r="N804" s="1">
        <f t="shared" si="25"/>
        <v>0.23333333333333334</v>
      </c>
    </row>
    <row r="805" spans="1:14">
      <c r="A805" t="s">
        <v>5</v>
      </c>
      <c r="B805" t="s">
        <v>760</v>
      </c>
      <c r="C805" t="s">
        <v>1428</v>
      </c>
      <c r="D805" t="s">
        <v>1429</v>
      </c>
      <c r="E805">
        <v>1</v>
      </c>
      <c r="F805">
        <v>22</v>
      </c>
      <c r="G805" t="s">
        <v>2023</v>
      </c>
      <c r="H805" t="s">
        <v>294</v>
      </c>
      <c r="L805" t="s">
        <v>294</v>
      </c>
      <c r="M805">
        <f t="shared" si="24"/>
        <v>0.73333333333333328</v>
      </c>
      <c r="N805" s="1">
        <f t="shared" si="25"/>
        <v>0.36666666666666664</v>
      </c>
    </row>
    <row r="806" spans="1:14">
      <c r="A806" t="s">
        <v>5</v>
      </c>
      <c r="B806" t="s">
        <v>762</v>
      </c>
      <c r="C806" t="s">
        <v>1428</v>
      </c>
      <c r="D806" t="s">
        <v>1429</v>
      </c>
      <c r="E806">
        <v>1</v>
      </c>
      <c r="F806">
        <v>12</v>
      </c>
      <c r="G806" t="s">
        <v>1999</v>
      </c>
      <c r="H806" t="s">
        <v>294</v>
      </c>
      <c r="L806" t="s">
        <v>294</v>
      </c>
      <c r="M806">
        <f t="shared" si="24"/>
        <v>0.4</v>
      </c>
      <c r="N806" s="1">
        <f t="shared" si="25"/>
        <v>0.2</v>
      </c>
    </row>
    <row r="807" spans="1:14">
      <c r="A807" t="s">
        <v>5</v>
      </c>
      <c r="B807" t="s">
        <v>764</v>
      </c>
      <c r="C807" t="s">
        <v>1428</v>
      </c>
      <c r="D807" t="s">
        <v>1429</v>
      </c>
      <c r="E807">
        <v>1</v>
      </c>
      <c r="F807">
        <v>24</v>
      </c>
      <c r="G807" t="s">
        <v>1969</v>
      </c>
      <c r="H807" t="s">
        <v>294</v>
      </c>
      <c r="L807" t="s">
        <v>294</v>
      </c>
      <c r="M807">
        <f t="shared" si="24"/>
        <v>0.8</v>
      </c>
      <c r="N807" s="1">
        <f t="shared" si="25"/>
        <v>0.4</v>
      </c>
    </row>
    <row r="808" spans="1:14">
      <c r="A808" t="s">
        <v>5</v>
      </c>
      <c r="B808" t="s">
        <v>766</v>
      </c>
      <c r="C808" t="s">
        <v>1428</v>
      </c>
      <c r="D808" t="s">
        <v>1429</v>
      </c>
      <c r="E808">
        <v>1</v>
      </c>
      <c r="F808">
        <v>11</v>
      </c>
      <c r="G808" t="s">
        <v>2026</v>
      </c>
      <c r="H808" t="s">
        <v>294</v>
      </c>
      <c r="L808" t="s">
        <v>294</v>
      </c>
      <c r="M808">
        <f t="shared" si="24"/>
        <v>0.36666666666666664</v>
      </c>
      <c r="N808" s="1">
        <f t="shared" si="25"/>
        <v>0.18333333333333332</v>
      </c>
    </row>
    <row r="809" spans="1:14">
      <c r="A809" t="s">
        <v>5</v>
      </c>
      <c r="B809" t="s">
        <v>768</v>
      </c>
      <c r="C809" t="s">
        <v>1428</v>
      </c>
      <c r="D809" t="s">
        <v>1429</v>
      </c>
      <c r="E809">
        <v>1</v>
      </c>
      <c r="F809">
        <v>19</v>
      </c>
      <c r="G809" t="s">
        <v>1998</v>
      </c>
      <c r="H809" t="s">
        <v>294</v>
      </c>
      <c r="L809" t="s">
        <v>294</v>
      </c>
      <c r="M809">
        <f t="shared" si="24"/>
        <v>0.6333333333333333</v>
      </c>
      <c r="N809" s="1">
        <f t="shared" si="25"/>
        <v>0.31666666666666665</v>
      </c>
    </row>
    <row r="810" spans="1:14">
      <c r="A810" t="s">
        <v>5</v>
      </c>
      <c r="B810" t="s">
        <v>770</v>
      </c>
      <c r="C810" t="s">
        <v>1428</v>
      </c>
      <c r="D810" t="s">
        <v>1429</v>
      </c>
      <c r="E810">
        <v>1</v>
      </c>
      <c r="F810">
        <v>16</v>
      </c>
      <c r="G810" t="s">
        <v>2027</v>
      </c>
      <c r="H810" t="s">
        <v>294</v>
      </c>
      <c r="L810" t="s">
        <v>294</v>
      </c>
      <c r="M810">
        <f t="shared" si="24"/>
        <v>0.53333333333333333</v>
      </c>
      <c r="N810" s="1">
        <f t="shared" si="25"/>
        <v>0.26666666666666666</v>
      </c>
    </row>
    <row r="811" spans="1:14">
      <c r="A811" t="s">
        <v>5</v>
      </c>
      <c r="B811" t="s">
        <v>772</v>
      </c>
      <c r="C811" t="s">
        <v>1428</v>
      </c>
      <c r="D811" t="s">
        <v>1429</v>
      </c>
      <c r="E811">
        <v>1</v>
      </c>
      <c r="F811">
        <v>126</v>
      </c>
      <c r="G811" t="s">
        <v>1942</v>
      </c>
      <c r="H811" t="s">
        <v>294</v>
      </c>
      <c r="L811" t="s">
        <v>294</v>
      </c>
      <c r="M811">
        <f t="shared" si="24"/>
        <v>4.2</v>
      </c>
      <c r="N811" s="1">
        <f t="shared" si="25"/>
        <v>2.1</v>
      </c>
    </row>
    <row r="812" spans="1:14">
      <c r="A812" t="s">
        <v>5</v>
      </c>
      <c r="B812" t="s">
        <v>774</v>
      </c>
      <c r="C812" t="s">
        <v>1428</v>
      </c>
      <c r="D812" t="s">
        <v>1429</v>
      </c>
      <c r="E812">
        <v>1</v>
      </c>
      <c r="F812">
        <v>119</v>
      </c>
      <c r="G812" t="s">
        <v>1875</v>
      </c>
      <c r="H812" t="s">
        <v>294</v>
      </c>
      <c r="L812" t="s">
        <v>294</v>
      </c>
      <c r="M812">
        <f t="shared" si="24"/>
        <v>3.9666666666666668</v>
      </c>
      <c r="N812" s="1">
        <f t="shared" si="25"/>
        <v>1.9833333333333334</v>
      </c>
    </row>
    <row r="813" spans="1:14">
      <c r="A813" t="s">
        <v>5</v>
      </c>
      <c r="B813" t="s">
        <v>776</v>
      </c>
      <c r="C813" t="s">
        <v>1428</v>
      </c>
      <c r="D813" t="s">
        <v>1429</v>
      </c>
      <c r="E813">
        <v>1</v>
      </c>
      <c r="F813">
        <v>127</v>
      </c>
      <c r="G813" t="s">
        <v>2028</v>
      </c>
      <c r="H813" t="s">
        <v>294</v>
      </c>
      <c r="L813" t="s">
        <v>294</v>
      </c>
      <c r="M813">
        <f t="shared" si="24"/>
        <v>4.2333333333333334</v>
      </c>
      <c r="N813" s="1">
        <f t="shared" si="25"/>
        <v>2.1166666666666667</v>
      </c>
    </row>
    <row r="814" spans="1:14">
      <c r="A814" t="s">
        <v>5</v>
      </c>
      <c r="B814" t="s">
        <v>778</v>
      </c>
      <c r="C814" t="s">
        <v>1428</v>
      </c>
      <c r="D814" t="s">
        <v>1429</v>
      </c>
      <c r="E814">
        <v>1</v>
      </c>
      <c r="F814">
        <v>130</v>
      </c>
      <c r="G814" t="s">
        <v>2029</v>
      </c>
      <c r="H814" t="s">
        <v>294</v>
      </c>
      <c r="L814" t="s">
        <v>294</v>
      </c>
      <c r="M814">
        <f t="shared" si="24"/>
        <v>4.333333333333333</v>
      </c>
      <c r="N814" s="1">
        <f t="shared" si="25"/>
        <v>2.1666666666666665</v>
      </c>
    </row>
    <row r="815" spans="1:14">
      <c r="A815" t="s">
        <v>5</v>
      </c>
      <c r="B815" t="s">
        <v>780</v>
      </c>
      <c r="C815" t="s">
        <v>1428</v>
      </c>
      <c r="D815" t="s">
        <v>1429</v>
      </c>
      <c r="E815">
        <v>1</v>
      </c>
      <c r="F815">
        <v>142</v>
      </c>
      <c r="G815" t="s">
        <v>2030</v>
      </c>
      <c r="H815" t="s">
        <v>294</v>
      </c>
      <c r="L815" t="s">
        <v>294</v>
      </c>
      <c r="M815">
        <f t="shared" si="24"/>
        <v>4.7333333333333334</v>
      </c>
      <c r="N815" s="1">
        <f t="shared" si="25"/>
        <v>2.3666666666666667</v>
      </c>
    </row>
    <row r="816" spans="1:14">
      <c r="A816" t="s">
        <v>5</v>
      </c>
      <c r="B816" t="s">
        <v>782</v>
      </c>
      <c r="C816" t="s">
        <v>1428</v>
      </c>
      <c r="D816" t="s">
        <v>1429</v>
      </c>
      <c r="E816">
        <v>1</v>
      </c>
      <c r="F816">
        <v>10</v>
      </c>
      <c r="G816" t="s">
        <v>2031</v>
      </c>
      <c r="H816" t="s">
        <v>294</v>
      </c>
      <c r="L816" t="s">
        <v>294</v>
      </c>
      <c r="M816">
        <f t="shared" si="24"/>
        <v>0.33333333333333331</v>
      </c>
      <c r="N816" s="1">
        <f t="shared" si="25"/>
        <v>0.16666666666666666</v>
      </c>
    </row>
    <row r="817" spans="1:14">
      <c r="A817" t="s">
        <v>5</v>
      </c>
      <c r="B817" t="s">
        <v>784</v>
      </c>
      <c r="C817" t="s">
        <v>1428</v>
      </c>
      <c r="D817" t="s">
        <v>1429</v>
      </c>
      <c r="E817">
        <v>1</v>
      </c>
      <c r="F817">
        <v>19</v>
      </c>
      <c r="G817" t="s">
        <v>2024</v>
      </c>
      <c r="H817" t="s">
        <v>294</v>
      </c>
      <c r="L817" t="s">
        <v>294</v>
      </c>
      <c r="M817">
        <f t="shared" si="24"/>
        <v>0.6333333333333333</v>
      </c>
      <c r="N817" s="1">
        <f t="shared" si="25"/>
        <v>0.31666666666666665</v>
      </c>
    </row>
    <row r="818" spans="1:14">
      <c r="A818" t="s">
        <v>5</v>
      </c>
      <c r="B818" t="s">
        <v>786</v>
      </c>
      <c r="C818" t="s">
        <v>1428</v>
      </c>
      <c r="D818" t="s">
        <v>1429</v>
      </c>
      <c r="E818">
        <v>1</v>
      </c>
      <c r="F818">
        <v>16</v>
      </c>
      <c r="G818" t="s">
        <v>2032</v>
      </c>
      <c r="H818" t="s">
        <v>294</v>
      </c>
      <c r="L818" t="s">
        <v>294</v>
      </c>
      <c r="M818">
        <f t="shared" si="24"/>
        <v>0.53333333333333333</v>
      </c>
      <c r="N818" s="1">
        <f t="shared" si="25"/>
        <v>0.26666666666666666</v>
      </c>
    </row>
    <row r="819" spans="1:14">
      <c r="A819" t="s">
        <v>5</v>
      </c>
      <c r="B819" t="s">
        <v>788</v>
      </c>
      <c r="C819" t="s">
        <v>1428</v>
      </c>
      <c r="D819" t="s">
        <v>1429</v>
      </c>
      <c r="E819">
        <v>1</v>
      </c>
      <c r="F819">
        <v>212</v>
      </c>
      <c r="G819" t="s">
        <v>2033</v>
      </c>
      <c r="H819" t="s">
        <v>294</v>
      </c>
      <c r="L819" t="s">
        <v>294</v>
      </c>
      <c r="M819">
        <f t="shared" si="24"/>
        <v>7.0666666666666664</v>
      </c>
      <c r="N819" s="1">
        <f t="shared" si="25"/>
        <v>3.5333333333333332</v>
      </c>
    </row>
    <row r="820" spans="1:14">
      <c r="A820" t="s">
        <v>5</v>
      </c>
      <c r="B820" t="s">
        <v>790</v>
      </c>
      <c r="C820" t="s">
        <v>1428</v>
      </c>
      <c r="D820" t="s">
        <v>1429</v>
      </c>
      <c r="E820">
        <v>1</v>
      </c>
      <c r="F820">
        <v>219</v>
      </c>
      <c r="G820" t="s">
        <v>2034</v>
      </c>
      <c r="H820" t="s">
        <v>294</v>
      </c>
      <c r="L820" t="s">
        <v>294</v>
      </c>
      <c r="M820">
        <f t="shared" si="24"/>
        <v>7.3</v>
      </c>
      <c r="N820" s="1">
        <f t="shared" si="25"/>
        <v>3.65</v>
      </c>
    </row>
    <row r="821" spans="1:14">
      <c r="A821" t="s">
        <v>5</v>
      </c>
      <c r="B821" t="s">
        <v>792</v>
      </c>
      <c r="C821" t="s">
        <v>1428</v>
      </c>
      <c r="D821" t="s">
        <v>1429</v>
      </c>
      <c r="E821">
        <v>1</v>
      </c>
      <c r="F821">
        <v>230</v>
      </c>
      <c r="G821" t="s">
        <v>2035</v>
      </c>
      <c r="H821" t="s">
        <v>294</v>
      </c>
      <c r="L821" t="s">
        <v>294</v>
      </c>
      <c r="M821">
        <f t="shared" si="24"/>
        <v>7.666666666666667</v>
      </c>
      <c r="N821" s="1">
        <f t="shared" si="25"/>
        <v>3.8333333333333335</v>
      </c>
    </row>
    <row r="822" spans="1:14">
      <c r="A822" t="s">
        <v>5</v>
      </c>
      <c r="B822" t="s">
        <v>794</v>
      </c>
      <c r="C822" t="s">
        <v>1428</v>
      </c>
      <c r="D822" t="s">
        <v>1429</v>
      </c>
      <c r="E822">
        <v>1</v>
      </c>
      <c r="F822">
        <v>218</v>
      </c>
      <c r="G822" t="s">
        <v>2036</v>
      </c>
      <c r="H822" t="s">
        <v>294</v>
      </c>
      <c r="L822" t="s">
        <v>294</v>
      </c>
      <c r="M822">
        <f t="shared" si="24"/>
        <v>7.2666666666666666</v>
      </c>
      <c r="N822" s="1">
        <f t="shared" si="25"/>
        <v>3.6333333333333333</v>
      </c>
    </row>
    <row r="823" spans="1:14">
      <c r="A823" t="s">
        <v>5</v>
      </c>
      <c r="B823" t="s">
        <v>796</v>
      </c>
      <c r="C823" t="s">
        <v>1428</v>
      </c>
      <c r="D823" t="s">
        <v>1429</v>
      </c>
      <c r="E823">
        <v>1</v>
      </c>
      <c r="F823">
        <v>218</v>
      </c>
      <c r="G823" t="s">
        <v>2037</v>
      </c>
      <c r="H823" t="s">
        <v>294</v>
      </c>
      <c r="L823" t="s">
        <v>294</v>
      </c>
      <c r="M823">
        <f t="shared" si="24"/>
        <v>7.2666666666666666</v>
      </c>
      <c r="N823" s="1">
        <f t="shared" si="25"/>
        <v>3.6333333333333333</v>
      </c>
    </row>
    <row r="824" spans="1:14">
      <c r="A824" t="s">
        <v>5</v>
      </c>
      <c r="B824" t="s">
        <v>798</v>
      </c>
      <c r="C824" t="s">
        <v>1428</v>
      </c>
      <c r="D824" t="s">
        <v>1429</v>
      </c>
      <c r="E824">
        <v>1</v>
      </c>
      <c r="F824">
        <v>200</v>
      </c>
      <c r="G824" t="s">
        <v>1860</v>
      </c>
      <c r="H824" t="s">
        <v>294</v>
      </c>
      <c r="L824" t="s">
        <v>294</v>
      </c>
      <c r="M824">
        <f t="shared" si="24"/>
        <v>6.666666666666667</v>
      </c>
      <c r="N824" s="1">
        <f t="shared" si="25"/>
        <v>3.3333333333333335</v>
      </c>
    </row>
    <row r="825" spans="1:14">
      <c r="A825" t="s">
        <v>5</v>
      </c>
      <c r="B825" t="s">
        <v>800</v>
      </c>
      <c r="C825" t="s">
        <v>1428</v>
      </c>
      <c r="D825" t="s">
        <v>1429</v>
      </c>
      <c r="E825">
        <v>1</v>
      </c>
      <c r="F825">
        <v>212</v>
      </c>
      <c r="G825" t="s">
        <v>2038</v>
      </c>
      <c r="H825" t="s">
        <v>294</v>
      </c>
      <c r="L825" t="s">
        <v>294</v>
      </c>
      <c r="M825">
        <f t="shared" si="24"/>
        <v>7.0666666666666664</v>
      </c>
      <c r="N825" s="1">
        <f t="shared" si="25"/>
        <v>3.5333333333333332</v>
      </c>
    </row>
    <row r="826" spans="1:14">
      <c r="A826" t="s">
        <v>5</v>
      </c>
      <c r="B826" t="s">
        <v>802</v>
      </c>
      <c r="C826" t="s">
        <v>1428</v>
      </c>
      <c r="D826" t="s">
        <v>1429</v>
      </c>
      <c r="E826">
        <v>1</v>
      </c>
      <c r="F826">
        <v>208</v>
      </c>
      <c r="G826" t="s">
        <v>2039</v>
      </c>
      <c r="H826" t="s">
        <v>294</v>
      </c>
      <c r="L826" t="s">
        <v>294</v>
      </c>
      <c r="M826">
        <f t="shared" si="24"/>
        <v>6.9333333333333336</v>
      </c>
      <c r="N826" s="1">
        <f t="shared" si="25"/>
        <v>3.4666666666666668</v>
      </c>
    </row>
    <row r="827" spans="1:14">
      <c r="A827" t="s">
        <v>5</v>
      </c>
      <c r="B827" t="s">
        <v>804</v>
      </c>
      <c r="C827" t="s">
        <v>1428</v>
      </c>
      <c r="D827" t="s">
        <v>1429</v>
      </c>
      <c r="E827">
        <v>1</v>
      </c>
      <c r="F827">
        <v>134</v>
      </c>
      <c r="G827" t="s">
        <v>1943</v>
      </c>
      <c r="H827" t="s">
        <v>294</v>
      </c>
      <c r="L827" t="s">
        <v>294</v>
      </c>
      <c r="M827">
        <f t="shared" si="24"/>
        <v>4.4666666666666668</v>
      </c>
      <c r="N827" s="1">
        <f t="shared" si="25"/>
        <v>2.2333333333333334</v>
      </c>
    </row>
    <row r="828" spans="1:14">
      <c r="A828" t="s">
        <v>5</v>
      </c>
      <c r="B828" t="s">
        <v>806</v>
      </c>
      <c r="C828" t="s">
        <v>1428</v>
      </c>
      <c r="D828" t="s">
        <v>1429</v>
      </c>
      <c r="E828">
        <v>1</v>
      </c>
      <c r="F828">
        <v>129</v>
      </c>
      <c r="G828" t="s">
        <v>1990</v>
      </c>
      <c r="H828" t="s">
        <v>294</v>
      </c>
      <c r="L828" t="s">
        <v>294</v>
      </c>
      <c r="M828">
        <f t="shared" si="24"/>
        <v>4.3</v>
      </c>
      <c r="N828" s="1">
        <f t="shared" si="25"/>
        <v>2.15</v>
      </c>
    </row>
    <row r="829" spans="1:14">
      <c r="A829" t="s">
        <v>5</v>
      </c>
      <c r="B829" t="s">
        <v>808</v>
      </c>
      <c r="C829" t="s">
        <v>1428</v>
      </c>
      <c r="D829" t="s">
        <v>1429</v>
      </c>
      <c r="E829">
        <v>1</v>
      </c>
      <c r="F829">
        <v>133</v>
      </c>
      <c r="G829" t="s">
        <v>1965</v>
      </c>
      <c r="H829" t="s">
        <v>294</v>
      </c>
      <c r="L829" t="s">
        <v>294</v>
      </c>
      <c r="M829">
        <f t="shared" si="24"/>
        <v>4.4333333333333336</v>
      </c>
      <c r="N829" s="1">
        <f t="shared" si="25"/>
        <v>2.2166666666666668</v>
      </c>
    </row>
    <row r="830" spans="1:14">
      <c r="A830" t="s">
        <v>5</v>
      </c>
      <c r="B830" t="s">
        <v>810</v>
      </c>
      <c r="C830" t="s">
        <v>1428</v>
      </c>
      <c r="D830" t="s">
        <v>1429</v>
      </c>
      <c r="E830">
        <v>1</v>
      </c>
      <c r="F830">
        <v>57</v>
      </c>
      <c r="G830" t="s">
        <v>2040</v>
      </c>
      <c r="H830" t="s">
        <v>294</v>
      </c>
      <c r="L830" t="s">
        <v>294</v>
      </c>
      <c r="M830">
        <f t="shared" si="24"/>
        <v>1.9</v>
      </c>
      <c r="N830" s="1">
        <f t="shared" si="25"/>
        <v>0.95</v>
      </c>
    </row>
    <row r="831" spans="1:14">
      <c r="A831" t="s">
        <v>5</v>
      </c>
      <c r="B831" t="s">
        <v>812</v>
      </c>
      <c r="C831" t="s">
        <v>1428</v>
      </c>
      <c r="D831" t="s">
        <v>1429</v>
      </c>
      <c r="E831">
        <v>1</v>
      </c>
      <c r="F831">
        <v>71</v>
      </c>
      <c r="G831" t="s">
        <v>2041</v>
      </c>
      <c r="H831" t="s">
        <v>294</v>
      </c>
      <c r="L831" t="s">
        <v>294</v>
      </c>
      <c r="M831">
        <f t="shared" si="24"/>
        <v>2.3666666666666667</v>
      </c>
      <c r="N831" s="1">
        <f t="shared" si="25"/>
        <v>1.1833333333333333</v>
      </c>
    </row>
    <row r="832" spans="1:14">
      <c r="A832" t="s">
        <v>5</v>
      </c>
      <c r="B832" t="s">
        <v>814</v>
      </c>
      <c r="C832" t="s">
        <v>1428</v>
      </c>
      <c r="D832" t="s">
        <v>1429</v>
      </c>
      <c r="E832">
        <v>1</v>
      </c>
      <c r="F832">
        <v>112</v>
      </c>
      <c r="G832" t="s">
        <v>2042</v>
      </c>
      <c r="H832" t="s">
        <v>294</v>
      </c>
      <c r="L832" t="s">
        <v>294</v>
      </c>
      <c r="M832">
        <f t="shared" si="24"/>
        <v>3.7333333333333334</v>
      </c>
      <c r="N832" s="1">
        <f t="shared" si="25"/>
        <v>1.8666666666666667</v>
      </c>
    </row>
    <row r="833" spans="1:14">
      <c r="A833" t="s">
        <v>5</v>
      </c>
      <c r="B833" t="s">
        <v>816</v>
      </c>
      <c r="C833" t="s">
        <v>1428</v>
      </c>
      <c r="D833" t="s">
        <v>1429</v>
      </c>
      <c r="E833">
        <v>1</v>
      </c>
      <c r="F833">
        <v>116</v>
      </c>
      <c r="G833" t="s">
        <v>2043</v>
      </c>
      <c r="H833" t="s">
        <v>294</v>
      </c>
      <c r="L833" t="s">
        <v>294</v>
      </c>
      <c r="M833">
        <f t="shared" si="24"/>
        <v>3.8666666666666667</v>
      </c>
      <c r="N833" s="1">
        <f t="shared" si="25"/>
        <v>1.9333333333333333</v>
      </c>
    </row>
    <row r="834" spans="1:14">
      <c r="A834" t="s">
        <v>5</v>
      </c>
      <c r="B834" t="s">
        <v>818</v>
      </c>
      <c r="C834" t="s">
        <v>1428</v>
      </c>
      <c r="D834" t="s">
        <v>1429</v>
      </c>
      <c r="E834">
        <v>1</v>
      </c>
      <c r="F834">
        <v>45</v>
      </c>
      <c r="G834" t="s">
        <v>2044</v>
      </c>
      <c r="H834" t="s">
        <v>294</v>
      </c>
      <c r="L834" t="s">
        <v>294</v>
      </c>
      <c r="M834">
        <f t="shared" ref="M834:M897" si="26">F834/$M$1</f>
        <v>1.5</v>
      </c>
      <c r="N834" s="1">
        <f t="shared" ref="N834:N897" si="27">F834/$N$1</f>
        <v>0.75</v>
      </c>
    </row>
    <row r="835" spans="1:14">
      <c r="A835" t="s">
        <v>5</v>
      </c>
      <c r="B835" t="s">
        <v>820</v>
      </c>
      <c r="C835" t="s">
        <v>1428</v>
      </c>
      <c r="D835" t="s">
        <v>1429</v>
      </c>
      <c r="E835">
        <v>1</v>
      </c>
      <c r="F835">
        <v>121</v>
      </c>
      <c r="G835" t="s">
        <v>1971</v>
      </c>
      <c r="H835" t="s">
        <v>294</v>
      </c>
      <c r="L835" t="s">
        <v>294</v>
      </c>
      <c r="M835">
        <f t="shared" si="26"/>
        <v>4.0333333333333332</v>
      </c>
      <c r="N835" s="1">
        <f t="shared" si="27"/>
        <v>2.0166666666666666</v>
      </c>
    </row>
    <row r="836" spans="1:14">
      <c r="A836" t="s">
        <v>5</v>
      </c>
      <c r="B836" t="s">
        <v>822</v>
      </c>
      <c r="C836" t="s">
        <v>1428</v>
      </c>
      <c r="D836" t="s">
        <v>1429</v>
      </c>
      <c r="E836">
        <v>1</v>
      </c>
      <c r="F836">
        <v>120</v>
      </c>
      <c r="G836" t="s">
        <v>1895</v>
      </c>
      <c r="H836" t="s">
        <v>294</v>
      </c>
      <c r="L836" t="s">
        <v>294</v>
      </c>
      <c r="M836">
        <f t="shared" si="26"/>
        <v>4</v>
      </c>
      <c r="N836" s="1">
        <f t="shared" si="27"/>
        <v>2</v>
      </c>
    </row>
    <row r="837" spans="1:14">
      <c r="A837" t="s">
        <v>5</v>
      </c>
      <c r="B837" t="s">
        <v>824</v>
      </c>
      <c r="C837" t="s">
        <v>1428</v>
      </c>
      <c r="D837" t="s">
        <v>1429</v>
      </c>
      <c r="E837">
        <v>1</v>
      </c>
      <c r="F837">
        <v>120</v>
      </c>
      <c r="G837" t="s">
        <v>1895</v>
      </c>
      <c r="H837" t="s">
        <v>294</v>
      </c>
      <c r="L837" t="s">
        <v>294</v>
      </c>
      <c r="M837">
        <f t="shared" si="26"/>
        <v>4</v>
      </c>
      <c r="N837" s="1">
        <f t="shared" si="27"/>
        <v>2</v>
      </c>
    </row>
    <row r="838" spans="1:14">
      <c r="A838" t="s">
        <v>5</v>
      </c>
      <c r="B838" t="s">
        <v>826</v>
      </c>
      <c r="C838" t="s">
        <v>1428</v>
      </c>
      <c r="D838" t="s">
        <v>1429</v>
      </c>
      <c r="E838">
        <v>1</v>
      </c>
      <c r="F838">
        <v>125</v>
      </c>
      <c r="G838" t="s">
        <v>1815</v>
      </c>
      <c r="H838" t="s">
        <v>294</v>
      </c>
      <c r="L838" t="s">
        <v>294</v>
      </c>
      <c r="M838">
        <f t="shared" si="26"/>
        <v>4.166666666666667</v>
      </c>
      <c r="N838" s="1">
        <f t="shared" si="27"/>
        <v>2.0833333333333335</v>
      </c>
    </row>
    <row r="839" spans="1:14">
      <c r="A839" t="s">
        <v>5</v>
      </c>
      <c r="B839" t="s">
        <v>828</v>
      </c>
      <c r="C839" t="s">
        <v>1428</v>
      </c>
      <c r="D839" t="s">
        <v>1429</v>
      </c>
      <c r="E839">
        <v>1</v>
      </c>
      <c r="F839">
        <v>87</v>
      </c>
      <c r="G839" t="s">
        <v>2045</v>
      </c>
      <c r="H839" t="s">
        <v>294</v>
      </c>
      <c r="L839" t="s">
        <v>294</v>
      </c>
      <c r="M839">
        <f t="shared" si="26"/>
        <v>2.9</v>
      </c>
      <c r="N839" s="1">
        <f t="shared" si="27"/>
        <v>1.45</v>
      </c>
    </row>
    <row r="840" spans="1:14">
      <c r="A840" t="s">
        <v>5</v>
      </c>
      <c r="B840" t="s">
        <v>830</v>
      </c>
      <c r="C840" t="s">
        <v>1428</v>
      </c>
      <c r="D840" t="s">
        <v>1429</v>
      </c>
      <c r="E840">
        <v>1</v>
      </c>
      <c r="F840">
        <v>95</v>
      </c>
      <c r="G840" t="s">
        <v>1901</v>
      </c>
      <c r="H840" t="s">
        <v>294</v>
      </c>
      <c r="L840" t="s">
        <v>294</v>
      </c>
      <c r="M840">
        <f t="shared" si="26"/>
        <v>3.1666666666666665</v>
      </c>
      <c r="N840" s="1">
        <f t="shared" si="27"/>
        <v>1.5833333333333333</v>
      </c>
    </row>
    <row r="841" spans="1:14">
      <c r="A841" t="s">
        <v>5</v>
      </c>
      <c r="B841" t="s">
        <v>832</v>
      </c>
      <c r="C841" t="s">
        <v>1428</v>
      </c>
      <c r="D841" t="s">
        <v>1429</v>
      </c>
      <c r="E841">
        <v>1</v>
      </c>
      <c r="F841">
        <v>85</v>
      </c>
      <c r="G841" t="s">
        <v>2002</v>
      </c>
      <c r="H841" t="s">
        <v>294</v>
      </c>
      <c r="L841" t="s">
        <v>294</v>
      </c>
      <c r="M841">
        <f t="shared" si="26"/>
        <v>2.8333333333333335</v>
      </c>
      <c r="N841" s="1">
        <f t="shared" si="27"/>
        <v>1.4166666666666667</v>
      </c>
    </row>
    <row r="842" spans="1:14">
      <c r="A842" t="s">
        <v>5</v>
      </c>
      <c r="B842" t="s">
        <v>834</v>
      </c>
      <c r="C842" t="s">
        <v>1428</v>
      </c>
      <c r="D842" t="s">
        <v>1429</v>
      </c>
      <c r="E842">
        <v>1</v>
      </c>
      <c r="F842">
        <v>39</v>
      </c>
      <c r="G842" t="s">
        <v>2008</v>
      </c>
      <c r="H842" t="s">
        <v>294</v>
      </c>
      <c r="L842" t="s">
        <v>294</v>
      </c>
      <c r="M842">
        <f t="shared" si="26"/>
        <v>1.3</v>
      </c>
      <c r="N842" s="1">
        <f t="shared" si="27"/>
        <v>0.65</v>
      </c>
    </row>
    <row r="843" spans="1:14">
      <c r="A843" t="s">
        <v>5</v>
      </c>
      <c r="B843" t="s">
        <v>836</v>
      </c>
      <c r="C843" t="s">
        <v>1428</v>
      </c>
      <c r="D843" t="s">
        <v>1429</v>
      </c>
      <c r="E843">
        <v>1</v>
      </c>
      <c r="F843">
        <v>47</v>
      </c>
      <c r="G843" t="s">
        <v>1882</v>
      </c>
      <c r="H843" t="s">
        <v>294</v>
      </c>
      <c r="L843" t="s">
        <v>294</v>
      </c>
      <c r="M843">
        <f t="shared" si="26"/>
        <v>1.5666666666666667</v>
      </c>
      <c r="N843" s="1">
        <f t="shared" si="27"/>
        <v>0.78333333333333333</v>
      </c>
    </row>
    <row r="844" spans="1:14">
      <c r="A844" t="s">
        <v>5</v>
      </c>
      <c r="B844" t="s">
        <v>838</v>
      </c>
      <c r="C844" t="s">
        <v>1428</v>
      </c>
      <c r="D844" t="s">
        <v>1429</v>
      </c>
      <c r="E844">
        <v>1</v>
      </c>
      <c r="F844">
        <v>155</v>
      </c>
      <c r="G844" t="s">
        <v>2046</v>
      </c>
      <c r="H844" t="s">
        <v>294</v>
      </c>
      <c r="L844" t="s">
        <v>294</v>
      </c>
      <c r="M844">
        <f t="shared" si="26"/>
        <v>5.166666666666667</v>
      </c>
      <c r="N844" s="1">
        <f t="shared" si="27"/>
        <v>2.5833333333333335</v>
      </c>
    </row>
    <row r="845" spans="1:14">
      <c r="A845" t="s">
        <v>5</v>
      </c>
      <c r="B845" t="s">
        <v>840</v>
      </c>
      <c r="C845" t="s">
        <v>1428</v>
      </c>
      <c r="D845" t="s">
        <v>1429</v>
      </c>
      <c r="E845">
        <v>1</v>
      </c>
      <c r="F845">
        <v>165</v>
      </c>
      <c r="G845" t="s">
        <v>2047</v>
      </c>
      <c r="H845" t="s">
        <v>294</v>
      </c>
      <c r="L845" t="s">
        <v>294</v>
      </c>
      <c r="M845">
        <f t="shared" si="26"/>
        <v>5.5</v>
      </c>
      <c r="N845" s="1">
        <f t="shared" si="27"/>
        <v>2.75</v>
      </c>
    </row>
    <row r="846" spans="1:14">
      <c r="A846" t="s">
        <v>5</v>
      </c>
      <c r="B846" t="s">
        <v>842</v>
      </c>
      <c r="C846" t="s">
        <v>1428</v>
      </c>
      <c r="D846" t="s">
        <v>1429</v>
      </c>
      <c r="E846">
        <v>1</v>
      </c>
      <c r="F846">
        <v>164</v>
      </c>
      <c r="G846" t="s">
        <v>1996</v>
      </c>
      <c r="H846" t="s">
        <v>294</v>
      </c>
      <c r="L846" t="s">
        <v>294</v>
      </c>
      <c r="M846">
        <f t="shared" si="26"/>
        <v>5.4666666666666668</v>
      </c>
      <c r="N846" s="1">
        <f t="shared" si="27"/>
        <v>2.7333333333333334</v>
      </c>
    </row>
    <row r="847" spans="1:14">
      <c r="A847" t="s">
        <v>5</v>
      </c>
      <c r="B847" t="s">
        <v>844</v>
      </c>
      <c r="C847" t="s">
        <v>1428</v>
      </c>
      <c r="D847" t="s">
        <v>1429</v>
      </c>
      <c r="E847">
        <v>1</v>
      </c>
      <c r="F847">
        <v>126</v>
      </c>
      <c r="G847" t="s">
        <v>2048</v>
      </c>
      <c r="H847" t="s">
        <v>294</v>
      </c>
      <c r="L847" t="s">
        <v>294</v>
      </c>
      <c r="M847">
        <f t="shared" si="26"/>
        <v>4.2</v>
      </c>
      <c r="N847" s="1">
        <f t="shared" si="27"/>
        <v>2.1</v>
      </c>
    </row>
    <row r="848" spans="1:14">
      <c r="A848" t="s">
        <v>5</v>
      </c>
      <c r="B848" t="s">
        <v>846</v>
      </c>
      <c r="C848" t="s">
        <v>1428</v>
      </c>
      <c r="D848" t="s">
        <v>1429</v>
      </c>
      <c r="E848">
        <v>1</v>
      </c>
      <c r="F848">
        <v>66</v>
      </c>
      <c r="G848" t="s">
        <v>1880</v>
      </c>
      <c r="H848" t="s">
        <v>294</v>
      </c>
      <c r="L848" t="s">
        <v>294</v>
      </c>
      <c r="M848">
        <f t="shared" si="26"/>
        <v>2.2000000000000002</v>
      </c>
      <c r="N848" s="1">
        <f t="shared" si="27"/>
        <v>1.1000000000000001</v>
      </c>
    </row>
    <row r="849" spans="1:14">
      <c r="A849" t="s">
        <v>5</v>
      </c>
      <c r="B849" t="s">
        <v>848</v>
      </c>
      <c r="C849" t="s">
        <v>1428</v>
      </c>
      <c r="D849" t="s">
        <v>1429</v>
      </c>
      <c r="E849">
        <v>1</v>
      </c>
      <c r="F849">
        <v>13</v>
      </c>
      <c r="G849" t="s">
        <v>2049</v>
      </c>
      <c r="H849" t="s">
        <v>294</v>
      </c>
      <c r="L849" t="s">
        <v>294</v>
      </c>
      <c r="M849">
        <f t="shared" si="26"/>
        <v>0.43333333333333335</v>
      </c>
      <c r="N849" s="1">
        <f t="shared" si="27"/>
        <v>0.21666666666666667</v>
      </c>
    </row>
    <row r="850" spans="1:14">
      <c r="A850" t="s">
        <v>5</v>
      </c>
      <c r="B850" t="s">
        <v>850</v>
      </c>
      <c r="C850" t="s">
        <v>1428</v>
      </c>
      <c r="D850" t="s">
        <v>1429</v>
      </c>
      <c r="E850">
        <v>1</v>
      </c>
      <c r="F850">
        <v>24</v>
      </c>
      <c r="G850" t="s">
        <v>1462</v>
      </c>
      <c r="H850" t="s">
        <v>294</v>
      </c>
      <c r="L850" t="s">
        <v>294</v>
      </c>
      <c r="M850">
        <f t="shared" si="26"/>
        <v>0.8</v>
      </c>
      <c r="N850" s="1">
        <f t="shared" si="27"/>
        <v>0.4</v>
      </c>
    </row>
    <row r="851" spans="1:14">
      <c r="A851" t="s">
        <v>5</v>
      </c>
      <c r="B851" t="s">
        <v>852</v>
      </c>
      <c r="C851" t="s">
        <v>1428</v>
      </c>
      <c r="D851" t="s">
        <v>1429</v>
      </c>
      <c r="E851">
        <v>1</v>
      </c>
      <c r="F851">
        <v>28</v>
      </c>
      <c r="G851" t="s">
        <v>2050</v>
      </c>
      <c r="H851" t="s">
        <v>294</v>
      </c>
      <c r="L851" t="s">
        <v>294</v>
      </c>
      <c r="M851">
        <f t="shared" si="26"/>
        <v>0.93333333333333335</v>
      </c>
      <c r="N851" s="1">
        <f t="shared" si="27"/>
        <v>0.46666666666666667</v>
      </c>
    </row>
    <row r="852" spans="1:14">
      <c r="A852" t="s">
        <v>5</v>
      </c>
      <c r="B852" t="s">
        <v>854</v>
      </c>
      <c r="C852" t="s">
        <v>1428</v>
      </c>
      <c r="D852" t="s">
        <v>1429</v>
      </c>
      <c r="E852">
        <v>1</v>
      </c>
      <c r="F852">
        <v>27</v>
      </c>
      <c r="G852" t="s">
        <v>2051</v>
      </c>
      <c r="H852" t="s">
        <v>294</v>
      </c>
      <c r="L852" t="s">
        <v>294</v>
      </c>
      <c r="M852">
        <f t="shared" si="26"/>
        <v>0.9</v>
      </c>
      <c r="N852" s="1">
        <f t="shared" si="27"/>
        <v>0.45</v>
      </c>
    </row>
    <row r="853" spans="1:14">
      <c r="A853" t="s">
        <v>5</v>
      </c>
      <c r="B853" t="s">
        <v>856</v>
      </c>
      <c r="C853" t="s">
        <v>1428</v>
      </c>
      <c r="D853" t="s">
        <v>1429</v>
      </c>
      <c r="E853">
        <v>1</v>
      </c>
      <c r="F853">
        <v>26</v>
      </c>
      <c r="G853" t="s">
        <v>1955</v>
      </c>
      <c r="H853" t="s">
        <v>294</v>
      </c>
      <c r="L853" t="s">
        <v>294</v>
      </c>
      <c r="M853">
        <f t="shared" si="26"/>
        <v>0.8666666666666667</v>
      </c>
      <c r="N853" s="1">
        <f t="shared" si="27"/>
        <v>0.43333333333333335</v>
      </c>
    </row>
    <row r="854" spans="1:14">
      <c r="A854" t="s">
        <v>5</v>
      </c>
      <c r="B854" t="s">
        <v>858</v>
      </c>
      <c r="C854" t="s">
        <v>1428</v>
      </c>
      <c r="D854" t="s">
        <v>1429</v>
      </c>
      <c r="E854">
        <v>1</v>
      </c>
      <c r="F854">
        <v>21</v>
      </c>
      <c r="G854" t="s">
        <v>2052</v>
      </c>
      <c r="H854" t="s">
        <v>294</v>
      </c>
      <c r="L854" t="s">
        <v>294</v>
      </c>
      <c r="M854">
        <f t="shared" si="26"/>
        <v>0.7</v>
      </c>
      <c r="N854" s="1">
        <f t="shared" si="27"/>
        <v>0.35</v>
      </c>
    </row>
    <row r="855" spans="1:14">
      <c r="A855" t="s">
        <v>5</v>
      </c>
      <c r="B855" t="s">
        <v>860</v>
      </c>
      <c r="C855" t="s">
        <v>1428</v>
      </c>
      <c r="D855" t="s">
        <v>1429</v>
      </c>
      <c r="E855">
        <v>1</v>
      </c>
      <c r="F855">
        <v>25</v>
      </c>
      <c r="G855" t="s">
        <v>2053</v>
      </c>
      <c r="H855" t="s">
        <v>294</v>
      </c>
      <c r="L855" t="s">
        <v>294</v>
      </c>
      <c r="M855">
        <f t="shared" si="26"/>
        <v>0.83333333333333337</v>
      </c>
      <c r="N855" s="1">
        <f t="shared" si="27"/>
        <v>0.41666666666666669</v>
      </c>
    </row>
    <row r="856" spans="1:14">
      <c r="A856" t="s">
        <v>5</v>
      </c>
      <c r="B856" t="s">
        <v>862</v>
      </c>
      <c r="C856" t="s">
        <v>1428</v>
      </c>
      <c r="D856" t="s">
        <v>1429</v>
      </c>
      <c r="E856">
        <v>1</v>
      </c>
      <c r="F856">
        <v>25</v>
      </c>
      <c r="G856" t="s">
        <v>2054</v>
      </c>
      <c r="H856" t="s">
        <v>294</v>
      </c>
      <c r="L856" t="s">
        <v>294</v>
      </c>
      <c r="M856">
        <f t="shared" si="26"/>
        <v>0.83333333333333337</v>
      </c>
      <c r="N856" s="1">
        <f t="shared" si="27"/>
        <v>0.41666666666666669</v>
      </c>
    </row>
    <row r="857" spans="1:14">
      <c r="A857" t="s">
        <v>5</v>
      </c>
      <c r="B857" t="s">
        <v>864</v>
      </c>
      <c r="C857" t="s">
        <v>1428</v>
      </c>
      <c r="D857" t="s">
        <v>1429</v>
      </c>
      <c r="E857">
        <v>1</v>
      </c>
      <c r="F857">
        <v>19</v>
      </c>
      <c r="G857" t="s">
        <v>2024</v>
      </c>
      <c r="H857" t="s">
        <v>294</v>
      </c>
      <c r="L857" t="s">
        <v>294</v>
      </c>
      <c r="M857">
        <f t="shared" si="26"/>
        <v>0.6333333333333333</v>
      </c>
      <c r="N857" s="1">
        <f t="shared" si="27"/>
        <v>0.31666666666666665</v>
      </c>
    </row>
    <row r="858" spans="1:14">
      <c r="A858" t="s">
        <v>5</v>
      </c>
      <c r="B858" t="s">
        <v>866</v>
      </c>
      <c r="C858" t="s">
        <v>1428</v>
      </c>
      <c r="D858" t="s">
        <v>1429</v>
      </c>
      <c r="E858">
        <v>1</v>
      </c>
      <c r="F858">
        <v>26</v>
      </c>
      <c r="G858" t="s">
        <v>2055</v>
      </c>
      <c r="H858" t="s">
        <v>294</v>
      </c>
      <c r="L858" t="s">
        <v>294</v>
      </c>
      <c r="M858">
        <f t="shared" si="26"/>
        <v>0.8666666666666667</v>
      </c>
      <c r="N858" s="1">
        <f t="shared" si="27"/>
        <v>0.43333333333333335</v>
      </c>
    </row>
    <row r="859" spans="1:14">
      <c r="A859" t="s">
        <v>5</v>
      </c>
      <c r="B859" t="s">
        <v>868</v>
      </c>
      <c r="C859" t="s">
        <v>1428</v>
      </c>
      <c r="D859" t="s">
        <v>1429</v>
      </c>
      <c r="E859">
        <v>1</v>
      </c>
      <c r="F859">
        <v>32</v>
      </c>
      <c r="G859" t="s">
        <v>2056</v>
      </c>
      <c r="H859" t="s">
        <v>294</v>
      </c>
      <c r="L859" t="s">
        <v>294</v>
      </c>
      <c r="M859">
        <f t="shared" si="26"/>
        <v>1.0666666666666667</v>
      </c>
      <c r="N859" s="1">
        <f t="shared" si="27"/>
        <v>0.53333333333333333</v>
      </c>
    </row>
    <row r="860" spans="1:14">
      <c r="A860" t="s">
        <v>5</v>
      </c>
      <c r="B860" t="s">
        <v>870</v>
      </c>
      <c r="C860" t="s">
        <v>1428</v>
      </c>
      <c r="D860" t="s">
        <v>1429</v>
      </c>
      <c r="E860">
        <v>1</v>
      </c>
      <c r="F860">
        <v>100</v>
      </c>
      <c r="G860" t="s">
        <v>1890</v>
      </c>
      <c r="H860" t="s">
        <v>294</v>
      </c>
      <c r="L860" t="s">
        <v>294</v>
      </c>
      <c r="M860">
        <f t="shared" si="26"/>
        <v>3.3333333333333335</v>
      </c>
      <c r="N860" s="1">
        <f t="shared" si="27"/>
        <v>1.6666666666666667</v>
      </c>
    </row>
    <row r="861" spans="1:14">
      <c r="A861" t="s">
        <v>5</v>
      </c>
      <c r="B861" t="s">
        <v>872</v>
      </c>
      <c r="C861" t="s">
        <v>1428</v>
      </c>
      <c r="D861" t="s">
        <v>1429</v>
      </c>
      <c r="E861">
        <v>1</v>
      </c>
      <c r="F861">
        <v>109</v>
      </c>
      <c r="G861" t="s">
        <v>1961</v>
      </c>
      <c r="H861" t="s">
        <v>294</v>
      </c>
      <c r="L861" t="s">
        <v>294</v>
      </c>
      <c r="M861">
        <f t="shared" si="26"/>
        <v>3.6333333333333333</v>
      </c>
      <c r="N861" s="1">
        <f t="shared" si="27"/>
        <v>1.8166666666666667</v>
      </c>
    </row>
    <row r="862" spans="1:14">
      <c r="A862" t="s">
        <v>5</v>
      </c>
      <c r="B862" t="s">
        <v>874</v>
      </c>
      <c r="C862" t="s">
        <v>1428</v>
      </c>
      <c r="D862" t="s">
        <v>1429</v>
      </c>
      <c r="E862">
        <v>1</v>
      </c>
      <c r="F862">
        <v>110</v>
      </c>
      <c r="G862" t="s">
        <v>1960</v>
      </c>
      <c r="H862" t="s">
        <v>294</v>
      </c>
      <c r="L862" t="s">
        <v>294</v>
      </c>
      <c r="M862">
        <f t="shared" si="26"/>
        <v>3.6666666666666665</v>
      </c>
      <c r="N862" s="1">
        <f t="shared" si="27"/>
        <v>1.8333333333333333</v>
      </c>
    </row>
    <row r="863" spans="1:14">
      <c r="A863" t="s">
        <v>5</v>
      </c>
      <c r="B863" t="s">
        <v>876</v>
      </c>
      <c r="C863" t="s">
        <v>1428</v>
      </c>
      <c r="D863" t="s">
        <v>1429</v>
      </c>
      <c r="E863">
        <v>1</v>
      </c>
      <c r="F863">
        <v>28</v>
      </c>
      <c r="G863" t="s">
        <v>2050</v>
      </c>
      <c r="H863" t="s">
        <v>294</v>
      </c>
      <c r="L863" t="s">
        <v>294</v>
      </c>
      <c r="M863">
        <f t="shared" si="26"/>
        <v>0.93333333333333335</v>
      </c>
      <c r="N863" s="1">
        <f t="shared" si="27"/>
        <v>0.46666666666666667</v>
      </c>
    </row>
    <row r="864" spans="1:14">
      <c r="A864" t="s">
        <v>5</v>
      </c>
      <c r="B864" t="s">
        <v>878</v>
      </c>
      <c r="C864" t="s">
        <v>1428</v>
      </c>
      <c r="D864" t="s">
        <v>1429</v>
      </c>
      <c r="E864">
        <v>1</v>
      </c>
      <c r="F864">
        <v>29</v>
      </c>
      <c r="G864" t="s">
        <v>2057</v>
      </c>
      <c r="H864" t="s">
        <v>294</v>
      </c>
      <c r="L864" t="s">
        <v>294</v>
      </c>
      <c r="M864">
        <f t="shared" si="26"/>
        <v>0.96666666666666667</v>
      </c>
      <c r="N864" s="1">
        <f t="shared" si="27"/>
        <v>0.48333333333333334</v>
      </c>
    </row>
    <row r="865" spans="1:14">
      <c r="A865" t="s">
        <v>5</v>
      </c>
      <c r="B865" t="s">
        <v>880</v>
      </c>
      <c r="C865" t="s">
        <v>1428</v>
      </c>
      <c r="D865" t="s">
        <v>1429</v>
      </c>
      <c r="E865">
        <v>1</v>
      </c>
      <c r="F865">
        <v>22</v>
      </c>
      <c r="G865" t="s">
        <v>1956</v>
      </c>
      <c r="H865" t="s">
        <v>294</v>
      </c>
      <c r="L865" t="s">
        <v>294</v>
      </c>
      <c r="M865">
        <f t="shared" si="26"/>
        <v>0.73333333333333328</v>
      </c>
      <c r="N865" s="1">
        <f t="shared" si="27"/>
        <v>0.36666666666666664</v>
      </c>
    </row>
    <row r="866" spans="1:14">
      <c r="A866" t="s">
        <v>5</v>
      </c>
      <c r="B866" t="s">
        <v>882</v>
      </c>
      <c r="C866" t="s">
        <v>1428</v>
      </c>
      <c r="D866" t="s">
        <v>1429</v>
      </c>
      <c r="E866">
        <v>1</v>
      </c>
      <c r="F866">
        <v>23</v>
      </c>
      <c r="G866" t="s">
        <v>2058</v>
      </c>
      <c r="H866" t="s">
        <v>294</v>
      </c>
      <c r="L866" t="s">
        <v>294</v>
      </c>
      <c r="M866">
        <f t="shared" si="26"/>
        <v>0.76666666666666672</v>
      </c>
      <c r="N866" s="1">
        <f t="shared" si="27"/>
        <v>0.38333333333333336</v>
      </c>
    </row>
    <row r="867" spans="1:14">
      <c r="A867" t="s">
        <v>5</v>
      </c>
      <c r="B867" t="s">
        <v>884</v>
      </c>
      <c r="C867" t="s">
        <v>1428</v>
      </c>
      <c r="D867" t="s">
        <v>1429</v>
      </c>
      <c r="E867">
        <v>1</v>
      </c>
      <c r="F867">
        <v>46</v>
      </c>
      <c r="G867" t="s">
        <v>2059</v>
      </c>
      <c r="H867" t="s">
        <v>294</v>
      </c>
      <c r="L867" t="s">
        <v>294</v>
      </c>
      <c r="M867">
        <f t="shared" si="26"/>
        <v>1.5333333333333334</v>
      </c>
      <c r="N867" s="1">
        <f t="shared" si="27"/>
        <v>0.76666666666666672</v>
      </c>
    </row>
    <row r="868" spans="1:14">
      <c r="A868" t="s">
        <v>5</v>
      </c>
      <c r="B868" t="s">
        <v>886</v>
      </c>
      <c r="C868" t="s">
        <v>1428</v>
      </c>
      <c r="D868" t="s">
        <v>1429</v>
      </c>
      <c r="E868">
        <v>1</v>
      </c>
      <c r="F868">
        <v>48</v>
      </c>
      <c r="G868" t="s">
        <v>1745</v>
      </c>
      <c r="H868" t="s">
        <v>294</v>
      </c>
      <c r="L868" t="s">
        <v>294</v>
      </c>
      <c r="M868">
        <f t="shared" si="26"/>
        <v>1.6</v>
      </c>
      <c r="N868" s="1">
        <f t="shared" si="27"/>
        <v>0.8</v>
      </c>
    </row>
    <row r="869" spans="1:14">
      <c r="A869" t="s">
        <v>5</v>
      </c>
      <c r="B869" t="s">
        <v>888</v>
      </c>
      <c r="C869" t="s">
        <v>1428</v>
      </c>
      <c r="D869" t="s">
        <v>1429</v>
      </c>
      <c r="E869">
        <v>1</v>
      </c>
      <c r="F869">
        <v>127</v>
      </c>
      <c r="G869" t="s">
        <v>1904</v>
      </c>
      <c r="H869" t="s">
        <v>294</v>
      </c>
      <c r="L869" t="s">
        <v>294</v>
      </c>
      <c r="M869">
        <f t="shared" si="26"/>
        <v>4.2333333333333334</v>
      </c>
      <c r="N869" s="1">
        <f t="shared" si="27"/>
        <v>2.1166666666666667</v>
      </c>
    </row>
    <row r="870" spans="1:14">
      <c r="A870" t="s">
        <v>5</v>
      </c>
      <c r="B870" t="s">
        <v>890</v>
      </c>
      <c r="C870" t="s">
        <v>1428</v>
      </c>
      <c r="D870" t="s">
        <v>1429</v>
      </c>
      <c r="E870">
        <v>1</v>
      </c>
      <c r="F870">
        <v>232</v>
      </c>
      <c r="G870" t="s">
        <v>2060</v>
      </c>
      <c r="H870" t="s">
        <v>294</v>
      </c>
      <c r="L870" t="s">
        <v>294</v>
      </c>
      <c r="M870">
        <f t="shared" si="26"/>
        <v>7.7333333333333334</v>
      </c>
      <c r="N870" s="1">
        <f t="shared" si="27"/>
        <v>3.8666666666666667</v>
      </c>
    </row>
    <row r="871" spans="1:14">
      <c r="A871" t="s">
        <v>5</v>
      </c>
      <c r="B871" t="s">
        <v>892</v>
      </c>
      <c r="C871" t="s">
        <v>1428</v>
      </c>
      <c r="D871" t="s">
        <v>1429</v>
      </c>
      <c r="E871">
        <v>1</v>
      </c>
      <c r="F871">
        <v>89</v>
      </c>
      <c r="G871" t="s">
        <v>1743</v>
      </c>
      <c r="H871" t="s">
        <v>294</v>
      </c>
      <c r="L871" t="s">
        <v>294</v>
      </c>
      <c r="M871">
        <f t="shared" si="26"/>
        <v>2.9666666666666668</v>
      </c>
      <c r="N871" s="1">
        <f t="shared" si="27"/>
        <v>1.4833333333333334</v>
      </c>
    </row>
    <row r="872" spans="1:14">
      <c r="A872" t="s">
        <v>5</v>
      </c>
      <c r="B872" t="s">
        <v>894</v>
      </c>
      <c r="C872" t="s">
        <v>1428</v>
      </c>
      <c r="D872" t="s">
        <v>1429</v>
      </c>
      <c r="E872">
        <v>1</v>
      </c>
      <c r="F872">
        <v>316</v>
      </c>
      <c r="G872" t="s">
        <v>1685</v>
      </c>
      <c r="H872" t="s">
        <v>294</v>
      </c>
      <c r="L872" t="s">
        <v>294</v>
      </c>
      <c r="M872">
        <f t="shared" si="26"/>
        <v>10.533333333333333</v>
      </c>
      <c r="N872" s="1">
        <f t="shared" si="27"/>
        <v>5.2666666666666666</v>
      </c>
    </row>
    <row r="873" spans="1:14">
      <c r="A873" t="s">
        <v>5</v>
      </c>
      <c r="B873" t="s">
        <v>896</v>
      </c>
      <c r="C873" t="s">
        <v>1428</v>
      </c>
      <c r="D873" t="s">
        <v>1429</v>
      </c>
      <c r="E873">
        <v>1</v>
      </c>
      <c r="F873">
        <v>196</v>
      </c>
      <c r="G873" t="s">
        <v>2061</v>
      </c>
      <c r="H873" t="s">
        <v>294</v>
      </c>
      <c r="L873" t="s">
        <v>294</v>
      </c>
      <c r="M873">
        <f t="shared" si="26"/>
        <v>6.5333333333333332</v>
      </c>
      <c r="N873" s="1">
        <f t="shared" si="27"/>
        <v>3.2666666666666666</v>
      </c>
    </row>
    <row r="874" spans="1:14">
      <c r="A874" t="s">
        <v>5</v>
      </c>
      <c r="B874" t="s">
        <v>898</v>
      </c>
      <c r="C874" t="s">
        <v>1428</v>
      </c>
      <c r="D874" t="s">
        <v>1429</v>
      </c>
      <c r="E874">
        <v>1</v>
      </c>
      <c r="F874">
        <v>177</v>
      </c>
      <c r="G874" t="s">
        <v>2062</v>
      </c>
      <c r="H874" t="s">
        <v>294</v>
      </c>
      <c r="L874" t="s">
        <v>294</v>
      </c>
      <c r="M874">
        <f t="shared" si="26"/>
        <v>5.9</v>
      </c>
      <c r="N874" s="1">
        <f t="shared" si="27"/>
        <v>2.95</v>
      </c>
    </row>
    <row r="875" spans="1:14">
      <c r="A875" t="s">
        <v>5</v>
      </c>
      <c r="B875" t="s">
        <v>900</v>
      </c>
      <c r="C875" t="s">
        <v>1428</v>
      </c>
      <c r="D875" t="s">
        <v>1429</v>
      </c>
      <c r="E875">
        <v>1</v>
      </c>
      <c r="F875">
        <v>197</v>
      </c>
      <c r="G875" t="s">
        <v>2063</v>
      </c>
      <c r="H875" t="s">
        <v>294</v>
      </c>
      <c r="L875" t="s">
        <v>294</v>
      </c>
      <c r="M875">
        <f t="shared" si="26"/>
        <v>6.5666666666666664</v>
      </c>
      <c r="N875" s="1">
        <f t="shared" si="27"/>
        <v>3.2833333333333332</v>
      </c>
    </row>
    <row r="876" spans="1:14">
      <c r="A876" t="s">
        <v>5</v>
      </c>
      <c r="B876" t="s">
        <v>902</v>
      </c>
      <c r="C876" t="s">
        <v>1428</v>
      </c>
      <c r="D876" t="s">
        <v>1429</v>
      </c>
      <c r="E876">
        <v>1</v>
      </c>
      <c r="F876">
        <v>232</v>
      </c>
      <c r="G876" t="s">
        <v>2060</v>
      </c>
      <c r="H876" t="s">
        <v>294</v>
      </c>
      <c r="L876" t="s">
        <v>294</v>
      </c>
      <c r="M876">
        <f t="shared" si="26"/>
        <v>7.7333333333333334</v>
      </c>
      <c r="N876" s="1">
        <f t="shared" si="27"/>
        <v>3.8666666666666667</v>
      </c>
    </row>
    <row r="877" spans="1:14">
      <c r="A877" t="s">
        <v>5</v>
      </c>
      <c r="B877" t="s">
        <v>903</v>
      </c>
      <c r="C877" t="s">
        <v>1428</v>
      </c>
      <c r="D877" t="s">
        <v>1429</v>
      </c>
      <c r="E877">
        <v>1</v>
      </c>
      <c r="F877">
        <v>89</v>
      </c>
      <c r="G877" t="s">
        <v>1743</v>
      </c>
      <c r="H877" t="s">
        <v>294</v>
      </c>
      <c r="L877" t="s">
        <v>294</v>
      </c>
      <c r="M877">
        <f t="shared" si="26"/>
        <v>2.9666666666666668</v>
      </c>
      <c r="N877" s="1">
        <f t="shared" si="27"/>
        <v>1.4833333333333334</v>
      </c>
    </row>
    <row r="878" spans="1:14">
      <c r="A878" t="s">
        <v>5</v>
      </c>
      <c r="B878" t="s">
        <v>905</v>
      </c>
      <c r="C878" t="s">
        <v>1428</v>
      </c>
      <c r="D878" t="s">
        <v>1429</v>
      </c>
      <c r="E878">
        <v>1</v>
      </c>
      <c r="F878">
        <v>174</v>
      </c>
      <c r="G878" t="s">
        <v>1862</v>
      </c>
      <c r="H878" t="s">
        <v>294</v>
      </c>
      <c r="L878" t="s">
        <v>294</v>
      </c>
      <c r="M878">
        <f t="shared" si="26"/>
        <v>5.8</v>
      </c>
      <c r="N878" s="1">
        <f t="shared" si="27"/>
        <v>2.9</v>
      </c>
    </row>
    <row r="879" spans="1:14">
      <c r="A879" t="s">
        <v>5</v>
      </c>
      <c r="B879" t="s">
        <v>907</v>
      </c>
      <c r="C879" t="s">
        <v>1428</v>
      </c>
      <c r="D879" t="s">
        <v>1429</v>
      </c>
      <c r="E879">
        <v>1</v>
      </c>
      <c r="F879">
        <v>173</v>
      </c>
      <c r="G879" t="s">
        <v>2064</v>
      </c>
      <c r="H879" t="s">
        <v>294</v>
      </c>
      <c r="L879" t="s">
        <v>294</v>
      </c>
      <c r="M879">
        <f t="shared" si="26"/>
        <v>5.7666666666666666</v>
      </c>
      <c r="N879" s="1">
        <f t="shared" si="27"/>
        <v>2.8833333333333333</v>
      </c>
    </row>
    <row r="880" spans="1:14">
      <c r="A880" t="s">
        <v>5</v>
      </c>
      <c r="B880" t="s">
        <v>909</v>
      </c>
      <c r="C880" t="s">
        <v>1428</v>
      </c>
      <c r="D880" t="s">
        <v>1429</v>
      </c>
      <c r="E880">
        <v>1</v>
      </c>
      <c r="F880">
        <v>166</v>
      </c>
      <c r="G880" t="s">
        <v>1935</v>
      </c>
      <c r="H880" t="s">
        <v>294</v>
      </c>
      <c r="L880" t="s">
        <v>294</v>
      </c>
      <c r="M880">
        <f t="shared" si="26"/>
        <v>5.5333333333333332</v>
      </c>
      <c r="N880" s="1">
        <f t="shared" si="27"/>
        <v>2.7666666666666666</v>
      </c>
    </row>
    <row r="881" spans="1:14">
      <c r="A881" t="s">
        <v>5</v>
      </c>
      <c r="B881" t="s">
        <v>911</v>
      </c>
      <c r="C881" t="s">
        <v>1428</v>
      </c>
      <c r="D881" t="s">
        <v>1429</v>
      </c>
      <c r="E881">
        <v>1</v>
      </c>
      <c r="F881">
        <v>165</v>
      </c>
      <c r="G881" t="s">
        <v>2065</v>
      </c>
      <c r="H881" t="s">
        <v>294</v>
      </c>
      <c r="L881" t="s">
        <v>294</v>
      </c>
      <c r="M881">
        <f t="shared" si="26"/>
        <v>5.5</v>
      </c>
      <c r="N881" s="1">
        <f t="shared" si="27"/>
        <v>2.75</v>
      </c>
    </row>
    <row r="882" spans="1:14">
      <c r="A882" t="s">
        <v>5</v>
      </c>
      <c r="B882" t="s">
        <v>913</v>
      </c>
      <c r="C882" t="s">
        <v>1428</v>
      </c>
      <c r="D882" t="s">
        <v>1429</v>
      </c>
      <c r="E882">
        <v>1</v>
      </c>
      <c r="F882">
        <v>155</v>
      </c>
      <c r="G882" t="s">
        <v>2046</v>
      </c>
      <c r="H882" t="s">
        <v>294</v>
      </c>
      <c r="L882" t="s">
        <v>294</v>
      </c>
      <c r="M882">
        <f t="shared" si="26"/>
        <v>5.166666666666667</v>
      </c>
      <c r="N882" s="1">
        <f t="shared" si="27"/>
        <v>2.5833333333333335</v>
      </c>
    </row>
    <row r="883" spans="1:14">
      <c r="A883" t="s">
        <v>5</v>
      </c>
      <c r="B883" t="s">
        <v>915</v>
      </c>
      <c r="C883" t="s">
        <v>1428</v>
      </c>
      <c r="D883" t="s">
        <v>1429</v>
      </c>
      <c r="E883">
        <v>1</v>
      </c>
      <c r="F883">
        <v>157</v>
      </c>
      <c r="G883" t="s">
        <v>2066</v>
      </c>
      <c r="H883" t="s">
        <v>294</v>
      </c>
      <c r="L883" t="s">
        <v>294</v>
      </c>
      <c r="M883">
        <f t="shared" si="26"/>
        <v>5.2333333333333334</v>
      </c>
      <c r="N883" s="1">
        <f t="shared" si="27"/>
        <v>2.6166666666666667</v>
      </c>
    </row>
    <row r="884" spans="1:14">
      <c r="A884" t="s">
        <v>5</v>
      </c>
      <c r="B884" t="s">
        <v>917</v>
      </c>
      <c r="C884" t="s">
        <v>1428</v>
      </c>
      <c r="D884" t="s">
        <v>1429</v>
      </c>
      <c r="E884">
        <v>1</v>
      </c>
      <c r="F884">
        <v>163</v>
      </c>
      <c r="G884" t="s">
        <v>2067</v>
      </c>
      <c r="H884" t="s">
        <v>294</v>
      </c>
      <c r="L884" t="s">
        <v>294</v>
      </c>
      <c r="M884">
        <f t="shared" si="26"/>
        <v>5.4333333333333336</v>
      </c>
      <c r="N884" s="1">
        <f t="shared" si="27"/>
        <v>2.7166666666666668</v>
      </c>
    </row>
    <row r="885" spans="1:14">
      <c r="A885" t="s">
        <v>5</v>
      </c>
      <c r="B885" t="s">
        <v>919</v>
      </c>
      <c r="C885" t="s">
        <v>1428</v>
      </c>
      <c r="D885" t="s">
        <v>1429</v>
      </c>
      <c r="E885">
        <v>1</v>
      </c>
      <c r="F885">
        <v>113</v>
      </c>
      <c r="G885" t="s">
        <v>2068</v>
      </c>
      <c r="H885" t="s">
        <v>294</v>
      </c>
      <c r="L885" t="s">
        <v>294</v>
      </c>
      <c r="M885">
        <f t="shared" si="26"/>
        <v>3.7666666666666666</v>
      </c>
      <c r="N885" s="1">
        <f t="shared" si="27"/>
        <v>1.8833333333333333</v>
      </c>
    </row>
    <row r="886" spans="1:14">
      <c r="A886" t="s">
        <v>5</v>
      </c>
      <c r="B886" t="s">
        <v>921</v>
      </c>
      <c r="C886" t="s">
        <v>1428</v>
      </c>
      <c r="D886" t="s">
        <v>1429</v>
      </c>
      <c r="E886">
        <v>1</v>
      </c>
      <c r="F886">
        <v>114</v>
      </c>
      <c r="G886" t="s">
        <v>2069</v>
      </c>
      <c r="H886" t="s">
        <v>294</v>
      </c>
      <c r="L886" t="s">
        <v>294</v>
      </c>
      <c r="M886">
        <f t="shared" si="26"/>
        <v>3.8</v>
      </c>
      <c r="N886" s="1">
        <f t="shared" si="27"/>
        <v>1.9</v>
      </c>
    </row>
    <row r="887" spans="1:14">
      <c r="A887" t="s">
        <v>5</v>
      </c>
      <c r="B887" t="s">
        <v>923</v>
      </c>
      <c r="C887" t="s">
        <v>1428</v>
      </c>
      <c r="D887" t="s">
        <v>1429</v>
      </c>
      <c r="E887">
        <v>1</v>
      </c>
      <c r="F887">
        <v>142</v>
      </c>
      <c r="G887" t="s">
        <v>2070</v>
      </c>
      <c r="H887" t="s">
        <v>294</v>
      </c>
      <c r="L887" t="s">
        <v>294</v>
      </c>
      <c r="M887">
        <f t="shared" si="26"/>
        <v>4.7333333333333334</v>
      </c>
      <c r="N887" s="1">
        <f t="shared" si="27"/>
        <v>2.3666666666666667</v>
      </c>
    </row>
    <row r="888" spans="1:14">
      <c r="A888" t="s">
        <v>5</v>
      </c>
      <c r="B888" t="s">
        <v>925</v>
      </c>
      <c r="C888" t="s">
        <v>1428</v>
      </c>
      <c r="D888" t="s">
        <v>1429</v>
      </c>
      <c r="E888">
        <v>1</v>
      </c>
      <c r="F888">
        <v>205</v>
      </c>
      <c r="G888" t="s">
        <v>2071</v>
      </c>
      <c r="H888" t="s">
        <v>294</v>
      </c>
      <c r="L888" t="s">
        <v>294</v>
      </c>
      <c r="M888">
        <f t="shared" si="26"/>
        <v>6.833333333333333</v>
      </c>
      <c r="N888" s="1">
        <f t="shared" si="27"/>
        <v>3.4166666666666665</v>
      </c>
    </row>
    <row r="889" spans="1:14">
      <c r="A889" t="s">
        <v>5</v>
      </c>
      <c r="B889" t="s">
        <v>927</v>
      </c>
      <c r="C889" t="s">
        <v>1428</v>
      </c>
      <c r="D889" t="s">
        <v>1429</v>
      </c>
      <c r="E889">
        <v>1</v>
      </c>
      <c r="F889">
        <v>213</v>
      </c>
      <c r="G889" t="s">
        <v>1953</v>
      </c>
      <c r="H889" t="s">
        <v>294</v>
      </c>
      <c r="L889" t="s">
        <v>294</v>
      </c>
      <c r="M889">
        <f t="shared" si="26"/>
        <v>7.1</v>
      </c>
      <c r="N889" s="1">
        <f t="shared" si="27"/>
        <v>3.55</v>
      </c>
    </row>
    <row r="890" spans="1:14">
      <c r="A890" t="s">
        <v>5</v>
      </c>
      <c r="B890" t="s">
        <v>929</v>
      </c>
      <c r="C890" t="s">
        <v>1428</v>
      </c>
      <c r="D890" t="s">
        <v>1429</v>
      </c>
      <c r="E890">
        <v>1</v>
      </c>
      <c r="F890">
        <v>177</v>
      </c>
      <c r="G890" t="s">
        <v>2072</v>
      </c>
      <c r="H890" t="s">
        <v>294</v>
      </c>
      <c r="L890" t="s">
        <v>294</v>
      </c>
      <c r="M890">
        <f t="shared" si="26"/>
        <v>5.9</v>
      </c>
      <c r="N890" s="1">
        <f t="shared" si="27"/>
        <v>2.95</v>
      </c>
    </row>
    <row r="891" spans="1:14">
      <c r="A891" t="s">
        <v>5</v>
      </c>
      <c r="B891" t="s">
        <v>931</v>
      </c>
      <c r="C891" t="s">
        <v>1428</v>
      </c>
      <c r="D891" t="s">
        <v>1429</v>
      </c>
      <c r="E891">
        <v>1</v>
      </c>
      <c r="F891">
        <v>152</v>
      </c>
      <c r="G891" t="s">
        <v>1967</v>
      </c>
      <c r="H891" t="s">
        <v>294</v>
      </c>
      <c r="L891" t="s">
        <v>294</v>
      </c>
      <c r="M891">
        <f t="shared" si="26"/>
        <v>5.0666666666666664</v>
      </c>
      <c r="N891" s="1">
        <f t="shared" si="27"/>
        <v>2.5333333333333332</v>
      </c>
    </row>
    <row r="892" spans="1:14">
      <c r="A892" t="s">
        <v>5</v>
      </c>
      <c r="B892" t="s">
        <v>933</v>
      </c>
      <c r="C892" t="s">
        <v>1428</v>
      </c>
      <c r="D892" t="s">
        <v>1429</v>
      </c>
      <c r="E892">
        <v>1</v>
      </c>
      <c r="F892">
        <v>159</v>
      </c>
      <c r="G892" t="s">
        <v>2073</v>
      </c>
      <c r="H892" t="s">
        <v>294</v>
      </c>
      <c r="L892" t="s">
        <v>294</v>
      </c>
      <c r="M892">
        <f t="shared" si="26"/>
        <v>5.3</v>
      </c>
      <c r="N892" s="1">
        <f t="shared" si="27"/>
        <v>2.65</v>
      </c>
    </row>
    <row r="893" spans="1:14">
      <c r="A893" t="s">
        <v>5</v>
      </c>
      <c r="B893" t="s">
        <v>935</v>
      </c>
      <c r="C893" t="s">
        <v>1428</v>
      </c>
      <c r="D893" t="s">
        <v>1429</v>
      </c>
      <c r="E893">
        <v>1</v>
      </c>
      <c r="F893">
        <v>214</v>
      </c>
      <c r="G893" t="s">
        <v>2074</v>
      </c>
      <c r="H893" t="s">
        <v>294</v>
      </c>
      <c r="L893" t="s">
        <v>294</v>
      </c>
      <c r="M893">
        <f t="shared" si="26"/>
        <v>7.1333333333333337</v>
      </c>
      <c r="N893" s="1">
        <f t="shared" si="27"/>
        <v>3.5666666666666669</v>
      </c>
    </row>
    <row r="894" spans="1:14">
      <c r="A894" t="s">
        <v>5</v>
      </c>
      <c r="B894" t="s">
        <v>937</v>
      </c>
      <c r="C894" t="s">
        <v>1428</v>
      </c>
      <c r="D894" t="s">
        <v>1429</v>
      </c>
      <c r="E894">
        <v>1</v>
      </c>
      <c r="F894">
        <v>74</v>
      </c>
      <c r="G894" t="s">
        <v>1974</v>
      </c>
      <c r="H894" t="s">
        <v>294</v>
      </c>
      <c r="L894" t="s">
        <v>294</v>
      </c>
      <c r="M894">
        <f t="shared" si="26"/>
        <v>2.4666666666666668</v>
      </c>
      <c r="N894" s="1">
        <f t="shared" si="27"/>
        <v>1.2333333333333334</v>
      </c>
    </row>
    <row r="895" spans="1:14">
      <c r="A895" t="s">
        <v>5</v>
      </c>
      <c r="B895" t="s">
        <v>939</v>
      </c>
      <c r="C895" t="s">
        <v>1428</v>
      </c>
      <c r="D895" t="s">
        <v>1429</v>
      </c>
      <c r="E895">
        <v>1</v>
      </c>
      <c r="F895">
        <v>110</v>
      </c>
      <c r="G895" t="s">
        <v>1960</v>
      </c>
      <c r="H895" t="s">
        <v>294</v>
      </c>
      <c r="L895" t="s">
        <v>294</v>
      </c>
      <c r="M895">
        <f t="shared" si="26"/>
        <v>3.6666666666666665</v>
      </c>
      <c r="N895" s="1">
        <f t="shared" si="27"/>
        <v>1.8333333333333333</v>
      </c>
    </row>
    <row r="896" spans="1:14">
      <c r="A896" t="s">
        <v>5</v>
      </c>
      <c r="B896" t="s">
        <v>941</v>
      </c>
      <c r="C896" t="s">
        <v>1428</v>
      </c>
      <c r="D896" t="s">
        <v>1429</v>
      </c>
      <c r="E896">
        <v>1</v>
      </c>
      <c r="F896">
        <v>121</v>
      </c>
      <c r="G896" t="s">
        <v>1971</v>
      </c>
      <c r="H896" t="s">
        <v>294</v>
      </c>
      <c r="L896" t="s">
        <v>294</v>
      </c>
      <c r="M896">
        <f t="shared" si="26"/>
        <v>4.0333333333333332</v>
      </c>
      <c r="N896" s="1">
        <f t="shared" si="27"/>
        <v>2.0166666666666666</v>
      </c>
    </row>
    <row r="897" spans="1:14">
      <c r="A897" t="s">
        <v>5</v>
      </c>
      <c r="B897" t="s">
        <v>943</v>
      </c>
      <c r="C897" t="s">
        <v>1428</v>
      </c>
      <c r="D897" t="s">
        <v>1429</v>
      </c>
      <c r="E897">
        <v>1</v>
      </c>
      <c r="F897">
        <v>204</v>
      </c>
      <c r="G897" t="s">
        <v>2075</v>
      </c>
      <c r="H897" t="s">
        <v>294</v>
      </c>
      <c r="L897" t="s">
        <v>294</v>
      </c>
      <c r="M897">
        <f t="shared" si="26"/>
        <v>6.8</v>
      </c>
      <c r="N897" s="1">
        <f t="shared" si="27"/>
        <v>3.4</v>
      </c>
    </row>
    <row r="898" spans="1:14">
      <c r="A898" t="s">
        <v>5</v>
      </c>
      <c r="B898" t="s">
        <v>945</v>
      </c>
      <c r="C898" t="s">
        <v>1428</v>
      </c>
      <c r="D898" t="s">
        <v>1429</v>
      </c>
      <c r="E898">
        <v>1</v>
      </c>
      <c r="F898">
        <v>208</v>
      </c>
      <c r="G898" t="s">
        <v>2076</v>
      </c>
      <c r="H898" t="s">
        <v>294</v>
      </c>
      <c r="L898" t="s">
        <v>294</v>
      </c>
      <c r="M898">
        <f t="shared" ref="M898:M961" si="28">F898/$M$1</f>
        <v>6.9333333333333336</v>
      </c>
      <c r="N898" s="1">
        <f t="shared" ref="N898:N961" si="29">F898/$N$1</f>
        <v>3.4666666666666668</v>
      </c>
    </row>
    <row r="899" spans="1:14">
      <c r="A899" t="s">
        <v>5</v>
      </c>
      <c r="B899" t="s">
        <v>947</v>
      </c>
      <c r="C899" t="s">
        <v>1428</v>
      </c>
      <c r="D899" t="s">
        <v>1429</v>
      </c>
      <c r="E899">
        <v>1</v>
      </c>
      <c r="F899">
        <v>192</v>
      </c>
      <c r="G899" t="s">
        <v>2077</v>
      </c>
      <c r="H899" t="s">
        <v>294</v>
      </c>
      <c r="L899" t="s">
        <v>294</v>
      </c>
      <c r="M899">
        <f t="shared" si="28"/>
        <v>6.4</v>
      </c>
      <c r="N899" s="1">
        <f t="shared" si="29"/>
        <v>3.2</v>
      </c>
    </row>
    <row r="900" spans="1:14">
      <c r="A900" t="s">
        <v>5</v>
      </c>
      <c r="B900" t="s">
        <v>949</v>
      </c>
      <c r="C900" t="s">
        <v>1428</v>
      </c>
      <c r="D900" t="s">
        <v>1429</v>
      </c>
      <c r="E900">
        <v>1</v>
      </c>
      <c r="F900">
        <v>129</v>
      </c>
      <c r="G900" t="s">
        <v>1990</v>
      </c>
      <c r="H900" t="s">
        <v>294</v>
      </c>
      <c r="L900" t="s">
        <v>294</v>
      </c>
      <c r="M900">
        <f t="shared" si="28"/>
        <v>4.3</v>
      </c>
      <c r="N900" s="1">
        <f t="shared" si="29"/>
        <v>2.15</v>
      </c>
    </row>
    <row r="901" spans="1:14">
      <c r="A901" t="s">
        <v>5</v>
      </c>
      <c r="B901" t="s">
        <v>951</v>
      </c>
      <c r="C901" t="s">
        <v>1428</v>
      </c>
      <c r="D901" t="s">
        <v>1429</v>
      </c>
      <c r="E901">
        <v>1</v>
      </c>
      <c r="F901">
        <v>129</v>
      </c>
      <c r="G901" t="s">
        <v>1945</v>
      </c>
      <c r="H901" t="s">
        <v>294</v>
      </c>
      <c r="L901" t="s">
        <v>294</v>
      </c>
      <c r="M901">
        <f t="shared" si="28"/>
        <v>4.3</v>
      </c>
      <c r="N901" s="1">
        <f t="shared" si="29"/>
        <v>2.15</v>
      </c>
    </row>
    <row r="902" spans="1:14">
      <c r="A902" t="s">
        <v>5</v>
      </c>
      <c r="B902" t="s">
        <v>953</v>
      </c>
      <c r="C902" t="s">
        <v>1428</v>
      </c>
      <c r="D902" t="s">
        <v>1429</v>
      </c>
      <c r="E902">
        <v>1</v>
      </c>
      <c r="F902">
        <v>110</v>
      </c>
      <c r="G902" t="s">
        <v>2078</v>
      </c>
      <c r="H902" t="s">
        <v>294</v>
      </c>
      <c r="L902" t="s">
        <v>294</v>
      </c>
      <c r="M902">
        <f t="shared" si="28"/>
        <v>3.6666666666666665</v>
      </c>
      <c r="N902" s="1">
        <f t="shared" si="29"/>
        <v>1.8333333333333333</v>
      </c>
    </row>
    <row r="903" spans="1:14">
      <c r="A903" t="s">
        <v>5</v>
      </c>
      <c r="B903" t="s">
        <v>955</v>
      </c>
      <c r="C903" t="s">
        <v>1428</v>
      </c>
      <c r="D903" t="s">
        <v>1429</v>
      </c>
      <c r="E903">
        <v>1</v>
      </c>
      <c r="F903">
        <v>130</v>
      </c>
      <c r="G903" t="s">
        <v>2029</v>
      </c>
      <c r="H903" t="s">
        <v>294</v>
      </c>
      <c r="L903" t="s">
        <v>294</v>
      </c>
      <c r="M903">
        <f t="shared" si="28"/>
        <v>4.333333333333333</v>
      </c>
      <c r="N903" s="1">
        <f t="shared" si="29"/>
        <v>2.1666666666666665</v>
      </c>
    </row>
    <row r="904" spans="1:14">
      <c r="A904" t="s">
        <v>5</v>
      </c>
      <c r="B904" t="s">
        <v>957</v>
      </c>
      <c r="C904" t="s">
        <v>1428</v>
      </c>
      <c r="D904" t="s">
        <v>1429</v>
      </c>
      <c r="E904">
        <v>1</v>
      </c>
      <c r="F904">
        <v>136</v>
      </c>
      <c r="G904" t="s">
        <v>2079</v>
      </c>
      <c r="H904" t="s">
        <v>294</v>
      </c>
      <c r="L904" t="s">
        <v>294</v>
      </c>
      <c r="M904">
        <f t="shared" si="28"/>
        <v>4.5333333333333332</v>
      </c>
      <c r="N904" s="1">
        <f t="shared" si="29"/>
        <v>2.2666666666666666</v>
      </c>
    </row>
    <row r="905" spans="1:14">
      <c r="A905" t="s">
        <v>5</v>
      </c>
      <c r="B905" t="s">
        <v>959</v>
      </c>
      <c r="C905" t="s">
        <v>1428</v>
      </c>
      <c r="D905" t="s">
        <v>1429</v>
      </c>
      <c r="E905">
        <v>1</v>
      </c>
      <c r="F905">
        <v>94</v>
      </c>
      <c r="G905" t="s">
        <v>1977</v>
      </c>
      <c r="H905" t="s">
        <v>294</v>
      </c>
      <c r="L905" t="s">
        <v>294</v>
      </c>
      <c r="M905">
        <f t="shared" si="28"/>
        <v>3.1333333333333333</v>
      </c>
      <c r="N905" s="1">
        <f t="shared" si="29"/>
        <v>1.5666666666666667</v>
      </c>
    </row>
    <row r="906" spans="1:14">
      <c r="A906" t="s">
        <v>5</v>
      </c>
      <c r="B906" t="s">
        <v>961</v>
      </c>
      <c r="C906" t="s">
        <v>1428</v>
      </c>
      <c r="D906" t="s">
        <v>1429</v>
      </c>
      <c r="E906">
        <v>1</v>
      </c>
      <c r="F906">
        <v>317</v>
      </c>
      <c r="G906" t="s">
        <v>1684</v>
      </c>
      <c r="H906" t="s">
        <v>294</v>
      </c>
      <c r="L906" t="s">
        <v>294</v>
      </c>
      <c r="M906">
        <f t="shared" si="28"/>
        <v>10.566666666666666</v>
      </c>
      <c r="N906" s="1">
        <f t="shared" si="29"/>
        <v>5.2833333333333332</v>
      </c>
    </row>
    <row r="907" spans="1:14">
      <c r="A907" t="s">
        <v>5</v>
      </c>
      <c r="B907" t="s">
        <v>963</v>
      </c>
      <c r="C907" t="s">
        <v>1428</v>
      </c>
      <c r="D907" t="s">
        <v>1429</v>
      </c>
      <c r="E907">
        <v>1</v>
      </c>
      <c r="F907">
        <v>76</v>
      </c>
      <c r="G907" t="s">
        <v>2080</v>
      </c>
      <c r="H907" t="s">
        <v>294</v>
      </c>
      <c r="L907" t="s">
        <v>294</v>
      </c>
      <c r="M907">
        <f t="shared" si="28"/>
        <v>2.5333333333333332</v>
      </c>
      <c r="N907" s="1">
        <f t="shared" si="29"/>
        <v>1.2666666666666666</v>
      </c>
    </row>
    <row r="908" spans="1:14">
      <c r="A908" t="s">
        <v>5</v>
      </c>
      <c r="B908" t="s">
        <v>965</v>
      </c>
      <c r="C908" t="s">
        <v>1428</v>
      </c>
      <c r="D908" t="s">
        <v>1429</v>
      </c>
      <c r="E908">
        <v>1</v>
      </c>
      <c r="F908">
        <v>182</v>
      </c>
      <c r="G908" t="s">
        <v>1937</v>
      </c>
      <c r="H908" t="s">
        <v>294</v>
      </c>
      <c r="L908" t="s">
        <v>294</v>
      </c>
      <c r="M908">
        <f t="shared" si="28"/>
        <v>6.0666666666666664</v>
      </c>
      <c r="N908" s="1">
        <f t="shared" si="29"/>
        <v>3.0333333333333332</v>
      </c>
    </row>
    <row r="909" spans="1:14">
      <c r="A909" t="s">
        <v>5</v>
      </c>
      <c r="B909" t="s">
        <v>967</v>
      </c>
      <c r="C909" t="s">
        <v>1428</v>
      </c>
      <c r="D909" t="s">
        <v>1429</v>
      </c>
      <c r="E909">
        <v>1</v>
      </c>
      <c r="F909">
        <v>182</v>
      </c>
      <c r="G909" t="s">
        <v>2081</v>
      </c>
      <c r="H909" t="s">
        <v>294</v>
      </c>
      <c r="L909" t="s">
        <v>294</v>
      </c>
      <c r="M909">
        <f t="shared" si="28"/>
        <v>6.0666666666666664</v>
      </c>
      <c r="N909" s="1">
        <f t="shared" si="29"/>
        <v>3.0333333333333332</v>
      </c>
    </row>
    <row r="910" spans="1:14">
      <c r="A910" t="s">
        <v>5</v>
      </c>
      <c r="B910" t="s">
        <v>969</v>
      </c>
      <c r="C910" t="s">
        <v>1428</v>
      </c>
      <c r="D910" t="s">
        <v>1429</v>
      </c>
      <c r="E910">
        <v>1</v>
      </c>
      <c r="F910">
        <v>188</v>
      </c>
      <c r="G910" t="s">
        <v>2082</v>
      </c>
      <c r="H910" t="s">
        <v>294</v>
      </c>
      <c r="L910" t="s">
        <v>294</v>
      </c>
      <c r="M910">
        <f t="shared" si="28"/>
        <v>6.2666666666666666</v>
      </c>
      <c r="N910" s="1">
        <f t="shared" si="29"/>
        <v>3.1333333333333333</v>
      </c>
    </row>
    <row r="911" spans="1:14">
      <c r="A911" t="s">
        <v>5</v>
      </c>
      <c r="B911" t="s">
        <v>971</v>
      </c>
      <c r="C911" t="s">
        <v>1428</v>
      </c>
      <c r="D911" t="s">
        <v>1429</v>
      </c>
      <c r="E911">
        <v>1</v>
      </c>
      <c r="F911">
        <v>150</v>
      </c>
      <c r="G911" t="s">
        <v>1980</v>
      </c>
      <c r="H911" t="s">
        <v>294</v>
      </c>
      <c r="L911" t="s">
        <v>294</v>
      </c>
      <c r="M911">
        <f t="shared" si="28"/>
        <v>5</v>
      </c>
      <c r="N911" s="1">
        <f t="shared" si="29"/>
        <v>2.5</v>
      </c>
    </row>
    <row r="912" spans="1:14">
      <c r="A912" t="s">
        <v>5</v>
      </c>
      <c r="B912" t="s">
        <v>973</v>
      </c>
      <c r="C912" t="s">
        <v>1428</v>
      </c>
      <c r="D912" t="s">
        <v>1429</v>
      </c>
      <c r="E912">
        <v>1</v>
      </c>
      <c r="F912">
        <v>183</v>
      </c>
      <c r="G912" t="s">
        <v>1859</v>
      </c>
      <c r="H912" t="s">
        <v>294</v>
      </c>
      <c r="L912" t="s">
        <v>294</v>
      </c>
      <c r="M912">
        <f t="shared" si="28"/>
        <v>6.1</v>
      </c>
      <c r="N912" s="1">
        <f t="shared" si="29"/>
        <v>3.05</v>
      </c>
    </row>
    <row r="913" spans="1:14">
      <c r="A913" t="s">
        <v>5</v>
      </c>
      <c r="B913" t="s">
        <v>975</v>
      </c>
      <c r="C913" t="s">
        <v>1428</v>
      </c>
      <c r="D913" t="s">
        <v>1429</v>
      </c>
      <c r="E913">
        <v>1</v>
      </c>
      <c r="F913">
        <v>97</v>
      </c>
      <c r="G913" t="s">
        <v>2083</v>
      </c>
      <c r="H913" t="s">
        <v>294</v>
      </c>
      <c r="L913" t="s">
        <v>294</v>
      </c>
      <c r="M913">
        <f t="shared" si="28"/>
        <v>3.2333333333333334</v>
      </c>
      <c r="N913" s="1">
        <f t="shared" si="29"/>
        <v>1.6166666666666667</v>
      </c>
    </row>
    <row r="914" spans="1:14">
      <c r="A914" t="s">
        <v>5</v>
      </c>
      <c r="B914" t="s">
        <v>977</v>
      </c>
      <c r="C914" t="s">
        <v>1428</v>
      </c>
      <c r="D914" t="s">
        <v>1429</v>
      </c>
      <c r="E914">
        <v>1</v>
      </c>
      <c r="F914">
        <v>94</v>
      </c>
      <c r="G914" t="s">
        <v>1977</v>
      </c>
      <c r="H914" t="s">
        <v>294</v>
      </c>
      <c r="L914" t="s">
        <v>294</v>
      </c>
      <c r="M914">
        <f t="shared" si="28"/>
        <v>3.1333333333333333</v>
      </c>
      <c r="N914" s="1">
        <f t="shared" si="29"/>
        <v>1.5666666666666667</v>
      </c>
    </row>
    <row r="915" spans="1:14">
      <c r="A915" t="s">
        <v>5</v>
      </c>
      <c r="B915" t="s">
        <v>979</v>
      </c>
      <c r="C915" t="s">
        <v>1428</v>
      </c>
      <c r="D915" t="s">
        <v>1429</v>
      </c>
      <c r="E915">
        <v>1</v>
      </c>
      <c r="F915">
        <v>103</v>
      </c>
      <c r="G915" t="s">
        <v>2004</v>
      </c>
      <c r="H915" t="s">
        <v>294</v>
      </c>
      <c r="L915" t="s">
        <v>294</v>
      </c>
      <c r="M915">
        <f t="shared" si="28"/>
        <v>3.4333333333333331</v>
      </c>
      <c r="N915" s="1">
        <f t="shared" si="29"/>
        <v>1.7166666666666666</v>
      </c>
    </row>
    <row r="916" spans="1:14">
      <c r="A916" t="s">
        <v>5</v>
      </c>
      <c r="B916" t="s">
        <v>981</v>
      </c>
      <c r="C916" t="s">
        <v>1428</v>
      </c>
      <c r="D916" t="s">
        <v>1429</v>
      </c>
      <c r="E916">
        <v>1</v>
      </c>
      <c r="F916">
        <v>172</v>
      </c>
      <c r="G916" t="s">
        <v>2084</v>
      </c>
      <c r="H916" t="s">
        <v>294</v>
      </c>
      <c r="L916" t="s">
        <v>294</v>
      </c>
      <c r="M916">
        <f t="shared" si="28"/>
        <v>5.7333333333333334</v>
      </c>
      <c r="N916" s="1">
        <f t="shared" si="29"/>
        <v>2.8666666666666667</v>
      </c>
    </row>
    <row r="917" spans="1:14">
      <c r="A917" t="s">
        <v>5</v>
      </c>
      <c r="B917" t="s">
        <v>983</v>
      </c>
      <c r="C917" t="s">
        <v>1428</v>
      </c>
      <c r="D917" t="s">
        <v>1429</v>
      </c>
      <c r="E917">
        <v>1</v>
      </c>
      <c r="F917">
        <v>168</v>
      </c>
      <c r="G917" t="s">
        <v>1981</v>
      </c>
      <c r="H917" t="s">
        <v>294</v>
      </c>
      <c r="L917" t="s">
        <v>294</v>
      </c>
      <c r="M917">
        <f t="shared" si="28"/>
        <v>5.6</v>
      </c>
      <c r="N917" s="1">
        <f t="shared" si="29"/>
        <v>2.8</v>
      </c>
    </row>
    <row r="918" spans="1:14">
      <c r="A918" t="s">
        <v>5</v>
      </c>
      <c r="B918" t="s">
        <v>985</v>
      </c>
      <c r="C918" t="s">
        <v>1428</v>
      </c>
      <c r="D918" t="s">
        <v>1429</v>
      </c>
      <c r="E918">
        <v>1</v>
      </c>
      <c r="F918">
        <v>164</v>
      </c>
      <c r="G918" t="s">
        <v>2085</v>
      </c>
      <c r="H918" t="s">
        <v>294</v>
      </c>
      <c r="L918" t="s">
        <v>294</v>
      </c>
      <c r="M918">
        <f t="shared" si="28"/>
        <v>5.4666666666666668</v>
      </c>
      <c r="N918" s="1">
        <f t="shared" si="29"/>
        <v>2.7333333333333334</v>
      </c>
    </row>
    <row r="919" spans="1:14">
      <c r="A919" t="s">
        <v>5</v>
      </c>
      <c r="B919" t="s">
        <v>987</v>
      </c>
      <c r="C919" t="s">
        <v>1428</v>
      </c>
      <c r="D919" t="s">
        <v>1429</v>
      </c>
      <c r="E919">
        <v>1</v>
      </c>
      <c r="F919">
        <v>169</v>
      </c>
      <c r="G919" t="s">
        <v>2086</v>
      </c>
      <c r="H919" t="s">
        <v>294</v>
      </c>
      <c r="L919" t="s">
        <v>294</v>
      </c>
      <c r="M919">
        <f t="shared" si="28"/>
        <v>5.6333333333333337</v>
      </c>
      <c r="N919" s="1">
        <f t="shared" si="29"/>
        <v>2.8166666666666669</v>
      </c>
    </row>
    <row r="920" spans="1:14">
      <c r="A920" t="s">
        <v>5</v>
      </c>
      <c r="B920" t="s">
        <v>989</v>
      </c>
      <c r="C920" t="s">
        <v>1428</v>
      </c>
      <c r="D920" t="s">
        <v>1429</v>
      </c>
      <c r="E920">
        <v>1</v>
      </c>
      <c r="F920">
        <v>154</v>
      </c>
      <c r="G920" t="s">
        <v>2087</v>
      </c>
      <c r="H920" t="s">
        <v>294</v>
      </c>
      <c r="L920" t="s">
        <v>294</v>
      </c>
      <c r="M920">
        <f t="shared" si="28"/>
        <v>5.1333333333333337</v>
      </c>
      <c r="N920" s="1">
        <f t="shared" si="29"/>
        <v>2.5666666666666669</v>
      </c>
    </row>
    <row r="921" spans="1:14">
      <c r="A921" t="s">
        <v>5</v>
      </c>
      <c r="B921" t="s">
        <v>991</v>
      </c>
      <c r="C921" t="s">
        <v>1428</v>
      </c>
      <c r="D921" t="s">
        <v>1429</v>
      </c>
      <c r="E921">
        <v>1</v>
      </c>
      <c r="F921">
        <v>152</v>
      </c>
      <c r="G921" t="s">
        <v>2088</v>
      </c>
      <c r="H921" t="s">
        <v>294</v>
      </c>
      <c r="L921" t="s">
        <v>294</v>
      </c>
      <c r="M921">
        <f t="shared" si="28"/>
        <v>5.0666666666666664</v>
      </c>
      <c r="N921" s="1">
        <f t="shared" si="29"/>
        <v>2.5333333333333332</v>
      </c>
    </row>
    <row r="922" spans="1:14">
      <c r="A922" t="s">
        <v>5</v>
      </c>
      <c r="B922" t="s">
        <v>993</v>
      </c>
      <c r="C922" t="s">
        <v>1428</v>
      </c>
      <c r="D922" t="s">
        <v>1429</v>
      </c>
      <c r="E922">
        <v>1</v>
      </c>
      <c r="F922">
        <v>149</v>
      </c>
      <c r="G922" t="s">
        <v>1868</v>
      </c>
      <c r="H922" t="s">
        <v>294</v>
      </c>
      <c r="L922" t="s">
        <v>294</v>
      </c>
      <c r="M922">
        <f t="shared" si="28"/>
        <v>4.9666666666666668</v>
      </c>
      <c r="N922" s="1">
        <f t="shared" si="29"/>
        <v>2.4833333333333334</v>
      </c>
    </row>
    <row r="923" spans="1:14">
      <c r="A923" t="s">
        <v>5</v>
      </c>
      <c r="B923" t="s">
        <v>995</v>
      </c>
      <c r="C923" t="s">
        <v>1428</v>
      </c>
      <c r="D923" t="s">
        <v>1429</v>
      </c>
      <c r="E923">
        <v>1</v>
      </c>
      <c r="F923">
        <v>147</v>
      </c>
      <c r="G923" t="s">
        <v>2089</v>
      </c>
      <c r="H923" t="s">
        <v>294</v>
      </c>
      <c r="L923" t="s">
        <v>294</v>
      </c>
      <c r="M923">
        <f t="shared" si="28"/>
        <v>4.9000000000000004</v>
      </c>
      <c r="N923" s="1">
        <f t="shared" si="29"/>
        <v>2.4500000000000002</v>
      </c>
    </row>
    <row r="924" spans="1:14">
      <c r="A924" t="s">
        <v>5</v>
      </c>
      <c r="B924" t="s">
        <v>997</v>
      </c>
      <c r="C924" t="s">
        <v>1428</v>
      </c>
      <c r="D924" t="s">
        <v>1429</v>
      </c>
      <c r="E924">
        <v>1</v>
      </c>
      <c r="F924">
        <v>149</v>
      </c>
      <c r="G924" t="s">
        <v>1868</v>
      </c>
      <c r="H924" t="s">
        <v>294</v>
      </c>
      <c r="L924" t="s">
        <v>294</v>
      </c>
      <c r="M924">
        <f t="shared" si="28"/>
        <v>4.9666666666666668</v>
      </c>
      <c r="N924" s="1">
        <f t="shared" si="29"/>
        <v>2.4833333333333334</v>
      </c>
    </row>
    <row r="925" spans="1:14">
      <c r="A925" t="s">
        <v>5</v>
      </c>
      <c r="B925" t="s">
        <v>999</v>
      </c>
      <c r="C925" t="s">
        <v>1428</v>
      </c>
      <c r="D925" t="s">
        <v>1429</v>
      </c>
      <c r="E925">
        <v>1</v>
      </c>
      <c r="F925">
        <v>157</v>
      </c>
      <c r="G925" t="s">
        <v>2066</v>
      </c>
      <c r="H925" t="s">
        <v>294</v>
      </c>
      <c r="L925" t="s">
        <v>294</v>
      </c>
      <c r="M925">
        <f t="shared" si="28"/>
        <v>5.2333333333333334</v>
      </c>
      <c r="N925" s="1">
        <f t="shared" si="29"/>
        <v>2.6166666666666667</v>
      </c>
    </row>
    <row r="926" spans="1:14">
      <c r="A926" t="s">
        <v>5</v>
      </c>
      <c r="B926" t="s">
        <v>1001</v>
      </c>
      <c r="C926" t="s">
        <v>1428</v>
      </c>
      <c r="D926" t="s">
        <v>1429</v>
      </c>
      <c r="E926">
        <v>1</v>
      </c>
      <c r="F926">
        <v>159</v>
      </c>
      <c r="G926" t="s">
        <v>1922</v>
      </c>
      <c r="H926" t="s">
        <v>294</v>
      </c>
      <c r="L926" t="s">
        <v>294</v>
      </c>
      <c r="M926">
        <f t="shared" si="28"/>
        <v>5.3</v>
      </c>
      <c r="N926" s="1">
        <f t="shared" si="29"/>
        <v>2.65</v>
      </c>
    </row>
    <row r="927" spans="1:14">
      <c r="A927" t="s">
        <v>5</v>
      </c>
      <c r="B927" t="s">
        <v>1003</v>
      </c>
      <c r="C927" t="s">
        <v>1428</v>
      </c>
      <c r="D927" t="s">
        <v>1429</v>
      </c>
      <c r="E927">
        <v>1</v>
      </c>
      <c r="F927">
        <v>166</v>
      </c>
      <c r="G927" t="s">
        <v>2090</v>
      </c>
      <c r="H927" t="s">
        <v>294</v>
      </c>
      <c r="L927" t="s">
        <v>294</v>
      </c>
      <c r="M927">
        <f t="shared" si="28"/>
        <v>5.5333333333333332</v>
      </c>
      <c r="N927" s="1">
        <f t="shared" si="29"/>
        <v>2.7666666666666666</v>
      </c>
    </row>
    <row r="928" spans="1:14">
      <c r="A928" t="s">
        <v>5</v>
      </c>
      <c r="B928" t="s">
        <v>1005</v>
      </c>
      <c r="C928" t="s">
        <v>1428</v>
      </c>
      <c r="D928" t="s">
        <v>1429</v>
      </c>
      <c r="E928">
        <v>1</v>
      </c>
      <c r="F928">
        <v>140</v>
      </c>
      <c r="G928" t="s">
        <v>2091</v>
      </c>
      <c r="H928" t="s">
        <v>294</v>
      </c>
      <c r="L928" t="s">
        <v>294</v>
      </c>
      <c r="M928">
        <f t="shared" si="28"/>
        <v>4.666666666666667</v>
      </c>
      <c r="N928" s="1">
        <f t="shared" si="29"/>
        <v>2.3333333333333335</v>
      </c>
    </row>
    <row r="929" spans="1:14">
      <c r="A929" t="s">
        <v>5</v>
      </c>
      <c r="B929" t="s">
        <v>1007</v>
      </c>
      <c r="C929" t="s">
        <v>1428</v>
      </c>
      <c r="D929" t="s">
        <v>1429</v>
      </c>
      <c r="E929">
        <v>1</v>
      </c>
      <c r="F929">
        <v>130</v>
      </c>
      <c r="G929" t="s">
        <v>2092</v>
      </c>
      <c r="H929" t="s">
        <v>294</v>
      </c>
      <c r="L929" t="s">
        <v>294</v>
      </c>
      <c r="M929">
        <f t="shared" si="28"/>
        <v>4.333333333333333</v>
      </c>
      <c r="N929" s="1">
        <f t="shared" si="29"/>
        <v>2.1666666666666665</v>
      </c>
    </row>
    <row r="930" spans="1:14">
      <c r="A930" t="s">
        <v>5</v>
      </c>
      <c r="B930" t="s">
        <v>1009</v>
      </c>
      <c r="C930" t="s">
        <v>1428</v>
      </c>
      <c r="D930" t="s">
        <v>1429</v>
      </c>
      <c r="E930">
        <v>1</v>
      </c>
      <c r="F930">
        <v>159</v>
      </c>
      <c r="G930" t="s">
        <v>2073</v>
      </c>
      <c r="H930" t="s">
        <v>294</v>
      </c>
      <c r="L930" t="s">
        <v>294</v>
      </c>
      <c r="M930">
        <f t="shared" si="28"/>
        <v>5.3</v>
      </c>
      <c r="N930" s="1">
        <f t="shared" si="29"/>
        <v>2.65</v>
      </c>
    </row>
    <row r="931" spans="1:14">
      <c r="A931" t="s">
        <v>5</v>
      </c>
      <c r="B931" t="s">
        <v>1011</v>
      </c>
      <c r="C931" t="s">
        <v>1428</v>
      </c>
      <c r="D931" t="s">
        <v>1429</v>
      </c>
      <c r="E931">
        <v>1</v>
      </c>
      <c r="F931">
        <v>144</v>
      </c>
      <c r="G931" t="s">
        <v>1857</v>
      </c>
      <c r="H931" t="s">
        <v>294</v>
      </c>
      <c r="L931" t="s">
        <v>294</v>
      </c>
      <c r="M931">
        <f t="shared" si="28"/>
        <v>4.8</v>
      </c>
      <c r="N931" s="1">
        <f t="shared" si="29"/>
        <v>2.4</v>
      </c>
    </row>
    <row r="932" spans="1:14">
      <c r="A932" t="s">
        <v>5</v>
      </c>
      <c r="B932" t="s">
        <v>1013</v>
      </c>
      <c r="C932" t="s">
        <v>1428</v>
      </c>
      <c r="D932" t="s">
        <v>1429</v>
      </c>
      <c r="E932">
        <v>1</v>
      </c>
      <c r="F932">
        <v>143</v>
      </c>
      <c r="G932" t="s">
        <v>2093</v>
      </c>
      <c r="H932" t="s">
        <v>294</v>
      </c>
      <c r="L932" t="s">
        <v>294</v>
      </c>
      <c r="M932">
        <f t="shared" si="28"/>
        <v>4.7666666666666666</v>
      </c>
      <c r="N932" s="1">
        <f t="shared" si="29"/>
        <v>2.3833333333333333</v>
      </c>
    </row>
    <row r="933" spans="1:14">
      <c r="A933" t="s">
        <v>5</v>
      </c>
      <c r="B933" t="s">
        <v>1015</v>
      </c>
      <c r="C933" t="s">
        <v>1428</v>
      </c>
      <c r="D933" t="s">
        <v>1429</v>
      </c>
      <c r="E933">
        <v>1</v>
      </c>
      <c r="F933">
        <v>135</v>
      </c>
      <c r="G933" t="s">
        <v>1909</v>
      </c>
      <c r="H933" t="s">
        <v>294</v>
      </c>
      <c r="L933" t="s">
        <v>294</v>
      </c>
      <c r="M933">
        <f t="shared" si="28"/>
        <v>4.5</v>
      </c>
      <c r="N933" s="1">
        <f t="shared" si="29"/>
        <v>2.25</v>
      </c>
    </row>
    <row r="934" spans="1:14">
      <c r="A934" t="s">
        <v>5</v>
      </c>
      <c r="B934" t="s">
        <v>1017</v>
      </c>
      <c r="C934" t="s">
        <v>1428</v>
      </c>
      <c r="D934" t="s">
        <v>1429</v>
      </c>
      <c r="E934">
        <v>1</v>
      </c>
      <c r="F934">
        <v>145</v>
      </c>
      <c r="G934" t="s">
        <v>2094</v>
      </c>
      <c r="H934" t="s">
        <v>294</v>
      </c>
      <c r="L934" t="s">
        <v>294</v>
      </c>
      <c r="M934">
        <f t="shared" si="28"/>
        <v>4.833333333333333</v>
      </c>
      <c r="N934" s="1">
        <f t="shared" si="29"/>
        <v>2.4166666666666665</v>
      </c>
    </row>
    <row r="935" spans="1:14">
      <c r="A935" t="s">
        <v>5</v>
      </c>
      <c r="B935" t="s">
        <v>1019</v>
      </c>
      <c r="C935" t="s">
        <v>1428</v>
      </c>
      <c r="D935" t="s">
        <v>1429</v>
      </c>
      <c r="E935">
        <v>1</v>
      </c>
      <c r="F935">
        <v>145</v>
      </c>
      <c r="G935" t="s">
        <v>2094</v>
      </c>
      <c r="H935" t="s">
        <v>294</v>
      </c>
      <c r="L935" t="s">
        <v>294</v>
      </c>
      <c r="M935">
        <f t="shared" si="28"/>
        <v>4.833333333333333</v>
      </c>
      <c r="N935" s="1">
        <f t="shared" si="29"/>
        <v>2.4166666666666665</v>
      </c>
    </row>
    <row r="936" spans="1:14">
      <c r="A936" t="s">
        <v>5</v>
      </c>
      <c r="B936" t="s">
        <v>1021</v>
      </c>
      <c r="C936" t="s">
        <v>1428</v>
      </c>
      <c r="D936" t="s">
        <v>1429</v>
      </c>
      <c r="E936">
        <v>1</v>
      </c>
      <c r="F936">
        <v>88</v>
      </c>
      <c r="G936" t="s">
        <v>2095</v>
      </c>
      <c r="H936" t="s">
        <v>294</v>
      </c>
      <c r="L936" t="s">
        <v>294</v>
      </c>
      <c r="M936">
        <f t="shared" si="28"/>
        <v>2.9333333333333331</v>
      </c>
      <c r="N936" s="1">
        <f t="shared" si="29"/>
        <v>1.4666666666666666</v>
      </c>
    </row>
    <row r="937" spans="1:14">
      <c r="A937" t="s">
        <v>5</v>
      </c>
      <c r="B937" t="s">
        <v>1023</v>
      </c>
      <c r="C937" t="s">
        <v>1428</v>
      </c>
      <c r="D937" t="s">
        <v>1429</v>
      </c>
      <c r="E937">
        <v>1</v>
      </c>
      <c r="F937">
        <v>142</v>
      </c>
      <c r="G937" t="s">
        <v>2030</v>
      </c>
      <c r="H937" t="s">
        <v>294</v>
      </c>
      <c r="L937" t="s">
        <v>294</v>
      </c>
      <c r="M937">
        <f t="shared" si="28"/>
        <v>4.7333333333333334</v>
      </c>
      <c r="N937" s="1">
        <f t="shared" si="29"/>
        <v>2.3666666666666667</v>
      </c>
    </row>
    <row r="938" spans="1:14">
      <c r="A938" t="s">
        <v>5</v>
      </c>
      <c r="B938" t="s">
        <v>1025</v>
      </c>
      <c r="C938" t="s">
        <v>1428</v>
      </c>
      <c r="D938" t="s">
        <v>1429</v>
      </c>
      <c r="E938">
        <v>1</v>
      </c>
      <c r="F938">
        <v>141</v>
      </c>
      <c r="G938" t="s">
        <v>1966</v>
      </c>
      <c r="H938" t="s">
        <v>294</v>
      </c>
      <c r="L938" t="s">
        <v>294</v>
      </c>
      <c r="M938">
        <f t="shared" si="28"/>
        <v>4.7</v>
      </c>
      <c r="N938" s="1">
        <f t="shared" si="29"/>
        <v>2.35</v>
      </c>
    </row>
    <row r="939" spans="1:14">
      <c r="A939" t="s">
        <v>5</v>
      </c>
      <c r="B939" t="s">
        <v>1027</v>
      </c>
      <c r="C939" t="s">
        <v>1428</v>
      </c>
      <c r="D939" t="s">
        <v>1429</v>
      </c>
      <c r="E939">
        <v>1</v>
      </c>
      <c r="F939">
        <v>146</v>
      </c>
      <c r="G939" t="s">
        <v>2096</v>
      </c>
      <c r="H939" t="s">
        <v>294</v>
      </c>
      <c r="L939" t="s">
        <v>294</v>
      </c>
      <c r="M939">
        <f t="shared" si="28"/>
        <v>4.8666666666666663</v>
      </c>
      <c r="N939" s="1">
        <f t="shared" si="29"/>
        <v>2.4333333333333331</v>
      </c>
    </row>
    <row r="940" spans="1:14">
      <c r="A940" t="s">
        <v>5</v>
      </c>
      <c r="B940" t="s">
        <v>1029</v>
      </c>
      <c r="C940" t="s">
        <v>1428</v>
      </c>
      <c r="D940" t="s">
        <v>1429</v>
      </c>
      <c r="E940">
        <v>1</v>
      </c>
      <c r="F940">
        <v>145</v>
      </c>
      <c r="G940" t="s">
        <v>2094</v>
      </c>
      <c r="H940" t="s">
        <v>294</v>
      </c>
      <c r="L940" t="s">
        <v>294</v>
      </c>
      <c r="M940">
        <f t="shared" si="28"/>
        <v>4.833333333333333</v>
      </c>
      <c r="N940" s="1">
        <f t="shared" si="29"/>
        <v>2.4166666666666665</v>
      </c>
    </row>
    <row r="941" spans="1:14">
      <c r="A941" t="s">
        <v>5</v>
      </c>
      <c r="B941" t="s">
        <v>1031</v>
      </c>
      <c r="C941" t="s">
        <v>1428</v>
      </c>
      <c r="D941" t="s">
        <v>1429</v>
      </c>
      <c r="E941">
        <v>1</v>
      </c>
      <c r="F941">
        <v>141</v>
      </c>
      <c r="G941" t="s">
        <v>1853</v>
      </c>
      <c r="H941" t="s">
        <v>294</v>
      </c>
      <c r="L941" t="s">
        <v>294</v>
      </c>
      <c r="M941">
        <f t="shared" si="28"/>
        <v>4.7</v>
      </c>
      <c r="N941" s="1">
        <f t="shared" si="29"/>
        <v>2.35</v>
      </c>
    </row>
    <row r="942" spans="1:14">
      <c r="A942" t="s">
        <v>5</v>
      </c>
      <c r="B942" t="s">
        <v>1033</v>
      </c>
      <c r="C942" t="s">
        <v>1428</v>
      </c>
      <c r="D942" t="s">
        <v>1429</v>
      </c>
      <c r="E942">
        <v>1</v>
      </c>
      <c r="F942">
        <v>119</v>
      </c>
      <c r="G942" t="s">
        <v>1875</v>
      </c>
      <c r="H942" t="s">
        <v>294</v>
      </c>
      <c r="L942" t="s">
        <v>294</v>
      </c>
      <c r="M942">
        <f t="shared" si="28"/>
        <v>3.9666666666666668</v>
      </c>
      <c r="N942" s="1">
        <f t="shared" si="29"/>
        <v>1.9833333333333334</v>
      </c>
    </row>
    <row r="943" spans="1:14">
      <c r="A943" t="s">
        <v>5</v>
      </c>
      <c r="B943" t="s">
        <v>1035</v>
      </c>
      <c r="C943" t="s">
        <v>1428</v>
      </c>
      <c r="D943" t="s">
        <v>1429</v>
      </c>
      <c r="E943">
        <v>1</v>
      </c>
      <c r="F943">
        <v>124</v>
      </c>
      <c r="G943" t="s">
        <v>2097</v>
      </c>
      <c r="H943" t="s">
        <v>294</v>
      </c>
      <c r="L943" t="s">
        <v>294</v>
      </c>
      <c r="M943">
        <f t="shared" si="28"/>
        <v>4.1333333333333337</v>
      </c>
      <c r="N943" s="1">
        <f t="shared" si="29"/>
        <v>2.0666666666666669</v>
      </c>
    </row>
    <row r="944" spans="1:14">
      <c r="A944" t="s">
        <v>5</v>
      </c>
      <c r="B944" t="s">
        <v>1037</v>
      </c>
      <c r="C944" t="s">
        <v>1428</v>
      </c>
      <c r="D944" t="s">
        <v>1429</v>
      </c>
      <c r="E944">
        <v>1</v>
      </c>
      <c r="F944">
        <v>174</v>
      </c>
      <c r="G944" t="s">
        <v>1862</v>
      </c>
      <c r="H944" t="s">
        <v>294</v>
      </c>
      <c r="L944" t="s">
        <v>294</v>
      </c>
      <c r="M944">
        <f t="shared" si="28"/>
        <v>5.8</v>
      </c>
      <c r="N944" s="1">
        <f t="shared" si="29"/>
        <v>2.9</v>
      </c>
    </row>
    <row r="945" spans="1:14">
      <c r="A945" t="s">
        <v>5</v>
      </c>
      <c r="B945" t="s">
        <v>1039</v>
      </c>
      <c r="C945" t="s">
        <v>1428</v>
      </c>
      <c r="D945" t="s">
        <v>1429</v>
      </c>
      <c r="E945">
        <v>1</v>
      </c>
      <c r="F945">
        <v>163</v>
      </c>
      <c r="G945" t="s">
        <v>2067</v>
      </c>
      <c r="H945" t="s">
        <v>294</v>
      </c>
      <c r="L945" t="s">
        <v>294</v>
      </c>
      <c r="M945">
        <f t="shared" si="28"/>
        <v>5.4333333333333336</v>
      </c>
      <c r="N945" s="1">
        <f t="shared" si="29"/>
        <v>2.7166666666666668</v>
      </c>
    </row>
    <row r="946" spans="1:14">
      <c r="A946" t="s">
        <v>5</v>
      </c>
      <c r="B946" t="s">
        <v>1041</v>
      </c>
      <c r="C946" t="s">
        <v>1428</v>
      </c>
      <c r="D946" t="s">
        <v>1429</v>
      </c>
      <c r="E946">
        <v>1</v>
      </c>
      <c r="F946">
        <v>169</v>
      </c>
      <c r="G946" t="s">
        <v>2086</v>
      </c>
      <c r="H946" t="s">
        <v>294</v>
      </c>
      <c r="L946" t="s">
        <v>294</v>
      </c>
      <c r="M946">
        <f t="shared" si="28"/>
        <v>5.6333333333333337</v>
      </c>
      <c r="N946" s="1">
        <f t="shared" si="29"/>
        <v>2.8166666666666669</v>
      </c>
    </row>
    <row r="947" spans="1:14">
      <c r="A947" t="s">
        <v>5</v>
      </c>
      <c r="B947" t="s">
        <v>1043</v>
      </c>
      <c r="C947" t="s">
        <v>1428</v>
      </c>
      <c r="D947" t="s">
        <v>1429</v>
      </c>
      <c r="E947">
        <v>1</v>
      </c>
      <c r="F947">
        <v>179</v>
      </c>
      <c r="G947" t="s">
        <v>2098</v>
      </c>
      <c r="H947" t="s">
        <v>294</v>
      </c>
      <c r="L947" t="s">
        <v>294</v>
      </c>
      <c r="M947">
        <f t="shared" si="28"/>
        <v>5.9666666666666668</v>
      </c>
      <c r="N947" s="1">
        <f t="shared" si="29"/>
        <v>2.9833333333333334</v>
      </c>
    </row>
    <row r="948" spans="1:14">
      <c r="A948" t="s">
        <v>5</v>
      </c>
      <c r="B948" t="s">
        <v>1045</v>
      </c>
      <c r="C948" t="s">
        <v>1428</v>
      </c>
      <c r="D948" t="s">
        <v>1429</v>
      </c>
      <c r="E948">
        <v>1</v>
      </c>
      <c r="F948">
        <v>181</v>
      </c>
      <c r="G948" t="s">
        <v>1874</v>
      </c>
      <c r="H948" t="s">
        <v>294</v>
      </c>
      <c r="L948" t="s">
        <v>294</v>
      </c>
      <c r="M948">
        <f t="shared" si="28"/>
        <v>6.0333333333333332</v>
      </c>
      <c r="N948" s="1">
        <f t="shared" si="29"/>
        <v>3.0166666666666666</v>
      </c>
    </row>
    <row r="949" spans="1:14">
      <c r="A949" t="s">
        <v>5</v>
      </c>
      <c r="B949" t="s">
        <v>1047</v>
      </c>
      <c r="C949" t="s">
        <v>1428</v>
      </c>
      <c r="D949" t="s">
        <v>1429</v>
      </c>
      <c r="E949">
        <v>1</v>
      </c>
      <c r="F949">
        <v>169</v>
      </c>
      <c r="G949" t="s">
        <v>2099</v>
      </c>
      <c r="H949" t="s">
        <v>294</v>
      </c>
      <c r="L949" t="s">
        <v>294</v>
      </c>
      <c r="M949">
        <f t="shared" si="28"/>
        <v>5.6333333333333337</v>
      </c>
      <c r="N949" s="1">
        <f t="shared" si="29"/>
        <v>2.8166666666666669</v>
      </c>
    </row>
    <row r="950" spans="1:14">
      <c r="A950" t="s">
        <v>5</v>
      </c>
      <c r="B950" t="s">
        <v>1049</v>
      </c>
      <c r="C950" t="s">
        <v>1428</v>
      </c>
      <c r="D950" t="s">
        <v>1429</v>
      </c>
      <c r="E950">
        <v>1</v>
      </c>
      <c r="F950">
        <v>175</v>
      </c>
      <c r="G950" t="s">
        <v>2100</v>
      </c>
      <c r="H950" t="s">
        <v>294</v>
      </c>
      <c r="L950" t="s">
        <v>294</v>
      </c>
      <c r="M950">
        <f t="shared" si="28"/>
        <v>5.833333333333333</v>
      </c>
      <c r="N950" s="1">
        <f t="shared" si="29"/>
        <v>2.9166666666666665</v>
      </c>
    </row>
    <row r="951" spans="1:14">
      <c r="A951" t="s">
        <v>5</v>
      </c>
      <c r="B951" t="s">
        <v>1051</v>
      </c>
      <c r="C951" t="s">
        <v>1428</v>
      </c>
      <c r="D951" t="s">
        <v>1429</v>
      </c>
      <c r="E951">
        <v>1</v>
      </c>
      <c r="F951">
        <v>180</v>
      </c>
      <c r="G951" t="s">
        <v>1861</v>
      </c>
      <c r="H951" t="s">
        <v>294</v>
      </c>
      <c r="L951" t="s">
        <v>294</v>
      </c>
      <c r="M951">
        <f t="shared" si="28"/>
        <v>6</v>
      </c>
      <c r="N951" s="1">
        <f t="shared" si="29"/>
        <v>3</v>
      </c>
    </row>
    <row r="952" spans="1:14">
      <c r="A952" t="s">
        <v>5</v>
      </c>
      <c r="B952" t="s">
        <v>1053</v>
      </c>
      <c r="C952" t="s">
        <v>1428</v>
      </c>
      <c r="D952" t="s">
        <v>1429</v>
      </c>
      <c r="E952">
        <v>1</v>
      </c>
      <c r="F952">
        <v>111</v>
      </c>
      <c r="G952" t="s">
        <v>2101</v>
      </c>
      <c r="H952" t="s">
        <v>294</v>
      </c>
      <c r="L952" t="s">
        <v>294</v>
      </c>
      <c r="M952">
        <f t="shared" si="28"/>
        <v>3.7</v>
      </c>
      <c r="N952" s="1">
        <f t="shared" si="29"/>
        <v>1.85</v>
      </c>
    </row>
    <row r="953" spans="1:14">
      <c r="A953" t="s">
        <v>5</v>
      </c>
      <c r="B953" t="s">
        <v>1055</v>
      </c>
      <c r="C953" t="s">
        <v>1428</v>
      </c>
      <c r="D953" t="s">
        <v>1429</v>
      </c>
      <c r="E953">
        <v>1</v>
      </c>
      <c r="F953">
        <v>120</v>
      </c>
      <c r="G953" t="s">
        <v>1895</v>
      </c>
      <c r="H953" t="s">
        <v>294</v>
      </c>
      <c r="L953" t="s">
        <v>294</v>
      </c>
      <c r="M953">
        <f t="shared" si="28"/>
        <v>4</v>
      </c>
      <c r="N953" s="1">
        <f t="shared" si="29"/>
        <v>2</v>
      </c>
    </row>
    <row r="954" spans="1:14">
      <c r="A954" t="s">
        <v>5</v>
      </c>
      <c r="B954" t="s">
        <v>1057</v>
      </c>
      <c r="C954" t="s">
        <v>1428</v>
      </c>
      <c r="D954" t="s">
        <v>1429</v>
      </c>
      <c r="E954">
        <v>1</v>
      </c>
      <c r="F954">
        <v>104</v>
      </c>
      <c r="G954" t="s">
        <v>1889</v>
      </c>
      <c r="H954" t="s">
        <v>294</v>
      </c>
      <c r="L954" t="s">
        <v>294</v>
      </c>
      <c r="M954">
        <f t="shared" si="28"/>
        <v>3.4666666666666668</v>
      </c>
      <c r="N954" s="1">
        <f t="shared" si="29"/>
        <v>1.7333333333333334</v>
      </c>
    </row>
    <row r="955" spans="1:14">
      <c r="A955" t="s">
        <v>5</v>
      </c>
      <c r="B955" t="s">
        <v>1059</v>
      </c>
      <c r="C955" t="s">
        <v>1428</v>
      </c>
      <c r="D955" t="s">
        <v>1429</v>
      </c>
      <c r="E955">
        <v>1</v>
      </c>
      <c r="F955">
        <v>165</v>
      </c>
      <c r="G955" t="s">
        <v>2065</v>
      </c>
      <c r="H955" t="s">
        <v>294</v>
      </c>
      <c r="L955" t="s">
        <v>294</v>
      </c>
      <c r="M955">
        <f t="shared" si="28"/>
        <v>5.5</v>
      </c>
      <c r="N955" s="1">
        <f t="shared" si="29"/>
        <v>2.75</v>
      </c>
    </row>
    <row r="956" spans="1:14">
      <c r="A956" t="s">
        <v>5</v>
      </c>
      <c r="B956" t="s">
        <v>1061</v>
      </c>
      <c r="C956" t="s">
        <v>1428</v>
      </c>
      <c r="D956" t="s">
        <v>1429</v>
      </c>
      <c r="E956">
        <v>1</v>
      </c>
      <c r="F956">
        <v>178</v>
      </c>
      <c r="G956" t="s">
        <v>2102</v>
      </c>
      <c r="H956" t="s">
        <v>294</v>
      </c>
      <c r="L956" t="s">
        <v>294</v>
      </c>
      <c r="M956">
        <f t="shared" si="28"/>
        <v>5.9333333333333336</v>
      </c>
      <c r="N956" s="1">
        <f t="shared" si="29"/>
        <v>2.9666666666666668</v>
      </c>
    </row>
    <row r="957" spans="1:14">
      <c r="A957" t="s">
        <v>5</v>
      </c>
      <c r="B957" t="s">
        <v>1063</v>
      </c>
      <c r="C957" t="s">
        <v>1428</v>
      </c>
      <c r="D957" t="s">
        <v>1429</v>
      </c>
      <c r="E957">
        <v>1</v>
      </c>
      <c r="F957">
        <v>131</v>
      </c>
      <c r="G957" t="s">
        <v>2103</v>
      </c>
      <c r="H957" t="s">
        <v>294</v>
      </c>
      <c r="L957" t="s">
        <v>294</v>
      </c>
      <c r="M957">
        <f t="shared" si="28"/>
        <v>4.3666666666666663</v>
      </c>
      <c r="N957" s="1">
        <f t="shared" si="29"/>
        <v>2.1833333333333331</v>
      </c>
    </row>
    <row r="958" spans="1:14">
      <c r="A958" t="s">
        <v>5</v>
      </c>
      <c r="B958" t="s">
        <v>1065</v>
      </c>
      <c r="C958" t="s">
        <v>1428</v>
      </c>
      <c r="D958" t="s">
        <v>1429</v>
      </c>
      <c r="E958">
        <v>1</v>
      </c>
      <c r="F958">
        <v>117</v>
      </c>
      <c r="G958" t="s">
        <v>1912</v>
      </c>
      <c r="H958" t="s">
        <v>294</v>
      </c>
      <c r="L958" t="s">
        <v>294</v>
      </c>
      <c r="M958">
        <f t="shared" si="28"/>
        <v>3.9</v>
      </c>
      <c r="N958" s="1">
        <f t="shared" si="29"/>
        <v>1.95</v>
      </c>
    </row>
    <row r="959" spans="1:14">
      <c r="A959" t="s">
        <v>5</v>
      </c>
      <c r="B959" t="s">
        <v>1067</v>
      </c>
      <c r="C959" t="s">
        <v>1428</v>
      </c>
      <c r="D959" t="s">
        <v>1429</v>
      </c>
      <c r="E959">
        <v>1</v>
      </c>
      <c r="F959">
        <v>124</v>
      </c>
      <c r="G959" t="s">
        <v>2104</v>
      </c>
      <c r="H959" t="s">
        <v>294</v>
      </c>
      <c r="L959" t="s">
        <v>294</v>
      </c>
      <c r="M959">
        <f t="shared" si="28"/>
        <v>4.1333333333333337</v>
      </c>
      <c r="N959" s="1">
        <f t="shared" si="29"/>
        <v>2.0666666666666669</v>
      </c>
    </row>
    <row r="960" spans="1:14">
      <c r="A960" t="s">
        <v>5</v>
      </c>
      <c r="B960" t="s">
        <v>1069</v>
      </c>
      <c r="C960" t="s">
        <v>1428</v>
      </c>
      <c r="D960" t="s">
        <v>1429</v>
      </c>
      <c r="E960">
        <v>1</v>
      </c>
      <c r="F960">
        <v>151</v>
      </c>
      <c r="G960" t="s">
        <v>2105</v>
      </c>
      <c r="H960" t="s">
        <v>294</v>
      </c>
      <c r="L960" t="s">
        <v>294</v>
      </c>
      <c r="M960">
        <f t="shared" si="28"/>
        <v>5.0333333333333332</v>
      </c>
      <c r="N960" s="1">
        <f t="shared" si="29"/>
        <v>2.5166666666666666</v>
      </c>
    </row>
    <row r="961" spans="1:14">
      <c r="A961" t="s">
        <v>5</v>
      </c>
      <c r="B961" t="s">
        <v>1071</v>
      </c>
      <c r="C961" t="s">
        <v>1428</v>
      </c>
      <c r="D961" t="s">
        <v>1429</v>
      </c>
      <c r="E961">
        <v>1</v>
      </c>
      <c r="F961">
        <v>131</v>
      </c>
      <c r="G961" t="s">
        <v>2103</v>
      </c>
      <c r="H961" t="s">
        <v>294</v>
      </c>
      <c r="L961" t="s">
        <v>294</v>
      </c>
      <c r="M961">
        <f t="shared" si="28"/>
        <v>4.3666666666666663</v>
      </c>
      <c r="N961" s="1">
        <f t="shared" si="29"/>
        <v>2.1833333333333331</v>
      </c>
    </row>
    <row r="962" spans="1:14">
      <c r="A962" t="s">
        <v>5</v>
      </c>
      <c r="B962" t="s">
        <v>1073</v>
      </c>
      <c r="C962" t="s">
        <v>1428</v>
      </c>
      <c r="D962" t="s">
        <v>1429</v>
      </c>
      <c r="E962">
        <v>1</v>
      </c>
      <c r="F962">
        <v>187</v>
      </c>
      <c r="G962" t="s">
        <v>1869</v>
      </c>
      <c r="H962" t="s">
        <v>294</v>
      </c>
      <c r="L962" t="s">
        <v>294</v>
      </c>
      <c r="M962">
        <f t="shared" ref="M962:M1025" si="30">F962/$M$1</f>
        <v>6.2333333333333334</v>
      </c>
      <c r="N962" s="1">
        <f t="shared" ref="N962:N1025" si="31">F962/$N$1</f>
        <v>3.1166666666666667</v>
      </c>
    </row>
    <row r="963" spans="1:14">
      <c r="A963" t="s">
        <v>5</v>
      </c>
      <c r="B963" t="s">
        <v>1075</v>
      </c>
      <c r="C963" t="s">
        <v>1428</v>
      </c>
      <c r="D963" t="s">
        <v>1429</v>
      </c>
      <c r="E963">
        <v>1</v>
      </c>
      <c r="F963">
        <v>165</v>
      </c>
      <c r="G963" t="s">
        <v>2047</v>
      </c>
      <c r="H963" t="s">
        <v>294</v>
      </c>
      <c r="L963" t="s">
        <v>294</v>
      </c>
      <c r="M963">
        <f t="shared" si="30"/>
        <v>5.5</v>
      </c>
      <c r="N963" s="1">
        <f t="shared" si="31"/>
        <v>2.75</v>
      </c>
    </row>
    <row r="964" spans="1:14">
      <c r="A964" t="s">
        <v>5</v>
      </c>
      <c r="B964" t="s">
        <v>1077</v>
      </c>
      <c r="C964" t="s">
        <v>1428</v>
      </c>
      <c r="D964" t="s">
        <v>1429</v>
      </c>
      <c r="E964">
        <v>1</v>
      </c>
      <c r="F964">
        <v>191</v>
      </c>
      <c r="G964" t="s">
        <v>2106</v>
      </c>
      <c r="H964" t="s">
        <v>294</v>
      </c>
      <c r="L964" t="s">
        <v>294</v>
      </c>
      <c r="M964">
        <f t="shared" si="30"/>
        <v>6.3666666666666663</v>
      </c>
      <c r="N964" s="1">
        <f t="shared" si="31"/>
        <v>3.1833333333333331</v>
      </c>
    </row>
    <row r="965" spans="1:14">
      <c r="A965" t="s">
        <v>5</v>
      </c>
      <c r="B965" t="s">
        <v>1079</v>
      </c>
      <c r="C965" t="s">
        <v>1428</v>
      </c>
      <c r="D965" t="s">
        <v>1429</v>
      </c>
      <c r="E965">
        <v>1</v>
      </c>
      <c r="F965">
        <v>178</v>
      </c>
      <c r="G965" t="s">
        <v>2102</v>
      </c>
      <c r="H965" t="s">
        <v>294</v>
      </c>
      <c r="L965" t="s">
        <v>294</v>
      </c>
      <c r="M965">
        <f t="shared" si="30"/>
        <v>5.9333333333333336</v>
      </c>
      <c r="N965" s="1">
        <f t="shared" si="31"/>
        <v>2.9666666666666668</v>
      </c>
    </row>
    <row r="966" spans="1:14">
      <c r="A966" t="s">
        <v>5</v>
      </c>
      <c r="B966" t="s">
        <v>1081</v>
      </c>
      <c r="C966" t="s">
        <v>1428</v>
      </c>
      <c r="D966" t="s">
        <v>1429</v>
      </c>
      <c r="E966">
        <v>1</v>
      </c>
      <c r="F966">
        <v>159</v>
      </c>
      <c r="G966" t="s">
        <v>1922</v>
      </c>
      <c r="H966" t="s">
        <v>294</v>
      </c>
      <c r="L966" t="s">
        <v>294</v>
      </c>
      <c r="M966">
        <f t="shared" si="30"/>
        <v>5.3</v>
      </c>
      <c r="N966" s="1">
        <f t="shared" si="31"/>
        <v>2.65</v>
      </c>
    </row>
    <row r="967" spans="1:14">
      <c r="A967" t="s">
        <v>5</v>
      </c>
      <c r="B967" t="s">
        <v>1083</v>
      </c>
      <c r="C967" t="s">
        <v>1428</v>
      </c>
      <c r="D967" t="s">
        <v>1429</v>
      </c>
      <c r="E967">
        <v>1</v>
      </c>
      <c r="F967">
        <v>90</v>
      </c>
      <c r="G967" t="s">
        <v>1914</v>
      </c>
      <c r="H967" t="s">
        <v>294</v>
      </c>
      <c r="L967" t="s">
        <v>294</v>
      </c>
      <c r="M967">
        <f t="shared" si="30"/>
        <v>3</v>
      </c>
      <c r="N967" s="1">
        <f t="shared" si="31"/>
        <v>1.5</v>
      </c>
    </row>
    <row r="968" spans="1:14">
      <c r="A968" t="s">
        <v>5</v>
      </c>
      <c r="B968" t="s">
        <v>1085</v>
      </c>
      <c r="C968" t="s">
        <v>1428</v>
      </c>
      <c r="D968" t="s">
        <v>1429</v>
      </c>
      <c r="E968">
        <v>1</v>
      </c>
      <c r="F968">
        <v>90</v>
      </c>
      <c r="G968" t="s">
        <v>1816</v>
      </c>
      <c r="H968" t="s">
        <v>294</v>
      </c>
      <c r="L968" t="s">
        <v>294</v>
      </c>
      <c r="M968">
        <f t="shared" si="30"/>
        <v>3</v>
      </c>
      <c r="N968" s="1">
        <f t="shared" si="31"/>
        <v>1.5</v>
      </c>
    </row>
    <row r="969" spans="1:14">
      <c r="A969" t="s">
        <v>5</v>
      </c>
      <c r="B969" t="s">
        <v>1087</v>
      </c>
      <c r="C969" t="s">
        <v>1428</v>
      </c>
      <c r="D969" t="s">
        <v>1429</v>
      </c>
      <c r="E969">
        <v>1</v>
      </c>
      <c r="F969">
        <v>78</v>
      </c>
      <c r="G969" t="s">
        <v>1929</v>
      </c>
      <c r="H969" t="s">
        <v>294</v>
      </c>
      <c r="L969" t="s">
        <v>294</v>
      </c>
      <c r="M969">
        <f t="shared" si="30"/>
        <v>2.6</v>
      </c>
      <c r="N969" s="1">
        <f t="shared" si="31"/>
        <v>1.3</v>
      </c>
    </row>
    <row r="970" spans="1:14">
      <c r="A970" t="s">
        <v>5</v>
      </c>
      <c r="B970" t="s">
        <v>1089</v>
      </c>
      <c r="C970" t="s">
        <v>1428</v>
      </c>
      <c r="D970" t="s">
        <v>1429</v>
      </c>
      <c r="E970">
        <v>1</v>
      </c>
      <c r="F970">
        <v>101</v>
      </c>
      <c r="G970" t="s">
        <v>2107</v>
      </c>
      <c r="H970" t="s">
        <v>294</v>
      </c>
      <c r="L970" t="s">
        <v>294</v>
      </c>
      <c r="M970">
        <f t="shared" si="30"/>
        <v>3.3666666666666667</v>
      </c>
      <c r="N970" s="1">
        <f t="shared" si="31"/>
        <v>1.6833333333333333</v>
      </c>
    </row>
    <row r="971" spans="1:14">
      <c r="A971" t="s">
        <v>5</v>
      </c>
      <c r="B971" t="s">
        <v>1091</v>
      </c>
      <c r="C971" t="s">
        <v>1428</v>
      </c>
      <c r="D971" t="s">
        <v>1429</v>
      </c>
      <c r="E971">
        <v>1</v>
      </c>
      <c r="F971">
        <v>107</v>
      </c>
      <c r="G971" t="s">
        <v>1891</v>
      </c>
      <c r="H971" t="s">
        <v>294</v>
      </c>
      <c r="L971" t="s">
        <v>294</v>
      </c>
      <c r="M971">
        <f t="shared" si="30"/>
        <v>3.5666666666666669</v>
      </c>
      <c r="N971" s="1">
        <f t="shared" si="31"/>
        <v>1.7833333333333334</v>
      </c>
    </row>
    <row r="972" spans="1:14">
      <c r="A972" t="s">
        <v>5</v>
      </c>
      <c r="B972" t="s">
        <v>1093</v>
      </c>
      <c r="C972" t="s">
        <v>1428</v>
      </c>
      <c r="D972" t="s">
        <v>1429</v>
      </c>
      <c r="E972">
        <v>1</v>
      </c>
      <c r="F972">
        <v>109</v>
      </c>
      <c r="G972" t="s">
        <v>2108</v>
      </c>
      <c r="H972" t="s">
        <v>294</v>
      </c>
      <c r="L972" t="s">
        <v>294</v>
      </c>
      <c r="M972">
        <f t="shared" si="30"/>
        <v>3.6333333333333333</v>
      </c>
      <c r="N972" s="1">
        <f t="shared" si="31"/>
        <v>1.8166666666666667</v>
      </c>
    </row>
    <row r="973" spans="1:14">
      <c r="A973" t="s">
        <v>5</v>
      </c>
      <c r="B973" t="s">
        <v>1095</v>
      </c>
      <c r="C973" t="s">
        <v>1428</v>
      </c>
      <c r="D973" t="s">
        <v>1429</v>
      </c>
      <c r="E973">
        <v>1</v>
      </c>
      <c r="F973">
        <v>97</v>
      </c>
      <c r="G973" t="s">
        <v>1970</v>
      </c>
      <c r="H973" t="s">
        <v>294</v>
      </c>
      <c r="L973" t="s">
        <v>294</v>
      </c>
      <c r="M973">
        <f t="shared" si="30"/>
        <v>3.2333333333333334</v>
      </c>
      <c r="N973" s="1">
        <f t="shared" si="31"/>
        <v>1.6166666666666667</v>
      </c>
    </row>
    <row r="974" spans="1:14">
      <c r="A974" t="s">
        <v>5</v>
      </c>
      <c r="B974" t="s">
        <v>1097</v>
      </c>
      <c r="C974" t="s">
        <v>1428</v>
      </c>
      <c r="D974" t="s">
        <v>1429</v>
      </c>
      <c r="E974">
        <v>1</v>
      </c>
      <c r="F974">
        <v>104</v>
      </c>
      <c r="G974" t="s">
        <v>1889</v>
      </c>
      <c r="H974" t="s">
        <v>294</v>
      </c>
      <c r="L974" t="s">
        <v>294</v>
      </c>
      <c r="M974">
        <f t="shared" si="30"/>
        <v>3.4666666666666668</v>
      </c>
      <c r="N974" s="1">
        <f t="shared" si="31"/>
        <v>1.7333333333333334</v>
      </c>
    </row>
    <row r="975" spans="1:14">
      <c r="A975" t="s">
        <v>5</v>
      </c>
      <c r="B975" t="s">
        <v>1099</v>
      </c>
      <c r="C975" t="s">
        <v>1428</v>
      </c>
      <c r="D975" t="s">
        <v>1429</v>
      </c>
      <c r="E975">
        <v>1</v>
      </c>
      <c r="F975">
        <v>114</v>
      </c>
      <c r="G975" t="s">
        <v>2109</v>
      </c>
      <c r="H975" t="s">
        <v>294</v>
      </c>
      <c r="L975" t="s">
        <v>294</v>
      </c>
      <c r="M975">
        <f t="shared" si="30"/>
        <v>3.8</v>
      </c>
      <c r="N975" s="1">
        <f t="shared" si="31"/>
        <v>1.9</v>
      </c>
    </row>
    <row r="976" spans="1:14">
      <c r="A976" t="s">
        <v>5</v>
      </c>
      <c r="B976" t="s">
        <v>1101</v>
      </c>
      <c r="C976" t="s">
        <v>1428</v>
      </c>
      <c r="D976" t="s">
        <v>1429</v>
      </c>
      <c r="E976">
        <v>1</v>
      </c>
      <c r="F976">
        <v>183</v>
      </c>
      <c r="G976" t="s">
        <v>2110</v>
      </c>
      <c r="H976" t="s">
        <v>294</v>
      </c>
      <c r="L976" t="s">
        <v>294</v>
      </c>
      <c r="M976">
        <f t="shared" si="30"/>
        <v>6.1</v>
      </c>
      <c r="N976" s="1">
        <f t="shared" si="31"/>
        <v>3.05</v>
      </c>
    </row>
    <row r="977" spans="1:14">
      <c r="A977" t="s">
        <v>5</v>
      </c>
      <c r="B977" t="s">
        <v>1103</v>
      </c>
      <c r="C977" t="s">
        <v>1428</v>
      </c>
      <c r="D977" t="s">
        <v>1429</v>
      </c>
      <c r="E977">
        <v>1</v>
      </c>
      <c r="F977">
        <v>130</v>
      </c>
      <c r="G977" t="s">
        <v>2029</v>
      </c>
      <c r="H977" t="s">
        <v>294</v>
      </c>
      <c r="L977" t="s">
        <v>294</v>
      </c>
      <c r="M977">
        <f t="shared" si="30"/>
        <v>4.333333333333333</v>
      </c>
      <c r="N977" s="1">
        <f t="shared" si="31"/>
        <v>2.1666666666666665</v>
      </c>
    </row>
    <row r="978" spans="1:14">
      <c r="A978" t="s">
        <v>5</v>
      </c>
      <c r="B978" t="s">
        <v>1105</v>
      </c>
      <c r="C978" t="s">
        <v>1428</v>
      </c>
      <c r="D978" t="s">
        <v>1429</v>
      </c>
      <c r="E978">
        <v>1</v>
      </c>
      <c r="F978">
        <v>122</v>
      </c>
      <c r="G978" t="s">
        <v>2111</v>
      </c>
      <c r="H978" t="s">
        <v>294</v>
      </c>
      <c r="L978" t="s">
        <v>294</v>
      </c>
      <c r="M978">
        <f t="shared" si="30"/>
        <v>4.0666666666666664</v>
      </c>
      <c r="N978" s="1">
        <f t="shared" si="31"/>
        <v>2.0333333333333332</v>
      </c>
    </row>
    <row r="979" spans="1:14">
      <c r="A979" t="s">
        <v>5</v>
      </c>
      <c r="B979" t="s">
        <v>1107</v>
      </c>
      <c r="C979" t="s">
        <v>1428</v>
      </c>
      <c r="D979" t="s">
        <v>1429</v>
      </c>
      <c r="E979">
        <v>1</v>
      </c>
      <c r="F979">
        <v>129</v>
      </c>
      <c r="G979" t="s">
        <v>1990</v>
      </c>
      <c r="H979" t="s">
        <v>294</v>
      </c>
      <c r="L979" t="s">
        <v>294</v>
      </c>
      <c r="M979">
        <f t="shared" si="30"/>
        <v>4.3</v>
      </c>
      <c r="N979" s="1">
        <f t="shared" si="31"/>
        <v>2.15</v>
      </c>
    </row>
    <row r="980" spans="1:14">
      <c r="A980" t="s">
        <v>5</v>
      </c>
      <c r="B980" t="s">
        <v>1109</v>
      </c>
      <c r="C980" t="s">
        <v>1428</v>
      </c>
      <c r="D980" t="s">
        <v>1429</v>
      </c>
      <c r="E980">
        <v>1</v>
      </c>
      <c r="F980">
        <v>126</v>
      </c>
      <c r="G980" t="s">
        <v>1942</v>
      </c>
      <c r="H980" t="s">
        <v>294</v>
      </c>
      <c r="L980" t="s">
        <v>294</v>
      </c>
      <c r="M980">
        <f t="shared" si="30"/>
        <v>4.2</v>
      </c>
      <c r="N980" s="1">
        <f t="shared" si="31"/>
        <v>2.1</v>
      </c>
    </row>
    <row r="981" spans="1:14">
      <c r="A981" t="s">
        <v>5</v>
      </c>
      <c r="B981" t="s">
        <v>1111</v>
      </c>
      <c r="C981" t="s">
        <v>1428</v>
      </c>
      <c r="D981" t="s">
        <v>1429</v>
      </c>
      <c r="E981">
        <v>1</v>
      </c>
      <c r="F981">
        <v>118</v>
      </c>
      <c r="G981" t="s">
        <v>2112</v>
      </c>
      <c r="H981" t="s">
        <v>294</v>
      </c>
      <c r="L981" t="s">
        <v>294</v>
      </c>
      <c r="M981">
        <f t="shared" si="30"/>
        <v>3.9333333333333331</v>
      </c>
      <c r="N981" s="1">
        <f t="shared" si="31"/>
        <v>1.9666666666666666</v>
      </c>
    </row>
    <row r="982" spans="1:14">
      <c r="A982" t="s">
        <v>5</v>
      </c>
      <c r="B982" t="s">
        <v>1113</v>
      </c>
      <c r="C982" t="s">
        <v>1428</v>
      </c>
      <c r="D982" t="s">
        <v>1429</v>
      </c>
      <c r="E982">
        <v>1</v>
      </c>
      <c r="F982">
        <v>148</v>
      </c>
      <c r="G982" t="s">
        <v>2113</v>
      </c>
      <c r="H982" t="s">
        <v>294</v>
      </c>
      <c r="L982" t="s">
        <v>294</v>
      </c>
      <c r="M982">
        <f t="shared" si="30"/>
        <v>4.9333333333333336</v>
      </c>
      <c r="N982" s="1">
        <f t="shared" si="31"/>
        <v>2.4666666666666668</v>
      </c>
    </row>
    <row r="983" spans="1:14">
      <c r="A983" t="s">
        <v>5</v>
      </c>
      <c r="B983" t="s">
        <v>1115</v>
      </c>
      <c r="C983" t="s">
        <v>1428</v>
      </c>
      <c r="D983" t="s">
        <v>1429</v>
      </c>
      <c r="E983">
        <v>1</v>
      </c>
      <c r="F983">
        <v>477</v>
      </c>
      <c r="G983" t="s">
        <v>1442</v>
      </c>
      <c r="H983" t="s">
        <v>294</v>
      </c>
      <c r="L983" t="s">
        <v>294</v>
      </c>
      <c r="M983">
        <f t="shared" si="30"/>
        <v>15.9</v>
      </c>
      <c r="N983" s="1">
        <f t="shared" si="31"/>
        <v>7.95</v>
      </c>
    </row>
    <row r="984" spans="1:14">
      <c r="A984" t="s">
        <v>5</v>
      </c>
      <c r="B984" t="s">
        <v>1117</v>
      </c>
      <c r="C984" t="s">
        <v>1428</v>
      </c>
      <c r="D984" t="s">
        <v>1429</v>
      </c>
      <c r="E984">
        <v>1</v>
      </c>
      <c r="F984">
        <v>250</v>
      </c>
      <c r="G984" t="s">
        <v>2114</v>
      </c>
      <c r="H984" t="s">
        <v>294</v>
      </c>
      <c r="L984" t="s">
        <v>294</v>
      </c>
      <c r="M984">
        <f t="shared" si="30"/>
        <v>8.3333333333333339</v>
      </c>
      <c r="N984" s="1">
        <f t="shared" si="31"/>
        <v>4.166666666666667</v>
      </c>
    </row>
    <row r="985" spans="1:14">
      <c r="A985" t="s">
        <v>5</v>
      </c>
      <c r="B985" t="s">
        <v>1119</v>
      </c>
      <c r="C985" t="s">
        <v>1428</v>
      </c>
      <c r="D985" t="s">
        <v>1429</v>
      </c>
      <c r="E985">
        <v>1</v>
      </c>
      <c r="F985">
        <v>485</v>
      </c>
      <c r="G985" t="s">
        <v>2115</v>
      </c>
      <c r="H985" t="s">
        <v>294</v>
      </c>
      <c r="L985" t="s">
        <v>294</v>
      </c>
      <c r="M985">
        <f t="shared" si="30"/>
        <v>16.166666666666668</v>
      </c>
      <c r="N985" s="1">
        <f t="shared" si="31"/>
        <v>8.0833333333333339</v>
      </c>
    </row>
    <row r="986" spans="1:14">
      <c r="A986" t="s">
        <v>5</v>
      </c>
      <c r="B986" t="s">
        <v>1121</v>
      </c>
      <c r="C986" t="s">
        <v>1428</v>
      </c>
      <c r="D986" t="s">
        <v>1429</v>
      </c>
      <c r="E986">
        <v>1</v>
      </c>
      <c r="F986">
        <v>403</v>
      </c>
      <c r="G986" t="s">
        <v>2116</v>
      </c>
      <c r="H986" t="s">
        <v>294</v>
      </c>
      <c r="L986" t="s">
        <v>294</v>
      </c>
      <c r="M986">
        <f t="shared" si="30"/>
        <v>13.433333333333334</v>
      </c>
      <c r="N986" s="1">
        <f t="shared" si="31"/>
        <v>6.7166666666666668</v>
      </c>
    </row>
    <row r="987" spans="1:14">
      <c r="A987" t="s">
        <v>5</v>
      </c>
      <c r="B987" t="s">
        <v>1123</v>
      </c>
      <c r="C987" t="s">
        <v>1428</v>
      </c>
      <c r="D987" t="s">
        <v>1429</v>
      </c>
      <c r="E987">
        <v>1</v>
      </c>
      <c r="F987">
        <v>478</v>
      </c>
      <c r="G987" t="s">
        <v>1583</v>
      </c>
      <c r="H987" t="s">
        <v>294</v>
      </c>
      <c r="L987" t="s">
        <v>294</v>
      </c>
      <c r="M987">
        <f t="shared" si="30"/>
        <v>15.933333333333334</v>
      </c>
      <c r="N987" s="1">
        <f t="shared" si="31"/>
        <v>7.9666666666666668</v>
      </c>
    </row>
    <row r="988" spans="1:14">
      <c r="A988" t="s">
        <v>5</v>
      </c>
      <c r="B988" t="s">
        <v>1125</v>
      </c>
      <c r="C988" t="s">
        <v>1428</v>
      </c>
      <c r="D988" t="s">
        <v>1429</v>
      </c>
      <c r="E988">
        <v>1</v>
      </c>
      <c r="F988">
        <v>296</v>
      </c>
      <c r="G988" t="s">
        <v>2117</v>
      </c>
      <c r="H988" t="s">
        <v>294</v>
      </c>
      <c r="L988" t="s">
        <v>294</v>
      </c>
      <c r="M988">
        <f t="shared" si="30"/>
        <v>9.8666666666666671</v>
      </c>
      <c r="N988" s="1">
        <f t="shared" si="31"/>
        <v>4.9333333333333336</v>
      </c>
    </row>
    <row r="989" spans="1:14">
      <c r="A989" t="s">
        <v>5</v>
      </c>
      <c r="B989" t="s">
        <v>1127</v>
      </c>
      <c r="C989" t="s">
        <v>1428</v>
      </c>
      <c r="D989" t="s">
        <v>1429</v>
      </c>
      <c r="E989">
        <v>1</v>
      </c>
      <c r="F989">
        <v>128</v>
      </c>
      <c r="G989" t="s">
        <v>1906</v>
      </c>
      <c r="H989" t="s">
        <v>294</v>
      </c>
      <c r="L989" t="s">
        <v>294</v>
      </c>
      <c r="M989">
        <f t="shared" si="30"/>
        <v>4.2666666666666666</v>
      </c>
      <c r="N989" s="1">
        <f t="shared" si="31"/>
        <v>2.1333333333333333</v>
      </c>
    </row>
    <row r="990" spans="1:14">
      <c r="A990" t="s">
        <v>5</v>
      </c>
      <c r="B990" t="s">
        <v>1129</v>
      </c>
      <c r="C990" t="s">
        <v>1428</v>
      </c>
      <c r="D990" t="s">
        <v>1429</v>
      </c>
      <c r="E990">
        <v>1</v>
      </c>
      <c r="F990">
        <v>143</v>
      </c>
      <c r="G990" t="s">
        <v>2093</v>
      </c>
      <c r="H990" t="s">
        <v>294</v>
      </c>
      <c r="L990" t="s">
        <v>294</v>
      </c>
      <c r="M990">
        <f t="shared" si="30"/>
        <v>4.7666666666666666</v>
      </c>
      <c r="N990" s="1">
        <f t="shared" si="31"/>
        <v>2.3833333333333333</v>
      </c>
    </row>
    <row r="991" spans="1:14">
      <c r="A991" t="s">
        <v>5</v>
      </c>
      <c r="B991" t="s">
        <v>1131</v>
      </c>
      <c r="C991" t="s">
        <v>1428</v>
      </c>
      <c r="D991" t="s">
        <v>1429</v>
      </c>
      <c r="E991">
        <v>1</v>
      </c>
      <c r="F991">
        <v>113</v>
      </c>
      <c r="G991" t="s">
        <v>2068</v>
      </c>
      <c r="H991" t="s">
        <v>294</v>
      </c>
      <c r="L991" t="s">
        <v>294</v>
      </c>
      <c r="M991">
        <f t="shared" si="30"/>
        <v>3.7666666666666666</v>
      </c>
      <c r="N991" s="1">
        <f t="shared" si="31"/>
        <v>1.8833333333333333</v>
      </c>
    </row>
    <row r="992" spans="1:14">
      <c r="A992" t="s">
        <v>5</v>
      </c>
      <c r="B992" t="s">
        <v>1133</v>
      </c>
      <c r="C992" t="s">
        <v>1428</v>
      </c>
      <c r="D992" t="s">
        <v>1429</v>
      </c>
      <c r="E992">
        <v>1</v>
      </c>
      <c r="F992">
        <v>116</v>
      </c>
      <c r="G992" t="s">
        <v>2043</v>
      </c>
      <c r="H992" t="s">
        <v>294</v>
      </c>
      <c r="L992" t="s">
        <v>294</v>
      </c>
      <c r="M992">
        <f t="shared" si="30"/>
        <v>3.8666666666666667</v>
      </c>
      <c r="N992" s="1">
        <f t="shared" si="31"/>
        <v>1.9333333333333333</v>
      </c>
    </row>
    <row r="993" spans="1:14">
      <c r="A993" t="s">
        <v>5</v>
      </c>
      <c r="B993" t="s">
        <v>1135</v>
      </c>
      <c r="C993" t="s">
        <v>1428</v>
      </c>
      <c r="D993" t="s">
        <v>1429</v>
      </c>
      <c r="E993">
        <v>1</v>
      </c>
      <c r="F993">
        <v>129</v>
      </c>
      <c r="G993" t="s">
        <v>1990</v>
      </c>
      <c r="H993" t="s">
        <v>294</v>
      </c>
      <c r="L993" t="s">
        <v>294</v>
      </c>
      <c r="M993">
        <f t="shared" si="30"/>
        <v>4.3</v>
      </c>
      <c r="N993" s="1">
        <f t="shared" si="31"/>
        <v>2.15</v>
      </c>
    </row>
    <row r="994" spans="1:14">
      <c r="A994" t="s">
        <v>5</v>
      </c>
      <c r="B994" t="s">
        <v>1137</v>
      </c>
      <c r="C994" t="s">
        <v>1428</v>
      </c>
      <c r="D994" t="s">
        <v>1429</v>
      </c>
      <c r="E994">
        <v>1</v>
      </c>
      <c r="F994">
        <v>126</v>
      </c>
      <c r="G994" t="s">
        <v>1942</v>
      </c>
      <c r="H994" t="s">
        <v>294</v>
      </c>
      <c r="L994" t="s">
        <v>294</v>
      </c>
      <c r="M994">
        <f t="shared" si="30"/>
        <v>4.2</v>
      </c>
      <c r="N994" s="1">
        <f t="shared" si="31"/>
        <v>2.1</v>
      </c>
    </row>
    <row r="995" spans="1:14">
      <c r="A995" t="s">
        <v>5</v>
      </c>
      <c r="B995" t="s">
        <v>1139</v>
      </c>
      <c r="C995" t="s">
        <v>1428</v>
      </c>
      <c r="D995" t="s">
        <v>1429</v>
      </c>
      <c r="E995">
        <v>1</v>
      </c>
      <c r="F995">
        <v>199</v>
      </c>
      <c r="G995" t="s">
        <v>2118</v>
      </c>
      <c r="H995" t="s">
        <v>294</v>
      </c>
      <c r="L995" t="s">
        <v>294</v>
      </c>
      <c r="M995">
        <f t="shared" si="30"/>
        <v>6.6333333333333337</v>
      </c>
      <c r="N995" s="1">
        <f t="shared" si="31"/>
        <v>3.3166666666666669</v>
      </c>
    </row>
    <row r="996" spans="1:14">
      <c r="A996" t="s">
        <v>5</v>
      </c>
      <c r="B996" t="s">
        <v>1141</v>
      </c>
      <c r="C996" t="s">
        <v>1428</v>
      </c>
      <c r="D996" t="s">
        <v>1429</v>
      </c>
      <c r="E996">
        <v>1</v>
      </c>
      <c r="F996">
        <v>207</v>
      </c>
      <c r="G996" t="s">
        <v>2119</v>
      </c>
      <c r="H996" t="s">
        <v>294</v>
      </c>
      <c r="L996" t="s">
        <v>294</v>
      </c>
      <c r="M996">
        <f t="shared" si="30"/>
        <v>6.9</v>
      </c>
      <c r="N996" s="1">
        <f t="shared" si="31"/>
        <v>3.45</v>
      </c>
    </row>
    <row r="997" spans="1:14">
      <c r="A997" t="s">
        <v>5</v>
      </c>
      <c r="B997" t="s">
        <v>1143</v>
      </c>
      <c r="C997" t="s">
        <v>1428</v>
      </c>
      <c r="D997" t="s">
        <v>1429</v>
      </c>
      <c r="E997">
        <v>1</v>
      </c>
      <c r="F997">
        <v>213</v>
      </c>
      <c r="G997" t="s">
        <v>1953</v>
      </c>
      <c r="H997" t="s">
        <v>294</v>
      </c>
      <c r="L997" t="s">
        <v>294</v>
      </c>
      <c r="M997">
        <f t="shared" si="30"/>
        <v>7.1</v>
      </c>
      <c r="N997" s="1">
        <f t="shared" si="31"/>
        <v>3.55</v>
      </c>
    </row>
    <row r="998" spans="1:14">
      <c r="A998" t="s">
        <v>5</v>
      </c>
      <c r="B998" t="s">
        <v>1145</v>
      </c>
      <c r="C998" t="s">
        <v>1428</v>
      </c>
      <c r="D998" t="s">
        <v>1429</v>
      </c>
      <c r="E998">
        <v>1</v>
      </c>
      <c r="F998">
        <v>222</v>
      </c>
      <c r="G998" t="s">
        <v>1920</v>
      </c>
      <c r="H998" t="s">
        <v>294</v>
      </c>
      <c r="L998" t="s">
        <v>294</v>
      </c>
      <c r="M998">
        <f t="shared" si="30"/>
        <v>7.4</v>
      </c>
      <c r="N998" s="1">
        <f t="shared" si="31"/>
        <v>3.7</v>
      </c>
    </row>
    <row r="999" spans="1:14">
      <c r="A999" t="s">
        <v>5</v>
      </c>
      <c r="B999" t="s">
        <v>1147</v>
      </c>
      <c r="C999" t="s">
        <v>1428</v>
      </c>
      <c r="D999" t="s">
        <v>1429</v>
      </c>
      <c r="E999">
        <v>1</v>
      </c>
      <c r="F999">
        <v>212</v>
      </c>
      <c r="G999" t="s">
        <v>2038</v>
      </c>
      <c r="H999" t="s">
        <v>294</v>
      </c>
      <c r="L999" t="s">
        <v>294</v>
      </c>
      <c r="M999">
        <f t="shared" si="30"/>
        <v>7.0666666666666664</v>
      </c>
      <c r="N999" s="1">
        <f t="shared" si="31"/>
        <v>3.5333333333333332</v>
      </c>
    </row>
    <row r="1000" spans="1:14">
      <c r="A1000" t="s">
        <v>5</v>
      </c>
      <c r="B1000" t="s">
        <v>1149</v>
      </c>
      <c r="C1000" t="s">
        <v>1428</v>
      </c>
      <c r="D1000" t="s">
        <v>1429</v>
      </c>
      <c r="E1000">
        <v>1</v>
      </c>
      <c r="F1000">
        <v>202</v>
      </c>
      <c r="G1000" t="s">
        <v>2120</v>
      </c>
      <c r="H1000" t="s">
        <v>294</v>
      </c>
      <c r="L1000" t="s">
        <v>294</v>
      </c>
      <c r="M1000">
        <f t="shared" si="30"/>
        <v>6.7333333333333334</v>
      </c>
      <c r="N1000" s="1">
        <f t="shared" si="31"/>
        <v>3.3666666666666667</v>
      </c>
    </row>
    <row r="1001" spans="1:14">
      <c r="A1001" t="s">
        <v>5</v>
      </c>
      <c r="B1001" t="s">
        <v>1151</v>
      </c>
      <c r="C1001" t="s">
        <v>1428</v>
      </c>
      <c r="D1001" t="s">
        <v>1429</v>
      </c>
      <c r="E1001">
        <v>1</v>
      </c>
      <c r="F1001">
        <v>218</v>
      </c>
      <c r="G1001" t="s">
        <v>2037</v>
      </c>
      <c r="H1001" t="s">
        <v>294</v>
      </c>
      <c r="L1001" t="s">
        <v>294</v>
      </c>
      <c r="M1001">
        <f t="shared" si="30"/>
        <v>7.2666666666666666</v>
      </c>
      <c r="N1001" s="1">
        <f t="shared" si="31"/>
        <v>3.6333333333333333</v>
      </c>
    </row>
    <row r="1002" spans="1:14">
      <c r="A1002" t="s">
        <v>5</v>
      </c>
      <c r="B1002" t="s">
        <v>1153</v>
      </c>
      <c r="C1002" t="s">
        <v>1428</v>
      </c>
      <c r="D1002" t="s">
        <v>1429</v>
      </c>
      <c r="E1002">
        <v>1</v>
      </c>
      <c r="F1002">
        <v>193</v>
      </c>
      <c r="G1002" t="s">
        <v>2121</v>
      </c>
      <c r="H1002" t="s">
        <v>294</v>
      </c>
      <c r="L1002" t="s">
        <v>294</v>
      </c>
      <c r="M1002">
        <f t="shared" si="30"/>
        <v>6.4333333333333336</v>
      </c>
      <c r="N1002" s="1">
        <f t="shared" si="31"/>
        <v>3.2166666666666668</v>
      </c>
    </row>
    <row r="1003" spans="1:14">
      <c r="A1003" t="s">
        <v>5</v>
      </c>
      <c r="B1003" t="s">
        <v>1155</v>
      </c>
      <c r="C1003" t="s">
        <v>1428</v>
      </c>
      <c r="D1003" t="s">
        <v>1429</v>
      </c>
      <c r="E1003">
        <v>1</v>
      </c>
      <c r="F1003">
        <v>220</v>
      </c>
      <c r="G1003" t="s">
        <v>2122</v>
      </c>
      <c r="H1003" t="s">
        <v>294</v>
      </c>
      <c r="L1003" t="s">
        <v>294</v>
      </c>
      <c r="M1003">
        <f t="shared" si="30"/>
        <v>7.333333333333333</v>
      </c>
      <c r="N1003" s="1">
        <f t="shared" si="31"/>
        <v>3.6666666666666665</v>
      </c>
    </row>
    <row r="1004" spans="1:14">
      <c r="A1004" t="s">
        <v>5</v>
      </c>
      <c r="B1004" t="s">
        <v>1157</v>
      </c>
      <c r="C1004" t="s">
        <v>1428</v>
      </c>
      <c r="D1004" t="s">
        <v>1429</v>
      </c>
      <c r="E1004">
        <v>1</v>
      </c>
      <c r="F1004">
        <v>226</v>
      </c>
      <c r="G1004" t="s">
        <v>2123</v>
      </c>
      <c r="H1004" t="s">
        <v>294</v>
      </c>
      <c r="L1004" t="s">
        <v>294</v>
      </c>
      <c r="M1004">
        <f t="shared" si="30"/>
        <v>7.5333333333333332</v>
      </c>
      <c r="N1004" s="1">
        <f t="shared" si="31"/>
        <v>3.7666666666666666</v>
      </c>
    </row>
    <row r="1005" spans="1:14">
      <c r="A1005" t="s">
        <v>5</v>
      </c>
      <c r="B1005" t="s">
        <v>1159</v>
      </c>
      <c r="C1005" t="s">
        <v>1428</v>
      </c>
      <c r="D1005" t="s">
        <v>1429</v>
      </c>
      <c r="E1005">
        <v>1</v>
      </c>
      <c r="F1005">
        <v>197</v>
      </c>
      <c r="G1005" t="s">
        <v>2124</v>
      </c>
      <c r="H1005" t="s">
        <v>294</v>
      </c>
      <c r="L1005" t="s">
        <v>294</v>
      </c>
      <c r="M1005">
        <f t="shared" si="30"/>
        <v>6.5666666666666664</v>
      </c>
      <c r="N1005" s="1">
        <f t="shared" si="31"/>
        <v>3.2833333333333332</v>
      </c>
    </row>
    <row r="1006" spans="1:14">
      <c r="A1006" t="s">
        <v>5</v>
      </c>
      <c r="B1006" t="s">
        <v>1161</v>
      </c>
      <c r="C1006" t="s">
        <v>1428</v>
      </c>
      <c r="D1006" t="s">
        <v>1429</v>
      </c>
      <c r="E1006">
        <v>1</v>
      </c>
      <c r="F1006">
        <v>176</v>
      </c>
      <c r="G1006" t="s">
        <v>2125</v>
      </c>
      <c r="H1006" t="s">
        <v>294</v>
      </c>
      <c r="L1006" t="s">
        <v>294</v>
      </c>
      <c r="M1006">
        <f t="shared" si="30"/>
        <v>5.8666666666666663</v>
      </c>
      <c r="N1006" s="1">
        <f t="shared" si="31"/>
        <v>2.9333333333333331</v>
      </c>
    </row>
    <row r="1007" spans="1:14">
      <c r="A1007" t="s">
        <v>5</v>
      </c>
      <c r="B1007" t="s">
        <v>1163</v>
      </c>
      <c r="C1007" t="s">
        <v>1428</v>
      </c>
      <c r="D1007" t="s">
        <v>1429</v>
      </c>
      <c r="E1007">
        <v>1</v>
      </c>
      <c r="F1007">
        <v>168</v>
      </c>
      <c r="G1007" t="s">
        <v>1931</v>
      </c>
      <c r="H1007" t="s">
        <v>294</v>
      </c>
      <c r="L1007" t="s">
        <v>294</v>
      </c>
      <c r="M1007">
        <f t="shared" si="30"/>
        <v>5.6</v>
      </c>
      <c r="N1007" s="1">
        <f t="shared" si="31"/>
        <v>2.8</v>
      </c>
    </row>
    <row r="1008" spans="1:14">
      <c r="A1008" t="s">
        <v>5</v>
      </c>
      <c r="B1008" t="s">
        <v>1165</v>
      </c>
      <c r="C1008" t="s">
        <v>1428</v>
      </c>
      <c r="D1008" t="s">
        <v>1429</v>
      </c>
      <c r="E1008">
        <v>1</v>
      </c>
      <c r="F1008">
        <v>200</v>
      </c>
      <c r="G1008" t="s">
        <v>2126</v>
      </c>
      <c r="H1008" t="s">
        <v>294</v>
      </c>
      <c r="L1008" t="s">
        <v>294</v>
      </c>
      <c r="M1008">
        <f t="shared" si="30"/>
        <v>6.666666666666667</v>
      </c>
      <c r="N1008" s="1">
        <f t="shared" si="31"/>
        <v>3.3333333333333335</v>
      </c>
    </row>
    <row r="1009" spans="1:14">
      <c r="A1009" t="s">
        <v>5</v>
      </c>
      <c r="B1009" t="s">
        <v>1167</v>
      </c>
      <c r="C1009" t="s">
        <v>1428</v>
      </c>
      <c r="D1009" t="s">
        <v>1429</v>
      </c>
      <c r="E1009">
        <v>1</v>
      </c>
      <c r="F1009">
        <v>177</v>
      </c>
      <c r="G1009" t="s">
        <v>2072</v>
      </c>
      <c r="H1009" t="s">
        <v>294</v>
      </c>
      <c r="L1009" t="s">
        <v>294</v>
      </c>
      <c r="M1009">
        <f t="shared" si="30"/>
        <v>5.9</v>
      </c>
      <c r="N1009" s="1">
        <f t="shared" si="31"/>
        <v>2.95</v>
      </c>
    </row>
    <row r="1010" spans="1:14">
      <c r="A1010" t="s">
        <v>5</v>
      </c>
      <c r="B1010" t="s">
        <v>1169</v>
      </c>
      <c r="C1010" t="s">
        <v>1428</v>
      </c>
      <c r="D1010" t="s">
        <v>1429</v>
      </c>
      <c r="E1010">
        <v>1</v>
      </c>
      <c r="F1010">
        <v>185</v>
      </c>
      <c r="G1010" t="s">
        <v>2127</v>
      </c>
      <c r="H1010" t="s">
        <v>294</v>
      </c>
      <c r="L1010" t="s">
        <v>294</v>
      </c>
      <c r="M1010">
        <f t="shared" si="30"/>
        <v>6.166666666666667</v>
      </c>
      <c r="N1010" s="1">
        <f t="shared" si="31"/>
        <v>3.0833333333333335</v>
      </c>
    </row>
    <row r="1011" spans="1:14">
      <c r="A1011" t="s">
        <v>5</v>
      </c>
      <c r="B1011" t="s">
        <v>1171</v>
      </c>
      <c r="C1011" t="s">
        <v>1428</v>
      </c>
      <c r="D1011" t="s">
        <v>1429</v>
      </c>
      <c r="E1011">
        <v>1</v>
      </c>
      <c r="F1011">
        <v>207</v>
      </c>
      <c r="G1011" t="s">
        <v>2119</v>
      </c>
      <c r="H1011" t="s">
        <v>294</v>
      </c>
      <c r="L1011" t="s">
        <v>294</v>
      </c>
      <c r="M1011">
        <f t="shared" si="30"/>
        <v>6.9</v>
      </c>
      <c r="N1011" s="1">
        <f t="shared" si="31"/>
        <v>3.45</v>
      </c>
    </row>
    <row r="1012" spans="1:14">
      <c r="A1012" t="s">
        <v>5</v>
      </c>
      <c r="B1012" t="s">
        <v>1173</v>
      </c>
      <c r="C1012" t="s">
        <v>1428</v>
      </c>
      <c r="D1012" t="s">
        <v>1429</v>
      </c>
      <c r="E1012">
        <v>1</v>
      </c>
      <c r="F1012">
        <v>195</v>
      </c>
      <c r="G1012" t="s">
        <v>2128</v>
      </c>
      <c r="H1012" t="s">
        <v>294</v>
      </c>
      <c r="L1012" t="s">
        <v>294</v>
      </c>
      <c r="M1012">
        <f t="shared" si="30"/>
        <v>6.5</v>
      </c>
      <c r="N1012" s="1">
        <f t="shared" si="31"/>
        <v>3.25</v>
      </c>
    </row>
    <row r="1013" spans="1:14">
      <c r="A1013" t="s">
        <v>5</v>
      </c>
      <c r="B1013" t="s">
        <v>1175</v>
      </c>
      <c r="C1013" t="s">
        <v>1428</v>
      </c>
      <c r="D1013" t="s">
        <v>1429</v>
      </c>
      <c r="E1013">
        <v>1</v>
      </c>
      <c r="F1013">
        <v>204</v>
      </c>
      <c r="G1013" t="s">
        <v>2075</v>
      </c>
      <c r="H1013" t="s">
        <v>294</v>
      </c>
      <c r="L1013" t="s">
        <v>294</v>
      </c>
      <c r="M1013">
        <f t="shared" si="30"/>
        <v>6.8</v>
      </c>
      <c r="N1013" s="1">
        <f t="shared" si="31"/>
        <v>3.4</v>
      </c>
    </row>
    <row r="1014" spans="1:14">
      <c r="A1014" t="s">
        <v>5</v>
      </c>
      <c r="B1014" t="s">
        <v>1177</v>
      </c>
      <c r="C1014" t="s">
        <v>1428</v>
      </c>
      <c r="D1014" t="s">
        <v>1429</v>
      </c>
      <c r="E1014">
        <v>1</v>
      </c>
      <c r="F1014">
        <v>197</v>
      </c>
      <c r="G1014" t="s">
        <v>2124</v>
      </c>
      <c r="H1014" t="s">
        <v>294</v>
      </c>
      <c r="L1014" t="s">
        <v>294</v>
      </c>
      <c r="M1014">
        <f t="shared" si="30"/>
        <v>6.5666666666666664</v>
      </c>
      <c r="N1014" s="1">
        <f t="shared" si="31"/>
        <v>3.2833333333333332</v>
      </c>
    </row>
    <row r="1015" spans="1:14">
      <c r="A1015" t="s">
        <v>5</v>
      </c>
      <c r="B1015" t="s">
        <v>1179</v>
      </c>
      <c r="C1015" t="s">
        <v>1428</v>
      </c>
      <c r="D1015" t="s">
        <v>1429</v>
      </c>
      <c r="E1015">
        <v>1</v>
      </c>
      <c r="F1015">
        <v>202</v>
      </c>
      <c r="G1015" t="s">
        <v>2120</v>
      </c>
      <c r="H1015" t="s">
        <v>294</v>
      </c>
      <c r="L1015" t="s">
        <v>294</v>
      </c>
      <c r="M1015">
        <f t="shared" si="30"/>
        <v>6.7333333333333334</v>
      </c>
      <c r="N1015" s="1">
        <f t="shared" si="31"/>
        <v>3.3666666666666667</v>
      </c>
    </row>
    <row r="1016" spans="1:14">
      <c r="A1016" t="s">
        <v>5</v>
      </c>
      <c r="B1016" t="s">
        <v>1181</v>
      </c>
      <c r="C1016" t="s">
        <v>1428</v>
      </c>
      <c r="D1016" t="s">
        <v>1429</v>
      </c>
      <c r="E1016">
        <v>1</v>
      </c>
      <c r="F1016">
        <v>219</v>
      </c>
      <c r="G1016" t="s">
        <v>2034</v>
      </c>
      <c r="H1016" t="s">
        <v>294</v>
      </c>
      <c r="L1016" t="s">
        <v>294</v>
      </c>
      <c r="M1016">
        <f t="shared" si="30"/>
        <v>7.3</v>
      </c>
      <c r="N1016" s="1">
        <f t="shared" si="31"/>
        <v>3.65</v>
      </c>
    </row>
    <row r="1017" spans="1:14">
      <c r="A1017" t="s">
        <v>5</v>
      </c>
      <c r="B1017" t="s">
        <v>1183</v>
      </c>
      <c r="C1017" t="s">
        <v>1428</v>
      </c>
      <c r="D1017" t="s">
        <v>1429</v>
      </c>
      <c r="E1017">
        <v>1</v>
      </c>
      <c r="F1017">
        <v>224</v>
      </c>
      <c r="G1017" t="s">
        <v>2129</v>
      </c>
      <c r="H1017" t="s">
        <v>294</v>
      </c>
      <c r="L1017" t="s">
        <v>294</v>
      </c>
      <c r="M1017">
        <f t="shared" si="30"/>
        <v>7.4666666666666668</v>
      </c>
      <c r="N1017" s="1">
        <f t="shared" si="31"/>
        <v>3.7333333333333334</v>
      </c>
    </row>
    <row r="1018" spans="1:14">
      <c r="A1018" t="s">
        <v>5</v>
      </c>
      <c r="B1018" t="s">
        <v>1185</v>
      </c>
      <c r="C1018" t="s">
        <v>1428</v>
      </c>
      <c r="D1018" t="s">
        <v>1429</v>
      </c>
      <c r="E1018">
        <v>1</v>
      </c>
      <c r="F1018">
        <v>226</v>
      </c>
      <c r="G1018" t="s">
        <v>2123</v>
      </c>
      <c r="H1018" t="s">
        <v>294</v>
      </c>
      <c r="L1018" t="s">
        <v>294</v>
      </c>
      <c r="M1018">
        <f t="shared" si="30"/>
        <v>7.5333333333333332</v>
      </c>
      <c r="N1018" s="1">
        <f t="shared" si="31"/>
        <v>3.7666666666666666</v>
      </c>
    </row>
    <row r="1019" spans="1:14">
      <c r="A1019" t="s">
        <v>5</v>
      </c>
      <c r="B1019" t="s">
        <v>1187</v>
      </c>
      <c r="C1019" t="s">
        <v>1428</v>
      </c>
      <c r="D1019" t="s">
        <v>1429</v>
      </c>
      <c r="E1019">
        <v>1</v>
      </c>
      <c r="F1019">
        <v>304</v>
      </c>
      <c r="G1019" t="s">
        <v>2130</v>
      </c>
      <c r="H1019" t="s">
        <v>294</v>
      </c>
      <c r="L1019" t="s">
        <v>294</v>
      </c>
      <c r="M1019">
        <f t="shared" si="30"/>
        <v>10.133333333333333</v>
      </c>
      <c r="N1019" s="1">
        <f t="shared" si="31"/>
        <v>5.0666666666666664</v>
      </c>
    </row>
    <row r="1020" spans="1:14">
      <c r="A1020" t="s">
        <v>5</v>
      </c>
      <c r="B1020" t="s">
        <v>1189</v>
      </c>
      <c r="C1020" t="s">
        <v>1428</v>
      </c>
      <c r="D1020" t="s">
        <v>1429</v>
      </c>
      <c r="E1020">
        <v>1</v>
      </c>
      <c r="F1020">
        <v>318</v>
      </c>
      <c r="G1020" t="s">
        <v>1673</v>
      </c>
      <c r="H1020" t="s">
        <v>294</v>
      </c>
      <c r="L1020" t="s">
        <v>294</v>
      </c>
      <c r="M1020">
        <f t="shared" si="30"/>
        <v>10.6</v>
      </c>
      <c r="N1020" s="1">
        <f t="shared" si="31"/>
        <v>5.3</v>
      </c>
    </row>
    <row r="1021" spans="1:14">
      <c r="A1021" t="s">
        <v>5</v>
      </c>
      <c r="B1021" t="s">
        <v>1191</v>
      </c>
      <c r="C1021" t="s">
        <v>1428</v>
      </c>
      <c r="D1021" t="s">
        <v>1429</v>
      </c>
      <c r="E1021">
        <v>1</v>
      </c>
      <c r="F1021">
        <v>116</v>
      </c>
      <c r="G1021" t="s">
        <v>2043</v>
      </c>
      <c r="H1021" t="s">
        <v>294</v>
      </c>
      <c r="L1021" t="s">
        <v>294</v>
      </c>
      <c r="M1021">
        <f t="shared" si="30"/>
        <v>3.8666666666666667</v>
      </c>
      <c r="N1021" s="1">
        <f t="shared" si="31"/>
        <v>1.9333333333333333</v>
      </c>
    </row>
    <row r="1022" spans="1:14">
      <c r="A1022" t="s">
        <v>5</v>
      </c>
      <c r="B1022" t="s">
        <v>1193</v>
      </c>
      <c r="C1022" t="s">
        <v>1428</v>
      </c>
      <c r="D1022" t="s">
        <v>1429</v>
      </c>
      <c r="E1022">
        <v>1</v>
      </c>
      <c r="F1022">
        <v>109</v>
      </c>
      <c r="G1022" t="s">
        <v>2108</v>
      </c>
      <c r="H1022" t="s">
        <v>294</v>
      </c>
      <c r="L1022" t="s">
        <v>294</v>
      </c>
      <c r="M1022">
        <f t="shared" si="30"/>
        <v>3.6333333333333333</v>
      </c>
      <c r="N1022" s="1">
        <f t="shared" si="31"/>
        <v>1.8166666666666667</v>
      </c>
    </row>
    <row r="1023" spans="1:14">
      <c r="A1023" t="s">
        <v>5</v>
      </c>
      <c r="B1023" t="s">
        <v>1195</v>
      </c>
      <c r="C1023" t="s">
        <v>1428</v>
      </c>
      <c r="D1023" t="s">
        <v>1429</v>
      </c>
      <c r="E1023">
        <v>1</v>
      </c>
      <c r="F1023">
        <v>126</v>
      </c>
      <c r="G1023" t="s">
        <v>2131</v>
      </c>
      <c r="H1023" t="s">
        <v>294</v>
      </c>
      <c r="L1023" t="s">
        <v>294</v>
      </c>
      <c r="M1023">
        <f t="shared" si="30"/>
        <v>4.2</v>
      </c>
      <c r="N1023" s="1">
        <f t="shared" si="31"/>
        <v>2.1</v>
      </c>
    </row>
    <row r="1024" spans="1:14">
      <c r="A1024" t="s">
        <v>5</v>
      </c>
      <c r="B1024" t="s">
        <v>1197</v>
      </c>
      <c r="C1024" t="s">
        <v>1428</v>
      </c>
      <c r="D1024" t="s">
        <v>1429</v>
      </c>
      <c r="E1024">
        <v>1</v>
      </c>
      <c r="F1024">
        <v>120</v>
      </c>
      <c r="G1024" t="s">
        <v>1894</v>
      </c>
      <c r="H1024" t="s">
        <v>294</v>
      </c>
      <c r="L1024" t="s">
        <v>294</v>
      </c>
      <c r="M1024">
        <f t="shared" si="30"/>
        <v>4</v>
      </c>
      <c r="N1024" s="1">
        <f t="shared" si="31"/>
        <v>2</v>
      </c>
    </row>
    <row r="1025" spans="1:14">
      <c r="A1025" t="s">
        <v>5</v>
      </c>
      <c r="B1025" t="s">
        <v>1199</v>
      </c>
      <c r="C1025" t="s">
        <v>1428</v>
      </c>
      <c r="D1025" t="s">
        <v>1429</v>
      </c>
      <c r="E1025">
        <v>1</v>
      </c>
      <c r="F1025">
        <v>256</v>
      </c>
      <c r="G1025" t="s">
        <v>2132</v>
      </c>
      <c r="H1025" t="s">
        <v>294</v>
      </c>
      <c r="L1025" t="s">
        <v>294</v>
      </c>
      <c r="M1025">
        <f t="shared" si="30"/>
        <v>8.5333333333333332</v>
      </c>
      <c r="N1025" s="1">
        <f t="shared" si="31"/>
        <v>4.2666666666666666</v>
      </c>
    </row>
    <row r="1026" spans="1:14">
      <c r="A1026" t="s">
        <v>5</v>
      </c>
      <c r="B1026" t="s">
        <v>1201</v>
      </c>
      <c r="C1026" t="s">
        <v>1428</v>
      </c>
      <c r="D1026" t="s">
        <v>1429</v>
      </c>
      <c r="E1026">
        <v>1</v>
      </c>
      <c r="F1026">
        <v>239</v>
      </c>
      <c r="G1026" t="s">
        <v>2133</v>
      </c>
      <c r="H1026" t="s">
        <v>294</v>
      </c>
      <c r="L1026" t="s">
        <v>294</v>
      </c>
      <c r="M1026">
        <f t="shared" ref="M1026:M1089" si="32">F1026/$M$1</f>
        <v>7.9666666666666668</v>
      </c>
      <c r="N1026" s="1">
        <f t="shared" ref="N1026:N1089" si="33">F1026/$N$1</f>
        <v>3.9833333333333334</v>
      </c>
    </row>
    <row r="1027" spans="1:14">
      <c r="A1027" t="s">
        <v>5</v>
      </c>
      <c r="B1027" t="s">
        <v>1203</v>
      </c>
      <c r="C1027" t="s">
        <v>1428</v>
      </c>
      <c r="D1027" t="s">
        <v>1429</v>
      </c>
      <c r="E1027">
        <v>1</v>
      </c>
      <c r="F1027">
        <v>233</v>
      </c>
      <c r="G1027" t="s">
        <v>2134</v>
      </c>
      <c r="H1027" t="s">
        <v>294</v>
      </c>
      <c r="L1027" t="s">
        <v>294</v>
      </c>
      <c r="M1027">
        <f t="shared" si="32"/>
        <v>7.7666666666666666</v>
      </c>
      <c r="N1027" s="1">
        <f t="shared" si="33"/>
        <v>3.8833333333333333</v>
      </c>
    </row>
    <row r="1028" spans="1:14">
      <c r="A1028" t="s">
        <v>5</v>
      </c>
      <c r="B1028" t="s">
        <v>1205</v>
      </c>
      <c r="C1028" t="s">
        <v>1428</v>
      </c>
      <c r="D1028" t="s">
        <v>1429</v>
      </c>
      <c r="E1028">
        <v>1</v>
      </c>
      <c r="F1028">
        <v>227</v>
      </c>
      <c r="G1028" t="s">
        <v>2135</v>
      </c>
      <c r="H1028" t="s">
        <v>294</v>
      </c>
      <c r="L1028" t="s">
        <v>294</v>
      </c>
      <c r="M1028">
        <f t="shared" si="32"/>
        <v>7.5666666666666664</v>
      </c>
      <c r="N1028" s="1">
        <f t="shared" si="33"/>
        <v>3.7833333333333332</v>
      </c>
    </row>
    <row r="1029" spans="1:14">
      <c r="A1029" t="s">
        <v>5</v>
      </c>
      <c r="B1029" t="s">
        <v>1207</v>
      </c>
      <c r="C1029" t="s">
        <v>1428</v>
      </c>
      <c r="D1029" t="s">
        <v>1429</v>
      </c>
      <c r="E1029">
        <v>1</v>
      </c>
      <c r="F1029">
        <v>226</v>
      </c>
      <c r="G1029" t="s">
        <v>2136</v>
      </c>
      <c r="H1029" t="s">
        <v>294</v>
      </c>
      <c r="L1029" t="s">
        <v>294</v>
      </c>
      <c r="M1029">
        <f t="shared" si="32"/>
        <v>7.5333333333333332</v>
      </c>
      <c r="N1029" s="1">
        <f t="shared" si="33"/>
        <v>3.7666666666666666</v>
      </c>
    </row>
    <row r="1030" spans="1:14">
      <c r="A1030" t="s">
        <v>5</v>
      </c>
      <c r="B1030" t="s">
        <v>1209</v>
      </c>
      <c r="C1030" t="s">
        <v>1428</v>
      </c>
      <c r="D1030" t="s">
        <v>1429</v>
      </c>
      <c r="E1030">
        <v>1</v>
      </c>
      <c r="F1030">
        <v>215</v>
      </c>
      <c r="G1030" t="s">
        <v>2137</v>
      </c>
      <c r="H1030" t="s">
        <v>294</v>
      </c>
      <c r="L1030" t="s">
        <v>294</v>
      </c>
      <c r="M1030">
        <f t="shared" si="32"/>
        <v>7.166666666666667</v>
      </c>
      <c r="N1030" s="1">
        <f t="shared" si="33"/>
        <v>3.5833333333333335</v>
      </c>
    </row>
    <row r="1031" spans="1:14">
      <c r="A1031" t="s">
        <v>5</v>
      </c>
      <c r="B1031" t="s">
        <v>1211</v>
      </c>
      <c r="C1031" t="s">
        <v>1428</v>
      </c>
      <c r="D1031" t="s">
        <v>1429</v>
      </c>
      <c r="E1031">
        <v>1</v>
      </c>
      <c r="F1031">
        <v>238</v>
      </c>
      <c r="G1031" t="s">
        <v>2138</v>
      </c>
      <c r="H1031" t="s">
        <v>294</v>
      </c>
      <c r="L1031" t="s">
        <v>294</v>
      </c>
      <c r="M1031">
        <f t="shared" si="32"/>
        <v>7.9333333333333336</v>
      </c>
      <c r="N1031" s="1">
        <f t="shared" si="33"/>
        <v>3.9666666666666668</v>
      </c>
    </row>
    <row r="1032" spans="1:14">
      <c r="A1032" t="s">
        <v>5</v>
      </c>
      <c r="B1032" t="s">
        <v>1213</v>
      </c>
      <c r="C1032" t="s">
        <v>1428</v>
      </c>
      <c r="D1032" t="s">
        <v>1429</v>
      </c>
      <c r="E1032">
        <v>1</v>
      </c>
      <c r="F1032">
        <v>219</v>
      </c>
      <c r="G1032" t="s">
        <v>2034</v>
      </c>
      <c r="H1032" t="s">
        <v>294</v>
      </c>
      <c r="L1032" t="s">
        <v>294</v>
      </c>
      <c r="M1032">
        <f t="shared" si="32"/>
        <v>7.3</v>
      </c>
      <c r="N1032" s="1">
        <f t="shared" si="33"/>
        <v>3.65</v>
      </c>
    </row>
    <row r="1033" spans="1:14">
      <c r="A1033" t="s">
        <v>5</v>
      </c>
      <c r="B1033" t="s">
        <v>1215</v>
      </c>
      <c r="C1033" t="s">
        <v>1428</v>
      </c>
      <c r="D1033" t="s">
        <v>1429</v>
      </c>
      <c r="E1033">
        <v>1</v>
      </c>
      <c r="F1033">
        <v>211</v>
      </c>
      <c r="G1033" t="s">
        <v>2139</v>
      </c>
      <c r="H1033" t="s">
        <v>294</v>
      </c>
      <c r="L1033" t="s">
        <v>294</v>
      </c>
      <c r="M1033">
        <f t="shared" si="32"/>
        <v>7.0333333333333332</v>
      </c>
      <c r="N1033" s="1">
        <f t="shared" si="33"/>
        <v>3.5166666666666666</v>
      </c>
    </row>
    <row r="1034" spans="1:14">
      <c r="A1034" t="s">
        <v>5</v>
      </c>
      <c r="B1034" t="s">
        <v>1217</v>
      </c>
      <c r="C1034" t="s">
        <v>1428</v>
      </c>
      <c r="D1034" t="s">
        <v>1429</v>
      </c>
      <c r="E1034">
        <v>1</v>
      </c>
      <c r="F1034">
        <v>213</v>
      </c>
      <c r="G1034" t="s">
        <v>1953</v>
      </c>
      <c r="H1034" t="s">
        <v>294</v>
      </c>
      <c r="L1034" t="s">
        <v>294</v>
      </c>
      <c r="M1034">
        <f t="shared" si="32"/>
        <v>7.1</v>
      </c>
      <c r="N1034" s="1">
        <f t="shared" si="33"/>
        <v>3.55</v>
      </c>
    </row>
    <row r="1035" spans="1:14">
      <c r="A1035" t="s">
        <v>5</v>
      </c>
      <c r="B1035" t="s">
        <v>1219</v>
      </c>
      <c r="C1035" t="s">
        <v>1428</v>
      </c>
      <c r="D1035" t="s">
        <v>1429</v>
      </c>
      <c r="E1035">
        <v>1</v>
      </c>
      <c r="F1035">
        <v>235</v>
      </c>
      <c r="G1035" t="s">
        <v>2140</v>
      </c>
      <c r="H1035" t="s">
        <v>294</v>
      </c>
      <c r="L1035" t="s">
        <v>294</v>
      </c>
      <c r="M1035">
        <f t="shared" si="32"/>
        <v>7.833333333333333</v>
      </c>
      <c r="N1035" s="1">
        <f t="shared" si="33"/>
        <v>3.9166666666666665</v>
      </c>
    </row>
    <row r="1036" spans="1:14">
      <c r="A1036" t="s">
        <v>5</v>
      </c>
      <c r="B1036" t="s">
        <v>1221</v>
      </c>
      <c r="C1036" t="s">
        <v>1428</v>
      </c>
      <c r="D1036" t="s">
        <v>1429</v>
      </c>
      <c r="E1036">
        <v>1</v>
      </c>
      <c r="F1036">
        <v>229</v>
      </c>
      <c r="G1036" t="s">
        <v>2141</v>
      </c>
      <c r="H1036" t="s">
        <v>294</v>
      </c>
      <c r="L1036" t="s">
        <v>294</v>
      </c>
      <c r="M1036">
        <f t="shared" si="32"/>
        <v>7.6333333333333337</v>
      </c>
      <c r="N1036" s="1">
        <f t="shared" si="33"/>
        <v>3.8166666666666669</v>
      </c>
    </row>
    <row r="1037" spans="1:14">
      <c r="A1037" t="s">
        <v>5</v>
      </c>
      <c r="B1037" t="s">
        <v>1223</v>
      </c>
      <c r="C1037" t="s">
        <v>1428</v>
      </c>
      <c r="D1037" t="s">
        <v>1429</v>
      </c>
      <c r="E1037">
        <v>1</v>
      </c>
      <c r="F1037">
        <v>298</v>
      </c>
      <c r="G1037" t="s">
        <v>2142</v>
      </c>
      <c r="H1037" t="s">
        <v>294</v>
      </c>
      <c r="L1037" t="s">
        <v>294</v>
      </c>
      <c r="M1037">
        <f t="shared" si="32"/>
        <v>9.9333333333333336</v>
      </c>
      <c r="N1037" s="1">
        <f t="shared" si="33"/>
        <v>4.9666666666666668</v>
      </c>
    </row>
    <row r="1038" spans="1:14">
      <c r="A1038" t="s">
        <v>5</v>
      </c>
      <c r="B1038" t="s">
        <v>1225</v>
      </c>
      <c r="C1038" t="s">
        <v>1428</v>
      </c>
      <c r="D1038" t="s">
        <v>1429</v>
      </c>
      <c r="E1038">
        <v>1</v>
      </c>
      <c r="F1038">
        <v>221</v>
      </c>
      <c r="G1038" t="s">
        <v>2143</v>
      </c>
      <c r="H1038" t="s">
        <v>294</v>
      </c>
      <c r="L1038" t="s">
        <v>294</v>
      </c>
      <c r="M1038">
        <f t="shared" si="32"/>
        <v>7.3666666666666663</v>
      </c>
      <c r="N1038" s="1">
        <f t="shared" si="33"/>
        <v>3.6833333333333331</v>
      </c>
    </row>
    <row r="1039" spans="1:14">
      <c r="A1039" t="s">
        <v>5</v>
      </c>
      <c r="B1039" t="s">
        <v>1227</v>
      </c>
      <c r="C1039" t="s">
        <v>1428</v>
      </c>
      <c r="D1039" t="s">
        <v>1429</v>
      </c>
      <c r="E1039">
        <v>1</v>
      </c>
      <c r="F1039">
        <v>240</v>
      </c>
      <c r="G1039" t="s">
        <v>2144</v>
      </c>
      <c r="H1039" t="s">
        <v>294</v>
      </c>
      <c r="L1039" t="s">
        <v>294</v>
      </c>
      <c r="M1039">
        <f t="shared" si="32"/>
        <v>8</v>
      </c>
      <c r="N1039" s="1">
        <f t="shared" si="33"/>
        <v>4</v>
      </c>
    </row>
    <row r="1040" spans="1:14">
      <c r="A1040" t="s">
        <v>5</v>
      </c>
      <c r="B1040" t="s">
        <v>1229</v>
      </c>
      <c r="C1040" t="s">
        <v>1428</v>
      </c>
      <c r="D1040" t="s">
        <v>1429</v>
      </c>
      <c r="E1040">
        <v>1</v>
      </c>
      <c r="F1040">
        <v>224</v>
      </c>
      <c r="G1040" t="s">
        <v>2145</v>
      </c>
      <c r="H1040" t="s">
        <v>294</v>
      </c>
      <c r="L1040" t="s">
        <v>294</v>
      </c>
      <c r="M1040">
        <f t="shared" si="32"/>
        <v>7.4666666666666668</v>
      </c>
      <c r="N1040" s="1">
        <f t="shared" si="33"/>
        <v>3.7333333333333334</v>
      </c>
    </row>
    <row r="1041" spans="1:14">
      <c r="A1041" t="s">
        <v>5</v>
      </c>
      <c r="B1041" t="s">
        <v>1231</v>
      </c>
      <c r="C1041" t="s">
        <v>1428</v>
      </c>
      <c r="D1041" t="s">
        <v>1429</v>
      </c>
      <c r="E1041">
        <v>1</v>
      </c>
      <c r="F1041">
        <v>247</v>
      </c>
      <c r="G1041" t="s">
        <v>2146</v>
      </c>
      <c r="H1041" t="s">
        <v>294</v>
      </c>
      <c r="L1041" t="s">
        <v>294</v>
      </c>
      <c r="M1041">
        <f t="shared" si="32"/>
        <v>8.2333333333333325</v>
      </c>
      <c r="N1041" s="1">
        <f t="shared" si="33"/>
        <v>4.1166666666666663</v>
      </c>
    </row>
    <row r="1042" spans="1:14">
      <c r="A1042" t="s">
        <v>5</v>
      </c>
      <c r="B1042" t="s">
        <v>1233</v>
      </c>
      <c r="C1042" t="s">
        <v>1428</v>
      </c>
      <c r="D1042" t="s">
        <v>1429</v>
      </c>
      <c r="E1042">
        <v>1</v>
      </c>
      <c r="F1042">
        <v>225</v>
      </c>
      <c r="G1042" t="s">
        <v>2147</v>
      </c>
      <c r="H1042" t="s">
        <v>294</v>
      </c>
      <c r="L1042" t="s">
        <v>294</v>
      </c>
      <c r="M1042">
        <f t="shared" si="32"/>
        <v>7.5</v>
      </c>
      <c r="N1042" s="1">
        <f t="shared" si="33"/>
        <v>3.75</v>
      </c>
    </row>
    <row r="1043" spans="1:14">
      <c r="A1043" t="s">
        <v>5</v>
      </c>
      <c r="B1043" t="s">
        <v>1235</v>
      </c>
      <c r="C1043" t="s">
        <v>1428</v>
      </c>
      <c r="D1043" t="s">
        <v>1429</v>
      </c>
      <c r="E1043">
        <v>1</v>
      </c>
      <c r="F1043">
        <v>152</v>
      </c>
      <c r="G1043" t="s">
        <v>1967</v>
      </c>
      <c r="H1043" t="s">
        <v>294</v>
      </c>
      <c r="L1043" t="s">
        <v>294</v>
      </c>
      <c r="M1043">
        <f t="shared" si="32"/>
        <v>5.0666666666666664</v>
      </c>
      <c r="N1043" s="1">
        <f t="shared" si="33"/>
        <v>2.5333333333333332</v>
      </c>
    </row>
    <row r="1044" spans="1:14">
      <c r="A1044" t="s">
        <v>5</v>
      </c>
      <c r="B1044" t="s">
        <v>1237</v>
      </c>
      <c r="C1044" t="s">
        <v>1428</v>
      </c>
      <c r="D1044" t="s">
        <v>1429</v>
      </c>
      <c r="E1044">
        <v>1</v>
      </c>
      <c r="F1044">
        <v>149</v>
      </c>
      <c r="G1044" t="s">
        <v>2148</v>
      </c>
      <c r="H1044" t="s">
        <v>294</v>
      </c>
      <c r="L1044" t="s">
        <v>294</v>
      </c>
      <c r="M1044">
        <f t="shared" si="32"/>
        <v>4.9666666666666668</v>
      </c>
      <c r="N1044" s="1">
        <f t="shared" si="33"/>
        <v>2.4833333333333334</v>
      </c>
    </row>
    <row r="1045" spans="1:14">
      <c r="A1045" t="s">
        <v>5</v>
      </c>
      <c r="B1045" t="s">
        <v>1239</v>
      </c>
      <c r="C1045" t="s">
        <v>1428</v>
      </c>
      <c r="D1045" t="s">
        <v>1429</v>
      </c>
      <c r="E1045">
        <v>1</v>
      </c>
      <c r="F1045">
        <v>144</v>
      </c>
      <c r="G1045" t="s">
        <v>1857</v>
      </c>
      <c r="H1045" t="s">
        <v>294</v>
      </c>
      <c r="L1045" t="s">
        <v>294</v>
      </c>
      <c r="M1045">
        <f t="shared" si="32"/>
        <v>4.8</v>
      </c>
      <c r="N1045" s="1">
        <f t="shared" si="33"/>
        <v>2.4</v>
      </c>
    </row>
    <row r="1046" spans="1:14">
      <c r="A1046" t="s">
        <v>5</v>
      </c>
      <c r="B1046" t="s">
        <v>1241</v>
      </c>
      <c r="C1046" t="s">
        <v>1428</v>
      </c>
      <c r="D1046" t="s">
        <v>1429</v>
      </c>
      <c r="E1046">
        <v>1</v>
      </c>
      <c r="F1046">
        <v>161</v>
      </c>
      <c r="G1046" t="s">
        <v>2149</v>
      </c>
      <c r="H1046" t="s">
        <v>294</v>
      </c>
      <c r="L1046" t="s">
        <v>294</v>
      </c>
      <c r="M1046">
        <f t="shared" si="32"/>
        <v>5.3666666666666663</v>
      </c>
      <c r="N1046" s="1">
        <f t="shared" si="33"/>
        <v>2.6833333333333331</v>
      </c>
    </row>
    <row r="1047" spans="1:14">
      <c r="A1047" t="s">
        <v>5</v>
      </c>
      <c r="B1047" t="s">
        <v>1243</v>
      </c>
      <c r="C1047" t="s">
        <v>1428</v>
      </c>
      <c r="D1047" t="s">
        <v>1429</v>
      </c>
      <c r="E1047">
        <v>1</v>
      </c>
      <c r="F1047">
        <v>153</v>
      </c>
      <c r="G1047" t="s">
        <v>2150</v>
      </c>
      <c r="H1047" t="s">
        <v>294</v>
      </c>
      <c r="L1047" t="s">
        <v>294</v>
      </c>
      <c r="M1047">
        <f t="shared" si="32"/>
        <v>5.0999999999999996</v>
      </c>
      <c r="N1047" s="1">
        <f t="shared" si="33"/>
        <v>2.5499999999999998</v>
      </c>
    </row>
    <row r="1048" spans="1:14">
      <c r="A1048" t="s">
        <v>5</v>
      </c>
      <c r="B1048" t="s">
        <v>1245</v>
      </c>
      <c r="C1048" t="s">
        <v>1428</v>
      </c>
      <c r="D1048" t="s">
        <v>1429</v>
      </c>
      <c r="E1048">
        <v>1</v>
      </c>
      <c r="F1048">
        <v>190</v>
      </c>
      <c r="G1048" t="s">
        <v>2151</v>
      </c>
      <c r="H1048" t="s">
        <v>294</v>
      </c>
      <c r="L1048" t="s">
        <v>294</v>
      </c>
      <c r="M1048">
        <f t="shared" si="32"/>
        <v>6.333333333333333</v>
      </c>
      <c r="N1048" s="1">
        <f t="shared" si="33"/>
        <v>3.1666666666666665</v>
      </c>
    </row>
    <row r="1049" spans="1:14">
      <c r="A1049" t="s">
        <v>5</v>
      </c>
      <c r="B1049" t="s">
        <v>1247</v>
      </c>
      <c r="C1049" t="s">
        <v>1428</v>
      </c>
      <c r="D1049" t="s">
        <v>1429</v>
      </c>
      <c r="E1049">
        <v>1</v>
      </c>
      <c r="F1049">
        <v>195</v>
      </c>
      <c r="G1049" t="s">
        <v>2152</v>
      </c>
      <c r="H1049" t="s">
        <v>294</v>
      </c>
      <c r="L1049" t="s">
        <v>294</v>
      </c>
      <c r="M1049">
        <f t="shared" si="32"/>
        <v>6.5</v>
      </c>
      <c r="N1049" s="1">
        <f t="shared" si="33"/>
        <v>3.25</v>
      </c>
    </row>
    <row r="1050" spans="1:14">
      <c r="A1050" t="s">
        <v>5</v>
      </c>
      <c r="B1050" t="s">
        <v>1249</v>
      </c>
      <c r="C1050" t="s">
        <v>1428</v>
      </c>
      <c r="D1050" t="s">
        <v>1429</v>
      </c>
      <c r="E1050">
        <v>1</v>
      </c>
      <c r="F1050">
        <v>217</v>
      </c>
      <c r="G1050" t="s">
        <v>1951</v>
      </c>
      <c r="H1050" t="s">
        <v>294</v>
      </c>
      <c r="L1050" t="s">
        <v>294</v>
      </c>
      <c r="M1050">
        <f t="shared" si="32"/>
        <v>7.2333333333333334</v>
      </c>
      <c r="N1050" s="1">
        <f t="shared" si="33"/>
        <v>3.6166666666666667</v>
      </c>
    </row>
    <row r="1051" spans="1:14">
      <c r="A1051" t="s">
        <v>5</v>
      </c>
      <c r="B1051" t="s">
        <v>1251</v>
      </c>
      <c r="C1051" t="s">
        <v>1428</v>
      </c>
      <c r="D1051" t="s">
        <v>1429</v>
      </c>
      <c r="E1051">
        <v>1</v>
      </c>
      <c r="F1051">
        <v>195</v>
      </c>
      <c r="G1051" t="s">
        <v>2128</v>
      </c>
      <c r="H1051" t="s">
        <v>294</v>
      </c>
      <c r="L1051" t="s">
        <v>294</v>
      </c>
      <c r="M1051">
        <f t="shared" si="32"/>
        <v>6.5</v>
      </c>
      <c r="N1051" s="1">
        <f t="shared" si="33"/>
        <v>3.25</v>
      </c>
    </row>
    <row r="1052" spans="1:14">
      <c r="A1052" t="s">
        <v>5</v>
      </c>
      <c r="B1052" t="s">
        <v>1253</v>
      </c>
      <c r="C1052" t="s">
        <v>1428</v>
      </c>
      <c r="D1052" t="s">
        <v>1429</v>
      </c>
      <c r="E1052">
        <v>1</v>
      </c>
      <c r="F1052">
        <v>177</v>
      </c>
      <c r="G1052" t="s">
        <v>2062</v>
      </c>
      <c r="H1052" t="s">
        <v>294</v>
      </c>
      <c r="L1052" t="s">
        <v>294</v>
      </c>
      <c r="M1052">
        <f t="shared" si="32"/>
        <v>5.9</v>
      </c>
      <c r="N1052" s="1">
        <f t="shared" si="33"/>
        <v>2.95</v>
      </c>
    </row>
    <row r="1053" spans="1:14">
      <c r="A1053" t="s">
        <v>5</v>
      </c>
      <c r="B1053" t="s">
        <v>1255</v>
      </c>
      <c r="C1053" t="s">
        <v>1428</v>
      </c>
      <c r="D1053" t="s">
        <v>1429</v>
      </c>
      <c r="E1053">
        <v>1</v>
      </c>
      <c r="F1053">
        <v>173</v>
      </c>
      <c r="G1053" t="s">
        <v>2064</v>
      </c>
      <c r="H1053" t="s">
        <v>294</v>
      </c>
      <c r="L1053" t="s">
        <v>294</v>
      </c>
      <c r="M1053">
        <f t="shared" si="32"/>
        <v>5.7666666666666666</v>
      </c>
      <c r="N1053" s="1">
        <f t="shared" si="33"/>
        <v>2.8833333333333333</v>
      </c>
    </row>
    <row r="1054" spans="1:14">
      <c r="A1054" t="s">
        <v>5</v>
      </c>
      <c r="B1054" t="s">
        <v>1257</v>
      </c>
      <c r="C1054" t="s">
        <v>1428</v>
      </c>
      <c r="D1054" t="s">
        <v>1429</v>
      </c>
      <c r="E1054">
        <v>1</v>
      </c>
      <c r="F1054">
        <v>179</v>
      </c>
      <c r="G1054" t="s">
        <v>2098</v>
      </c>
      <c r="H1054" t="s">
        <v>294</v>
      </c>
      <c r="L1054" t="s">
        <v>294</v>
      </c>
      <c r="M1054">
        <f t="shared" si="32"/>
        <v>5.9666666666666668</v>
      </c>
      <c r="N1054" s="1">
        <f t="shared" si="33"/>
        <v>2.9833333333333334</v>
      </c>
    </row>
    <row r="1055" spans="1:14">
      <c r="A1055" t="s">
        <v>5</v>
      </c>
      <c r="B1055" t="s">
        <v>1259</v>
      </c>
      <c r="C1055" t="s">
        <v>1428</v>
      </c>
      <c r="D1055" t="s">
        <v>1429</v>
      </c>
      <c r="E1055">
        <v>1</v>
      </c>
      <c r="F1055">
        <v>296</v>
      </c>
      <c r="G1055" t="s">
        <v>2117</v>
      </c>
      <c r="H1055" t="s">
        <v>294</v>
      </c>
      <c r="L1055" t="s">
        <v>294</v>
      </c>
      <c r="M1055">
        <f t="shared" si="32"/>
        <v>9.8666666666666671</v>
      </c>
      <c r="N1055" s="1">
        <f t="shared" si="33"/>
        <v>4.9333333333333336</v>
      </c>
    </row>
    <row r="1056" spans="1:14">
      <c r="A1056" t="s">
        <v>5</v>
      </c>
      <c r="B1056" t="s">
        <v>1261</v>
      </c>
      <c r="C1056" t="s">
        <v>1428</v>
      </c>
      <c r="D1056" t="s">
        <v>1429</v>
      </c>
      <c r="E1056">
        <v>1</v>
      </c>
      <c r="F1056">
        <v>320</v>
      </c>
      <c r="G1056" t="s">
        <v>2153</v>
      </c>
      <c r="H1056" t="s">
        <v>294</v>
      </c>
      <c r="L1056" t="s">
        <v>294</v>
      </c>
      <c r="M1056">
        <f t="shared" si="32"/>
        <v>10.666666666666666</v>
      </c>
      <c r="N1056" s="1">
        <f t="shared" si="33"/>
        <v>5.333333333333333</v>
      </c>
    </row>
    <row r="1057" spans="1:14">
      <c r="A1057" t="s">
        <v>5</v>
      </c>
      <c r="B1057" t="s">
        <v>1263</v>
      </c>
      <c r="C1057" t="s">
        <v>1428</v>
      </c>
      <c r="D1057" t="s">
        <v>1429</v>
      </c>
      <c r="E1057">
        <v>1</v>
      </c>
      <c r="F1057">
        <v>301</v>
      </c>
      <c r="G1057" t="s">
        <v>2154</v>
      </c>
      <c r="H1057" t="s">
        <v>294</v>
      </c>
      <c r="L1057" t="s">
        <v>294</v>
      </c>
      <c r="M1057">
        <f t="shared" si="32"/>
        <v>10.033333333333333</v>
      </c>
      <c r="N1057" s="1">
        <f t="shared" si="33"/>
        <v>5.0166666666666666</v>
      </c>
    </row>
    <row r="1058" spans="1:14">
      <c r="A1058" t="s">
        <v>5</v>
      </c>
      <c r="B1058" t="s">
        <v>1265</v>
      </c>
      <c r="C1058" t="s">
        <v>1428</v>
      </c>
      <c r="D1058" t="s">
        <v>1429</v>
      </c>
      <c r="E1058">
        <v>1</v>
      </c>
      <c r="F1058">
        <v>317</v>
      </c>
      <c r="G1058" t="s">
        <v>2155</v>
      </c>
      <c r="H1058" t="s">
        <v>294</v>
      </c>
      <c r="L1058" t="s">
        <v>294</v>
      </c>
      <c r="M1058">
        <f t="shared" si="32"/>
        <v>10.566666666666666</v>
      </c>
      <c r="N1058" s="1">
        <f t="shared" si="33"/>
        <v>5.2833333333333332</v>
      </c>
    </row>
    <row r="1059" spans="1:14">
      <c r="A1059" t="s">
        <v>5</v>
      </c>
      <c r="B1059" t="s">
        <v>1267</v>
      </c>
      <c r="C1059" t="s">
        <v>1428</v>
      </c>
      <c r="D1059" t="s">
        <v>1429</v>
      </c>
      <c r="E1059">
        <v>1</v>
      </c>
      <c r="F1059">
        <v>291</v>
      </c>
      <c r="G1059" t="s">
        <v>2156</v>
      </c>
      <c r="H1059" t="s">
        <v>294</v>
      </c>
      <c r="L1059" t="s">
        <v>294</v>
      </c>
      <c r="M1059">
        <f t="shared" si="32"/>
        <v>9.6999999999999993</v>
      </c>
      <c r="N1059" s="1">
        <f t="shared" si="33"/>
        <v>4.8499999999999996</v>
      </c>
    </row>
    <row r="1060" spans="1:14">
      <c r="A1060" t="s">
        <v>5</v>
      </c>
      <c r="B1060" t="s">
        <v>1269</v>
      </c>
      <c r="C1060" t="s">
        <v>1428</v>
      </c>
      <c r="D1060" t="s">
        <v>1429</v>
      </c>
      <c r="E1060">
        <v>1</v>
      </c>
      <c r="F1060">
        <v>251</v>
      </c>
      <c r="G1060" t="s">
        <v>2157</v>
      </c>
      <c r="H1060" t="s">
        <v>294</v>
      </c>
      <c r="L1060" t="s">
        <v>294</v>
      </c>
      <c r="M1060">
        <f t="shared" si="32"/>
        <v>8.3666666666666671</v>
      </c>
      <c r="N1060" s="1">
        <f t="shared" si="33"/>
        <v>4.1833333333333336</v>
      </c>
    </row>
    <row r="1061" spans="1:14">
      <c r="A1061" t="s">
        <v>5</v>
      </c>
      <c r="B1061" t="s">
        <v>1271</v>
      </c>
      <c r="C1061" t="s">
        <v>1428</v>
      </c>
      <c r="D1061" t="s">
        <v>1429</v>
      </c>
      <c r="E1061">
        <v>1</v>
      </c>
      <c r="F1061">
        <v>246</v>
      </c>
      <c r="G1061" t="s">
        <v>2158</v>
      </c>
      <c r="H1061" t="s">
        <v>294</v>
      </c>
      <c r="L1061" t="s">
        <v>294</v>
      </c>
      <c r="M1061">
        <f t="shared" si="32"/>
        <v>8.1999999999999993</v>
      </c>
      <c r="N1061" s="1">
        <f t="shared" si="33"/>
        <v>4.0999999999999996</v>
      </c>
    </row>
    <row r="1062" spans="1:14">
      <c r="A1062" t="s">
        <v>5</v>
      </c>
      <c r="B1062" t="s">
        <v>1273</v>
      </c>
      <c r="C1062" t="s">
        <v>1428</v>
      </c>
      <c r="D1062" t="s">
        <v>1429</v>
      </c>
      <c r="E1062">
        <v>1</v>
      </c>
      <c r="F1062">
        <v>186</v>
      </c>
      <c r="G1062" t="s">
        <v>2159</v>
      </c>
      <c r="H1062" t="s">
        <v>294</v>
      </c>
      <c r="L1062" t="s">
        <v>294</v>
      </c>
      <c r="M1062">
        <f t="shared" si="32"/>
        <v>6.2</v>
      </c>
      <c r="N1062" s="1">
        <f t="shared" si="33"/>
        <v>3.1</v>
      </c>
    </row>
    <row r="1063" spans="1:14">
      <c r="A1063" t="s">
        <v>5</v>
      </c>
      <c r="B1063" t="s">
        <v>1275</v>
      </c>
      <c r="C1063" t="s">
        <v>1428</v>
      </c>
      <c r="D1063" t="s">
        <v>1429</v>
      </c>
      <c r="E1063">
        <v>1</v>
      </c>
      <c r="F1063">
        <v>189</v>
      </c>
      <c r="G1063" t="s">
        <v>1984</v>
      </c>
      <c r="H1063" t="s">
        <v>294</v>
      </c>
      <c r="L1063" t="s">
        <v>294</v>
      </c>
      <c r="M1063">
        <f t="shared" si="32"/>
        <v>6.3</v>
      </c>
      <c r="N1063" s="1">
        <f t="shared" si="33"/>
        <v>3.15</v>
      </c>
    </row>
    <row r="1064" spans="1:14">
      <c r="A1064" t="s">
        <v>5</v>
      </c>
      <c r="B1064" t="s">
        <v>1277</v>
      </c>
      <c r="C1064" t="s">
        <v>1428</v>
      </c>
      <c r="D1064" t="s">
        <v>1429</v>
      </c>
      <c r="E1064">
        <v>1</v>
      </c>
      <c r="F1064">
        <v>199</v>
      </c>
      <c r="G1064" t="s">
        <v>2160</v>
      </c>
      <c r="H1064" t="s">
        <v>294</v>
      </c>
      <c r="L1064" t="s">
        <v>294</v>
      </c>
      <c r="M1064">
        <f t="shared" si="32"/>
        <v>6.6333333333333337</v>
      </c>
      <c r="N1064" s="1">
        <f t="shared" si="33"/>
        <v>3.3166666666666669</v>
      </c>
    </row>
    <row r="1065" spans="1:14">
      <c r="A1065" t="s">
        <v>5</v>
      </c>
      <c r="B1065" t="s">
        <v>1279</v>
      </c>
      <c r="C1065" t="s">
        <v>1428</v>
      </c>
      <c r="D1065" t="s">
        <v>1429</v>
      </c>
      <c r="E1065">
        <v>1</v>
      </c>
      <c r="F1065">
        <v>105</v>
      </c>
      <c r="G1065" t="s">
        <v>1910</v>
      </c>
      <c r="H1065" t="s">
        <v>294</v>
      </c>
      <c r="L1065" t="s">
        <v>294</v>
      </c>
      <c r="M1065">
        <f t="shared" si="32"/>
        <v>3.5</v>
      </c>
      <c r="N1065" s="1">
        <f t="shared" si="33"/>
        <v>1.75</v>
      </c>
    </row>
    <row r="1066" spans="1:14">
      <c r="A1066" t="s">
        <v>5</v>
      </c>
      <c r="B1066" t="s">
        <v>1281</v>
      </c>
      <c r="C1066" t="s">
        <v>1428</v>
      </c>
      <c r="D1066" t="s">
        <v>1429</v>
      </c>
      <c r="E1066">
        <v>1</v>
      </c>
      <c r="F1066">
        <v>177</v>
      </c>
      <c r="G1066" t="s">
        <v>2072</v>
      </c>
      <c r="H1066" t="s">
        <v>294</v>
      </c>
      <c r="L1066" t="s">
        <v>294</v>
      </c>
      <c r="M1066">
        <f t="shared" si="32"/>
        <v>5.9</v>
      </c>
      <c r="N1066" s="1">
        <f t="shared" si="33"/>
        <v>2.95</v>
      </c>
    </row>
    <row r="1067" spans="1:14">
      <c r="A1067" t="s">
        <v>5</v>
      </c>
      <c r="B1067" t="s">
        <v>1283</v>
      </c>
      <c r="C1067" t="s">
        <v>1428</v>
      </c>
      <c r="D1067" t="s">
        <v>1429</v>
      </c>
      <c r="E1067">
        <v>1</v>
      </c>
      <c r="F1067">
        <v>156</v>
      </c>
      <c r="G1067" t="s">
        <v>1855</v>
      </c>
      <c r="H1067" t="s">
        <v>294</v>
      </c>
      <c r="L1067" t="s">
        <v>294</v>
      </c>
      <c r="M1067">
        <f t="shared" si="32"/>
        <v>5.2</v>
      </c>
      <c r="N1067" s="1">
        <f t="shared" si="33"/>
        <v>2.6</v>
      </c>
    </row>
    <row r="1068" spans="1:14">
      <c r="A1068" t="s">
        <v>5</v>
      </c>
      <c r="B1068" t="s">
        <v>1285</v>
      </c>
      <c r="C1068" t="s">
        <v>1428</v>
      </c>
      <c r="D1068" t="s">
        <v>1429</v>
      </c>
      <c r="E1068">
        <v>1</v>
      </c>
      <c r="F1068">
        <v>154</v>
      </c>
      <c r="G1068" t="s">
        <v>1866</v>
      </c>
      <c r="H1068" t="s">
        <v>294</v>
      </c>
      <c r="L1068" t="s">
        <v>294</v>
      </c>
      <c r="M1068">
        <f t="shared" si="32"/>
        <v>5.1333333333333337</v>
      </c>
      <c r="N1068" s="1">
        <f t="shared" si="33"/>
        <v>2.5666666666666669</v>
      </c>
    </row>
    <row r="1069" spans="1:14">
      <c r="A1069" t="s">
        <v>5</v>
      </c>
      <c r="B1069" t="s">
        <v>1287</v>
      </c>
      <c r="C1069" t="s">
        <v>1428</v>
      </c>
      <c r="D1069" t="s">
        <v>1429</v>
      </c>
      <c r="E1069">
        <v>1</v>
      </c>
      <c r="F1069">
        <v>977</v>
      </c>
      <c r="G1069" t="s">
        <v>2161</v>
      </c>
      <c r="H1069" t="s">
        <v>294</v>
      </c>
      <c r="L1069" t="s">
        <v>294</v>
      </c>
      <c r="M1069">
        <f t="shared" si="32"/>
        <v>32.56666666666667</v>
      </c>
      <c r="N1069" s="1">
        <f t="shared" si="33"/>
        <v>16.283333333333335</v>
      </c>
    </row>
    <row r="1070" spans="1:14">
      <c r="A1070" t="s">
        <v>5</v>
      </c>
      <c r="B1070" t="s">
        <v>1289</v>
      </c>
      <c r="C1070" t="s">
        <v>1428</v>
      </c>
      <c r="D1070" t="s">
        <v>1429</v>
      </c>
      <c r="E1070">
        <v>1</v>
      </c>
      <c r="F1070">
        <v>992</v>
      </c>
      <c r="G1070" t="s">
        <v>2162</v>
      </c>
      <c r="H1070" t="s">
        <v>294</v>
      </c>
      <c r="L1070" t="s">
        <v>294</v>
      </c>
      <c r="M1070">
        <f t="shared" si="32"/>
        <v>33.06666666666667</v>
      </c>
      <c r="N1070" s="1">
        <f t="shared" si="33"/>
        <v>16.533333333333335</v>
      </c>
    </row>
    <row r="1071" spans="1:14">
      <c r="A1071" t="s">
        <v>5</v>
      </c>
      <c r="B1071" t="s">
        <v>1291</v>
      </c>
      <c r="C1071" t="s">
        <v>1428</v>
      </c>
      <c r="D1071" t="s">
        <v>1429</v>
      </c>
      <c r="E1071">
        <v>1</v>
      </c>
      <c r="F1071">
        <v>799</v>
      </c>
      <c r="G1071" t="s">
        <v>2163</v>
      </c>
      <c r="H1071" t="s">
        <v>294</v>
      </c>
      <c r="L1071" t="s">
        <v>294</v>
      </c>
      <c r="M1071">
        <f t="shared" si="32"/>
        <v>26.633333333333333</v>
      </c>
      <c r="N1071" s="1">
        <f t="shared" si="33"/>
        <v>13.316666666666666</v>
      </c>
    </row>
    <row r="1072" spans="1:14">
      <c r="A1072" t="s">
        <v>5</v>
      </c>
      <c r="B1072" t="s">
        <v>3</v>
      </c>
      <c r="C1072" t="s">
        <v>1428</v>
      </c>
      <c r="D1072" t="s">
        <v>1429</v>
      </c>
      <c r="E1072">
        <v>1</v>
      </c>
      <c r="F1072">
        <v>666</v>
      </c>
      <c r="G1072" t="s">
        <v>1505</v>
      </c>
      <c r="H1072" t="s">
        <v>294</v>
      </c>
      <c r="L1072" t="s">
        <v>294</v>
      </c>
      <c r="M1072">
        <f t="shared" si="32"/>
        <v>22.2</v>
      </c>
      <c r="N1072" s="1">
        <f t="shared" si="33"/>
        <v>11.1</v>
      </c>
    </row>
    <row r="1073" spans="1:14">
      <c r="A1073" t="s">
        <v>5</v>
      </c>
      <c r="B1073" t="s">
        <v>2</v>
      </c>
      <c r="C1073" t="s">
        <v>1428</v>
      </c>
      <c r="D1073" t="s">
        <v>1429</v>
      </c>
      <c r="E1073">
        <v>1</v>
      </c>
      <c r="F1073">
        <v>646</v>
      </c>
      <c r="G1073" t="s">
        <v>2164</v>
      </c>
      <c r="H1073" t="s">
        <v>294</v>
      </c>
      <c r="L1073" t="s">
        <v>294</v>
      </c>
      <c r="M1073">
        <f t="shared" si="32"/>
        <v>21.533333333333335</v>
      </c>
      <c r="N1073" s="1">
        <f t="shared" si="33"/>
        <v>10.766666666666667</v>
      </c>
    </row>
    <row r="1074" spans="1:14">
      <c r="A1074" t="s">
        <v>5</v>
      </c>
      <c r="B1074" t="s">
        <v>1301</v>
      </c>
      <c r="C1074" t="s">
        <v>1428</v>
      </c>
      <c r="D1074" t="s">
        <v>1429</v>
      </c>
      <c r="E1074">
        <v>1</v>
      </c>
      <c r="F1074">
        <v>196</v>
      </c>
      <c r="G1074" t="s">
        <v>2061</v>
      </c>
      <c r="H1074" t="s">
        <v>294</v>
      </c>
      <c r="L1074" t="s">
        <v>294</v>
      </c>
      <c r="M1074">
        <f t="shared" si="32"/>
        <v>6.5333333333333332</v>
      </c>
      <c r="N1074" s="1">
        <f t="shared" si="33"/>
        <v>3.2666666666666666</v>
      </c>
    </row>
    <row r="1075" spans="1:14">
      <c r="A1075" t="s">
        <v>5</v>
      </c>
      <c r="B1075" t="s">
        <v>1303</v>
      </c>
      <c r="C1075" t="s">
        <v>1428</v>
      </c>
      <c r="D1075" t="s">
        <v>1429</v>
      </c>
      <c r="E1075">
        <v>1</v>
      </c>
      <c r="F1075">
        <v>565</v>
      </c>
      <c r="G1075" t="s">
        <v>2165</v>
      </c>
      <c r="H1075" t="s">
        <v>294</v>
      </c>
      <c r="L1075" t="s">
        <v>294</v>
      </c>
      <c r="M1075">
        <f t="shared" si="32"/>
        <v>18.833333333333332</v>
      </c>
      <c r="N1075" s="1">
        <f t="shared" si="33"/>
        <v>9.4166666666666661</v>
      </c>
    </row>
    <row r="1076" spans="1:14">
      <c r="A1076" t="s">
        <v>5</v>
      </c>
      <c r="B1076" t="s">
        <v>1305</v>
      </c>
      <c r="C1076" t="s">
        <v>1428</v>
      </c>
      <c r="D1076" t="s">
        <v>1429</v>
      </c>
      <c r="E1076">
        <v>1</v>
      </c>
      <c r="F1076">
        <v>533</v>
      </c>
      <c r="G1076" t="s">
        <v>1807</v>
      </c>
      <c r="H1076" t="s">
        <v>294</v>
      </c>
      <c r="L1076" t="s">
        <v>294</v>
      </c>
      <c r="M1076">
        <f t="shared" si="32"/>
        <v>17.766666666666666</v>
      </c>
      <c r="N1076" s="1">
        <f t="shared" si="33"/>
        <v>8.8833333333333329</v>
      </c>
    </row>
    <row r="1077" spans="1:14">
      <c r="A1077" t="s">
        <v>5</v>
      </c>
      <c r="B1077" t="s">
        <v>1307</v>
      </c>
      <c r="C1077" t="s">
        <v>1428</v>
      </c>
      <c r="D1077" t="s">
        <v>1429</v>
      </c>
      <c r="E1077">
        <v>1</v>
      </c>
      <c r="F1077">
        <v>1592</v>
      </c>
      <c r="G1077" t="s">
        <v>2166</v>
      </c>
      <c r="H1077" t="s">
        <v>294</v>
      </c>
      <c r="L1077" t="s">
        <v>294</v>
      </c>
      <c r="M1077">
        <f t="shared" si="32"/>
        <v>53.06666666666667</v>
      </c>
      <c r="N1077" s="1">
        <f t="shared" si="33"/>
        <v>26.533333333333335</v>
      </c>
    </row>
    <row r="1078" spans="1:14">
      <c r="A1078" t="s">
        <v>5</v>
      </c>
      <c r="B1078" t="s">
        <v>1309</v>
      </c>
      <c r="C1078" t="s">
        <v>1428</v>
      </c>
      <c r="D1078" t="s">
        <v>1429</v>
      </c>
      <c r="E1078">
        <v>1</v>
      </c>
      <c r="F1078">
        <v>1692</v>
      </c>
      <c r="G1078" t="s">
        <v>2167</v>
      </c>
      <c r="H1078" t="s">
        <v>294</v>
      </c>
      <c r="L1078" t="s">
        <v>294</v>
      </c>
      <c r="M1078">
        <f t="shared" si="32"/>
        <v>56.4</v>
      </c>
      <c r="N1078" s="1">
        <f t="shared" si="33"/>
        <v>28.2</v>
      </c>
    </row>
    <row r="1079" spans="1:14">
      <c r="A1079" t="s">
        <v>5</v>
      </c>
      <c r="B1079" t="s">
        <v>1311</v>
      </c>
      <c r="C1079" t="s">
        <v>1428</v>
      </c>
      <c r="D1079" t="s">
        <v>1429</v>
      </c>
      <c r="E1079">
        <v>1</v>
      </c>
      <c r="F1079">
        <v>306</v>
      </c>
      <c r="G1079" t="s">
        <v>1695</v>
      </c>
      <c r="H1079" t="s">
        <v>294</v>
      </c>
      <c r="L1079" t="s">
        <v>294</v>
      </c>
      <c r="M1079">
        <f t="shared" si="32"/>
        <v>10.199999999999999</v>
      </c>
      <c r="N1079" s="1">
        <f t="shared" si="33"/>
        <v>5.0999999999999996</v>
      </c>
    </row>
    <row r="1080" spans="1:14">
      <c r="A1080" t="s">
        <v>5</v>
      </c>
      <c r="B1080" t="s">
        <v>1313</v>
      </c>
      <c r="C1080" t="s">
        <v>1428</v>
      </c>
      <c r="D1080" t="s">
        <v>1429</v>
      </c>
      <c r="E1080">
        <v>1</v>
      </c>
      <c r="F1080">
        <v>79</v>
      </c>
      <c r="G1080" t="s">
        <v>2168</v>
      </c>
      <c r="H1080" t="s">
        <v>294</v>
      </c>
      <c r="L1080" t="s">
        <v>294</v>
      </c>
      <c r="M1080">
        <f t="shared" si="32"/>
        <v>2.6333333333333333</v>
      </c>
      <c r="N1080" s="1">
        <f t="shared" si="33"/>
        <v>1.3166666666666667</v>
      </c>
    </row>
    <row r="1081" spans="1:14">
      <c r="A1081" t="s">
        <v>5</v>
      </c>
      <c r="B1081" t="s">
        <v>1315</v>
      </c>
      <c r="C1081" t="s">
        <v>1428</v>
      </c>
      <c r="D1081" t="s">
        <v>1429</v>
      </c>
      <c r="E1081">
        <v>1</v>
      </c>
      <c r="F1081">
        <v>856</v>
      </c>
      <c r="G1081" t="s">
        <v>2169</v>
      </c>
      <c r="H1081" t="s">
        <v>294</v>
      </c>
      <c r="L1081" t="s">
        <v>294</v>
      </c>
      <c r="M1081">
        <f t="shared" si="32"/>
        <v>28.533333333333335</v>
      </c>
      <c r="N1081" s="1">
        <f t="shared" si="33"/>
        <v>14.266666666666667</v>
      </c>
    </row>
    <row r="1082" spans="1:14">
      <c r="A1082" t="s">
        <v>5</v>
      </c>
      <c r="B1082" t="s">
        <v>1317</v>
      </c>
      <c r="C1082" t="s">
        <v>1428</v>
      </c>
      <c r="D1082" t="s">
        <v>1429</v>
      </c>
      <c r="E1082">
        <v>1</v>
      </c>
      <c r="F1082">
        <v>624</v>
      </c>
      <c r="G1082" t="s">
        <v>2170</v>
      </c>
      <c r="H1082" t="s">
        <v>294</v>
      </c>
      <c r="L1082" t="s">
        <v>294</v>
      </c>
      <c r="M1082">
        <f t="shared" si="32"/>
        <v>20.8</v>
      </c>
      <c r="N1082" s="1">
        <f t="shared" si="33"/>
        <v>10.4</v>
      </c>
    </row>
    <row r="1083" spans="1:14">
      <c r="A1083" t="s">
        <v>5</v>
      </c>
      <c r="B1083" t="s">
        <v>1319</v>
      </c>
      <c r="C1083" t="s">
        <v>1428</v>
      </c>
      <c r="D1083" t="s">
        <v>1429</v>
      </c>
      <c r="E1083">
        <v>1</v>
      </c>
      <c r="F1083">
        <v>617</v>
      </c>
      <c r="G1083" t="s">
        <v>2171</v>
      </c>
      <c r="H1083" t="s">
        <v>294</v>
      </c>
      <c r="L1083" t="s">
        <v>294</v>
      </c>
      <c r="M1083">
        <f t="shared" si="32"/>
        <v>20.566666666666666</v>
      </c>
      <c r="N1083" s="1">
        <f t="shared" si="33"/>
        <v>10.283333333333333</v>
      </c>
    </row>
    <row r="1084" spans="1:14">
      <c r="A1084" t="s">
        <v>5</v>
      </c>
      <c r="B1084" t="s">
        <v>1321</v>
      </c>
      <c r="C1084" t="s">
        <v>1428</v>
      </c>
      <c r="D1084" t="s">
        <v>1429</v>
      </c>
      <c r="E1084">
        <v>1</v>
      </c>
      <c r="F1084">
        <v>431</v>
      </c>
      <c r="G1084" t="s">
        <v>1546</v>
      </c>
      <c r="H1084" t="s">
        <v>294</v>
      </c>
      <c r="L1084" t="s">
        <v>294</v>
      </c>
      <c r="M1084">
        <f t="shared" si="32"/>
        <v>14.366666666666667</v>
      </c>
      <c r="N1084" s="1">
        <f t="shared" si="33"/>
        <v>7.1833333333333336</v>
      </c>
    </row>
    <row r="1085" spans="1:14">
      <c r="A1085" t="s">
        <v>5</v>
      </c>
      <c r="B1085" t="s">
        <v>1323</v>
      </c>
      <c r="C1085" t="s">
        <v>1428</v>
      </c>
      <c r="D1085" t="s">
        <v>1429</v>
      </c>
      <c r="E1085">
        <v>1</v>
      </c>
      <c r="F1085">
        <v>371</v>
      </c>
      <c r="G1085" t="s">
        <v>2172</v>
      </c>
      <c r="H1085" t="s">
        <v>294</v>
      </c>
      <c r="L1085" t="s">
        <v>294</v>
      </c>
      <c r="M1085">
        <f t="shared" si="32"/>
        <v>12.366666666666667</v>
      </c>
      <c r="N1085" s="1">
        <f t="shared" si="33"/>
        <v>6.1833333333333336</v>
      </c>
    </row>
    <row r="1086" spans="1:14">
      <c r="A1086" t="s">
        <v>5</v>
      </c>
      <c r="B1086" t="s">
        <v>1325</v>
      </c>
      <c r="C1086" t="s">
        <v>1428</v>
      </c>
      <c r="D1086" t="s">
        <v>1429</v>
      </c>
      <c r="E1086">
        <v>1</v>
      </c>
      <c r="F1086">
        <v>299</v>
      </c>
      <c r="G1086" t="s">
        <v>2173</v>
      </c>
      <c r="H1086" t="s">
        <v>294</v>
      </c>
      <c r="L1086" t="s">
        <v>294</v>
      </c>
      <c r="M1086">
        <f t="shared" si="32"/>
        <v>9.9666666666666668</v>
      </c>
      <c r="N1086" s="1">
        <f t="shared" si="33"/>
        <v>4.9833333333333334</v>
      </c>
    </row>
    <row r="1087" spans="1:14">
      <c r="A1087" t="s">
        <v>5</v>
      </c>
      <c r="B1087" t="s">
        <v>1327</v>
      </c>
      <c r="C1087" t="s">
        <v>1428</v>
      </c>
      <c r="D1087" t="s">
        <v>1429</v>
      </c>
      <c r="E1087">
        <v>1</v>
      </c>
      <c r="F1087">
        <v>1043</v>
      </c>
      <c r="G1087" t="s">
        <v>2174</v>
      </c>
      <c r="H1087" t="s">
        <v>294</v>
      </c>
      <c r="L1087" t="s">
        <v>294</v>
      </c>
      <c r="M1087">
        <f t="shared" si="32"/>
        <v>34.766666666666666</v>
      </c>
      <c r="N1087" s="1">
        <f t="shared" si="33"/>
        <v>17.383333333333333</v>
      </c>
    </row>
    <row r="1088" spans="1:14">
      <c r="A1088" t="s">
        <v>5</v>
      </c>
      <c r="B1088" t="s">
        <v>1329</v>
      </c>
      <c r="C1088" t="s">
        <v>1428</v>
      </c>
      <c r="D1088" t="s">
        <v>1429</v>
      </c>
      <c r="E1088">
        <v>1</v>
      </c>
      <c r="F1088">
        <v>1358</v>
      </c>
      <c r="G1088" t="s">
        <v>2175</v>
      </c>
      <c r="H1088" t="s">
        <v>294</v>
      </c>
      <c r="L1088" t="s">
        <v>294</v>
      </c>
      <c r="M1088">
        <f t="shared" si="32"/>
        <v>45.266666666666666</v>
      </c>
      <c r="N1088" s="1">
        <f t="shared" si="33"/>
        <v>22.633333333333333</v>
      </c>
    </row>
    <row r="1089" spans="1:14">
      <c r="A1089" t="s">
        <v>5</v>
      </c>
      <c r="B1089" t="s">
        <v>1331</v>
      </c>
      <c r="C1089" t="s">
        <v>1428</v>
      </c>
      <c r="D1089" t="s">
        <v>1429</v>
      </c>
      <c r="E1089">
        <v>1</v>
      </c>
      <c r="F1089">
        <v>1565</v>
      </c>
      <c r="G1089" t="s">
        <v>2176</v>
      </c>
      <c r="H1089" t="s">
        <v>294</v>
      </c>
      <c r="L1089" t="s">
        <v>294</v>
      </c>
      <c r="M1089">
        <f t="shared" si="32"/>
        <v>52.166666666666664</v>
      </c>
      <c r="N1089" s="1">
        <f t="shared" si="33"/>
        <v>26.083333333333332</v>
      </c>
    </row>
    <row r="1090" spans="1:14">
      <c r="A1090" t="s">
        <v>5</v>
      </c>
      <c r="B1090" t="s">
        <v>1333</v>
      </c>
      <c r="C1090" t="s">
        <v>1428</v>
      </c>
      <c r="D1090" t="s">
        <v>1429</v>
      </c>
      <c r="E1090">
        <v>1</v>
      </c>
      <c r="F1090">
        <v>66</v>
      </c>
      <c r="G1090" t="s">
        <v>2177</v>
      </c>
      <c r="H1090" t="s">
        <v>294</v>
      </c>
      <c r="L1090" t="s">
        <v>294</v>
      </c>
      <c r="M1090">
        <f t="shared" ref="M1090:M1153" si="34">F1090/$M$1</f>
        <v>2.2000000000000002</v>
      </c>
      <c r="N1090" s="1">
        <f t="shared" ref="N1090:N1153" si="35">F1090/$N$1</f>
        <v>1.1000000000000001</v>
      </c>
    </row>
    <row r="1091" spans="1:14">
      <c r="A1091" t="s">
        <v>5</v>
      </c>
      <c r="B1091" t="s">
        <v>1335</v>
      </c>
      <c r="C1091" t="s">
        <v>1428</v>
      </c>
      <c r="D1091" t="s">
        <v>1429</v>
      </c>
      <c r="E1091">
        <v>1</v>
      </c>
      <c r="F1091">
        <v>187</v>
      </c>
      <c r="G1091" t="s">
        <v>1869</v>
      </c>
      <c r="H1091" t="s">
        <v>294</v>
      </c>
      <c r="L1091" t="s">
        <v>294</v>
      </c>
      <c r="M1091">
        <f t="shared" si="34"/>
        <v>6.2333333333333334</v>
      </c>
      <c r="N1091" s="1">
        <f t="shared" si="35"/>
        <v>3.1166666666666667</v>
      </c>
    </row>
    <row r="1092" spans="1:14">
      <c r="A1092" t="s">
        <v>5</v>
      </c>
      <c r="B1092" t="s">
        <v>1337</v>
      </c>
      <c r="C1092" t="s">
        <v>1428</v>
      </c>
      <c r="D1092" t="s">
        <v>1429</v>
      </c>
      <c r="E1092">
        <v>1</v>
      </c>
      <c r="F1092">
        <v>556</v>
      </c>
      <c r="G1092" t="s">
        <v>2178</v>
      </c>
      <c r="H1092" t="s">
        <v>294</v>
      </c>
      <c r="L1092" t="s">
        <v>294</v>
      </c>
      <c r="M1092">
        <f t="shared" si="34"/>
        <v>18.533333333333335</v>
      </c>
      <c r="N1092" s="1">
        <f t="shared" si="35"/>
        <v>9.2666666666666675</v>
      </c>
    </row>
    <row r="1093" spans="1:14">
      <c r="A1093" t="s">
        <v>5</v>
      </c>
      <c r="B1093" t="s">
        <v>1339</v>
      </c>
      <c r="C1093" t="s">
        <v>1428</v>
      </c>
      <c r="D1093" t="s">
        <v>1429</v>
      </c>
      <c r="E1093">
        <v>1</v>
      </c>
      <c r="F1093">
        <v>595</v>
      </c>
      <c r="G1093" t="s">
        <v>2179</v>
      </c>
      <c r="H1093" t="s">
        <v>294</v>
      </c>
      <c r="L1093" t="s">
        <v>294</v>
      </c>
      <c r="M1093">
        <f t="shared" si="34"/>
        <v>19.833333333333332</v>
      </c>
      <c r="N1093" s="1">
        <f t="shared" si="35"/>
        <v>9.9166666666666661</v>
      </c>
    </row>
    <row r="1094" spans="1:14">
      <c r="A1094" t="s">
        <v>5</v>
      </c>
      <c r="B1094" t="s">
        <v>1341</v>
      </c>
      <c r="C1094" t="s">
        <v>1428</v>
      </c>
      <c r="D1094" t="s">
        <v>1429</v>
      </c>
      <c r="E1094">
        <v>1</v>
      </c>
      <c r="F1094">
        <v>13</v>
      </c>
      <c r="G1094" t="s">
        <v>2180</v>
      </c>
      <c r="H1094" t="s">
        <v>294</v>
      </c>
      <c r="L1094" t="s">
        <v>294</v>
      </c>
      <c r="M1094">
        <f t="shared" si="34"/>
        <v>0.43333333333333335</v>
      </c>
      <c r="N1094" s="1">
        <f t="shared" si="35"/>
        <v>0.21666666666666667</v>
      </c>
    </row>
    <row r="1095" spans="1:14">
      <c r="A1095" t="s">
        <v>5</v>
      </c>
      <c r="B1095" t="s">
        <v>1343</v>
      </c>
      <c r="C1095" t="s">
        <v>1428</v>
      </c>
      <c r="D1095" t="s">
        <v>1429</v>
      </c>
      <c r="E1095">
        <v>1</v>
      </c>
      <c r="F1095">
        <v>805</v>
      </c>
      <c r="G1095" t="s">
        <v>2181</v>
      </c>
      <c r="H1095" t="s">
        <v>294</v>
      </c>
      <c r="L1095" t="s">
        <v>294</v>
      </c>
      <c r="M1095">
        <f t="shared" si="34"/>
        <v>26.833333333333332</v>
      </c>
      <c r="N1095" s="1">
        <f t="shared" si="35"/>
        <v>13.416666666666666</v>
      </c>
    </row>
    <row r="1096" spans="1:14">
      <c r="A1096" t="s">
        <v>5</v>
      </c>
      <c r="B1096" t="s">
        <v>1345</v>
      </c>
      <c r="C1096" t="s">
        <v>1428</v>
      </c>
      <c r="D1096" t="s">
        <v>1429</v>
      </c>
      <c r="E1096">
        <v>1</v>
      </c>
      <c r="F1096">
        <v>251</v>
      </c>
      <c r="G1096" t="s">
        <v>2157</v>
      </c>
      <c r="H1096" t="s">
        <v>294</v>
      </c>
      <c r="L1096" t="s">
        <v>294</v>
      </c>
      <c r="M1096">
        <f t="shared" si="34"/>
        <v>8.3666666666666671</v>
      </c>
      <c r="N1096" s="1">
        <f t="shared" si="35"/>
        <v>4.1833333333333336</v>
      </c>
    </row>
    <row r="1097" spans="1:14">
      <c r="A1097" t="s">
        <v>5</v>
      </c>
      <c r="B1097" t="s">
        <v>1346</v>
      </c>
      <c r="C1097" t="s">
        <v>1428</v>
      </c>
      <c r="D1097" t="s">
        <v>1429</v>
      </c>
      <c r="E1097">
        <v>1</v>
      </c>
      <c r="F1097">
        <v>697</v>
      </c>
      <c r="G1097" t="s">
        <v>2182</v>
      </c>
      <c r="H1097" t="s">
        <v>294</v>
      </c>
      <c r="L1097" t="s">
        <v>294</v>
      </c>
      <c r="M1097">
        <f t="shared" si="34"/>
        <v>23.233333333333334</v>
      </c>
      <c r="N1097" s="1">
        <f t="shared" si="35"/>
        <v>11.616666666666667</v>
      </c>
    </row>
    <row r="1098" spans="1:14">
      <c r="A1098" t="s">
        <v>5</v>
      </c>
      <c r="B1098" t="s">
        <v>1348</v>
      </c>
      <c r="C1098" t="s">
        <v>1428</v>
      </c>
      <c r="D1098" t="s">
        <v>1429</v>
      </c>
      <c r="E1098">
        <v>1</v>
      </c>
      <c r="F1098">
        <v>681</v>
      </c>
      <c r="G1098" t="s">
        <v>1779</v>
      </c>
      <c r="H1098" t="s">
        <v>294</v>
      </c>
      <c r="L1098" t="s">
        <v>294</v>
      </c>
      <c r="M1098">
        <f t="shared" si="34"/>
        <v>22.7</v>
      </c>
      <c r="N1098" s="1">
        <f t="shared" si="35"/>
        <v>11.35</v>
      </c>
    </row>
    <row r="1099" spans="1:14">
      <c r="A1099" t="s">
        <v>5</v>
      </c>
      <c r="B1099" t="s">
        <v>1350</v>
      </c>
      <c r="C1099" t="s">
        <v>1428</v>
      </c>
      <c r="D1099" t="s">
        <v>1429</v>
      </c>
      <c r="E1099">
        <v>1</v>
      </c>
      <c r="F1099">
        <v>1426</v>
      </c>
      <c r="G1099" t="s">
        <v>2183</v>
      </c>
      <c r="H1099" t="s">
        <v>294</v>
      </c>
      <c r="L1099" t="s">
        <v>294</v>
      </c>
      <c r="M1099">
        <f t="shared" si="34"/>
        <v>47.533333333333331</v>
      </c>
      <c r="N1099" s="1">
        <f t="shared" si="35"/>
        <v>23.766666666666666</v>
      </c>
    </row>
    <row r="1100" spans="1:14">
      <c r="A1100" t="s">
        <v>5</v>
      </c>
      <c r="B1100" t="s">
        <v>1352</v>
      </c>
      <c r="C1100" t="s">
        <v>1428</v>
      </c>
      <c r="D1100" t="s">
        <v>1429</v>
      </c>
      <c r="E1100">
        <v>1</v>
      </c>
      <c r="F1100">
        <v>110</v>
      </c>
      <c r="G1100" t="s">
        <v>1960</v>
      </c>
      <c r="H1100" t="s">
        <v>294</v>
      </c>
      <c r="L1100" t="s">
        <v>294</v>
      </c>
      <c r="M1100">
        <f t="shared" si="34"/>
        <v>3.6666666666666665</v>
      </c>
      <c r="N1100" s="1">
        <f t="shared" si="35"/>
        <v>1.8333333333333333</v>
      </c>
    </row>
    <row r="1101" spans="1:14">
      <c r="A1101" t="s">
        <v>5</v>
      </c>
      <c r="B1101" t="s">
        <v>1354</v>
      </c>
      <c r="C1101" t="s">
        <v>1428</v>
      </c>
      <c r="D1101" t="s">
        <v>1429</v>
      </c>
      <c r="E1101">
        <v>1</v>
      </c>
      <c r="F1101">
        <v>122</v>
      </c>
      <c r="G1101" t="s">
        <v>2184</v>
      </c>
      <c r="H1101" t="s">
        <v>294</v>
      </c>
      <c r="L1101" t="s">
        <v>294</v>
      </c>
      <c r="M1101">
        <f t="shared" si="34"/>
        <v>4.0666666666666664</v>
      </c>
      <c r="N1101" s="1">
        <f t="shared" si="35"/>
        <v>2.0333333333333332</v>
      </c>
    </row>
    <row r="1102" spans="1:14">
      <c r="A1102" t="s">
        <v>5</v>
      </c>
      <c r="B1102" t="s">
        <v>1356</v>
      </c>
      <c r="C1102" t="s">
        <v>1428</v>
      </c>
      <c r="D1102" t="s">
        <v>1429</v>
      </c>
      <c r="E1102">
        <v>1</v>
      </c>
      <c r="F1102">
        <v>134</v>
      </c>
      <c r="G1102" t="s">
        <v>2185</v>
      </c>
      <c r="H1102" t="s">
        <v>294</v>
      </c>
      <c r="L1102" t="s">
        <v>294</v>
      </c>
      <c r="M1102">
        <f t="shared" si="34"/>
        <v>4.4666666666666668</v>
      </c>
      <c r="N1102" s="1">
        <f t="shared" si="35"/>
        <v>2.2333333333333334</v>
      </c>
    </row>
    <row r="1103" spans="1:14">
      <c r="A1103" t="s">
        <v>5</v>
      </c>
      <c r="B1103" t="s">
        <v>1358</v>
      </c>
      <c r="C1103" t="s">
        <v>1428</v>
      </c>
      <c r="D1103" t="s">
        <v>1429</v>
      </c>
      <c r="E1103">
        <v>1</v>
      </c>
      <c r="F1103">
        <v>102</v>
      </c>
      <c r="G1103" t="s">
        <v>1949</v>
      </c>
      <c r="H1103" t="s">
        <v>294</v>
      </c>
      <c r="L1103" t="s">
        <v>294</v>
      </c>
      <c r="M1103">
        <f t="shared" si="34"/>
        <v>3.4</v>
      </c>
      <c r="N1103" s="1">
        <f t="shared" si="35"/>
        <v>1.7</v>
      </c>
    </row>
    <row r="1104" spans="1:14">
      <c r="A1104" t="s">
        <v>5</v>
      </c>
      <c r="B1104" t="s">
        <v>1360</v>
      </c>
      <c r="C1104" t="s">
        <v>1428</v>
      </c>
      <c r="D1104" t="s">
        <v>1429</v>
      </c>
      <c r="E1104">
        <v>1</v>
      </c>
      <c r="F1104">
        <v>92</v>
      </c>
      <c r="G1104" t="s">
        <v>1944</v>
      </c>
      <c r="H1104" t="s">
        <v>294</v>
      </c>
      <c r="L1104" t="s">
        <v>294</v>
      </c>
      <c r="M1104">
        <f t="shared" si="34"/>
        <v>3.0666666666666669</v>
      </c>
      <c r="N1104" s="1">
        <f t="shared" si="35"/>
        <v>1.5333333333333334</v>
      </c>
    </row>
    <row r="1105" spans="1:14">
      <c r="A1105" t="s">
        <v>5</v>
      </c>
      <c r="B1105" t="s">
        <v>1362</v>
      </c>
      <c r="C1105" t="s">
        <v>1428</v>
      </c>
      <c r="D1105" t="s">
        <v>1429</v>
      </c>
      <c r="E1105">
        <v>1</v>
      </c>
      <c r="F1105">
        <v>68</v>
      </c>
      <c r="G1105" t="s">
        <v>2186</v>
      </c>
      <c r="H1105" t="s">
        <v>294</v>
      </c>
      <c r="L1105" t="s">
        <v>294</v>
      </c>
      <c r="M1105">
        <f t="shared" si="34"/>
        <v>2.2666666666666666</v>
      </c>
      <c r="N1105" s="1">
        <f t="shared" si="35"/>
        <v>1.1333333333333333</v>
      </c>
    </row>
    <row r="1106" spans="1:14">
      <c r="A1106" t="s">
        <v>5</v>
      </c>
      <c r="B1106" t="s">
        <v>1364</v>
      </c>
      <c r="C1106" t="s">
        <v>1428</v>
      </c>
      <c r="D1106" t="s">
        <v>1429</v>
      </c>
      <c r="E1106">
        <v>1</v>
      </c>
      <c r="F1106">
        <v>146</v>
      </c>
      <c r="G1106" t="s">
        <v>2187</v>
      </c>
      <c r="H1106" t="s">
        <v>294</v>
      </c>
      <c r="L1106" t="s">
        <v>294</v>
      </c>
      <c r="M1106">
        <f t="shared" si="34"/>
        <v>4.8666666666666663</v>
      </c>
      <c r="N1106" s="1">
        <f t="shared" si="35"/>
        <v>2.4333333333333331</v>
      </c>
    </row>
    <row r="1107" spans="1:14">
      <c r="A1107" t="s">
        <v>5</v>
      </c>
      <c r="B1107" t="s">
        <v>1366</v>
      </c>
      <c r="C1107" t="s">
        <v>1428</v>
      </c>
      <c r="D1107" t="s">
        <v>1429</v>
      </c>
      <c r="E1107">
        <v>1</v>
      </c>
      <c r="F1107">
        <v>75</v>
      </c>
      <c r="G1107" t="s">
        <v>2010</v>
      </c>
      <c r="H1107" t="s">
        <v>294</v>
      </c>
      <c r="L1107" t="s">
        <v>294</v>
      </c>
      <c r="M1107">
        <f t="shared" si="34"/>
        <v>2.5</v>
      </c>
      <c r="N1107" s="1">
        <f t="shared" si="35"/>
        <v>1.25</v>
      </c>
    </row>
    <row r="1108" spans="1:14">
      <c r="A1108" t="s">
        <v>5</v>
      </c>
      <c r="B1108" t="s">
        <v>1368</v>
      </c>
      <c r="C1108" t="s">
        <v>1428</v>
      </c>
      <c r="D1108" t="s">
        <v>1429</v>
      </c>
      <c r="E1108">
        <v>1</v>
      </c>
      <c r="F1108">
        <v>67</v>
      </c>
      <c r="G1108" t="s">
        <v>1934</v>
      </c>
      <c r="H1108" t="s">
        <v>294</v>
      </c>
      <c r="L1108" t="s">
        <v>294</v>
      </c>
      <c r="M1108">
        <f t="shared" si="34"/>
        <v>2.2333333333333334</v>
      </c>
      <c r="N1108" s="1">
        <f t="shared" si="35"/>
        <v>1.1166666666666667</v>
      </c>
    </row>
    <row r="1109" spans="1:14">
      <c r="A1109" t="s">
        <v>5</v>
      </c>
      <c r="B1109" t="s">
        <v>1370</v>
      </c>
      <c r="C1109" t="s">
        <v>1428</v>
      </c>
      <c r="D1109" t="s">
        <v>1429</v>
      </c>
      <c r="E1109">
        <v>1</v>
      </c>
      <c r="F1109">
        <v>77</v>
      </c>
      <c r="G1109" t="s">
        <v>2188</v>
      </c>
      <c r="H1109" t="s">
        <v>294</v>
      </c>
      <c r="L1109" t="s">
        <v>294</v>
      </c>
      <c r="M1109">
        <f t="shared" si="34"/>
        <v>2.5666666666666669</v>
      </c>
      <c r="N1109" s="1">
        <f t="shared" si="35"/>
        <v>1.2833333333333334</v>
      </c>
    </row>
    <row r="1110" spans="1:14">
      <c r="A1110" t="s">
        <v>5</v>
      </c>
      <c r="B1110" t="s">
        <v>1372</v>
      </c>
      <c r="C1110" t="s">
        <v>1428</v>
      </c>
      <c r="D1110" t="s">
        <v>1429</v>
      </c>
      <c r="E1110">
        <v>1</v>
      </c>
      <c r="F1110">
        <v>98</v>
      </c>
      <c r="G1110" t="s">
        <v>2189</v>
      </c>
      <c r="H1110" t="s">
        <v>294</v>
      </c>
      <c r="L1110" t="s">
        <v>294</v>
      </c>
      <c r="M1110">
        <f t="shared" si="34"/>
        <v>3.2666666666666666</v>
      </c>
      <c r="N1110" s="1">
        <f t="shared" si="35"/>
        <v>1.6333333333333333</v>
      </c>
    </row>
    <row r="1111" spans="1:14">
      <c r="A1111" t="s">
        <v>5</v>
      </c>
      <c r="B1111" t="s">
        <v>1374</v>
      </c>
      <c r="C1111" t="s">
        <v>1428</v>
      </c>
      <c r="D1111" t="s">
        <v>1429</v>
      </c>
      <c r="E1111">
        <v>1</v>
      </c>
      <c r="F1111">
        <v>120</v>
      </c>
      <c r="G1111" t="s">
        <v>1895</v>
      </c>
      <c r="H1111" t="s">
        <v>294</v>
      </c>
      <c r="L1111" t="s">
        <v>294</v>
      </c>
      <c r="M1111">
        <f t="shared" si="34"/>
        <v>4</v>
      </c>
      <c r="N1111" s="1">
        <f t="shared" si="35"/>
        <v>2</v>
      </c>
    </row>
    <row r="1112" spans="1:14">
      <c r="A1112" t="s">
        <v>5</v>
      </c>
      <c r="B1112" t="s">
        <v>1378</v>
      </c>
      <c r="C1112" t="s">
        <v>1428</v>
      </c>
      <c r="D1112" t="s">
        <v>1429</v>
      </c>
      <c r="E1112">
        <v>1</v>
      </c>
      <c r="F1112">
        <v>101</v>
      </c>
      <c r="G1112" t="s">
        <v>2107</v>
      </c>
      <c r="H1112" t="s">
        <v>294</v>
      </c>
      <c r="L1112" t="s">
        <v>294</v>
      </c>
      <c r="M1112">
        <f t="shared" si="34"/>
        <v>3.3666666666666667</v>
      </c>
      <c r="N1112" s="1">
        <f t="shared" si="35"/>
        <v>1.6833333333333333</v>
      </c>
    </row>
    <row r="1113" spans="1:14">
      <c r="A1113" t="s">
        <v>5</v>
      </c>
      <c r="B1113" t="s">
        <v>1380</v>
      </c>
      <c r="C1113" t="s">
        <v>1428</v>
      </c>
      <c r="D1113" t="s">
        <v>1429</v>
      </c>
      <c r="E1113">
        <v>1</v>
      </c>
      <c r="F1113">
        <v>118</v>
      </c>
      <c r="G1113" t="s">
        <v>1972</v>
      </c>
      <c r="H1113" t="s">
        <v>294</v>
      </c>
      <c r="L1113" t="s">
        <v>294</v>
      </c>
      <c r="M1113">
        <f t="shared" si="34"/>
        <v>3.9333333333333331</v>
      </c>
      <c r="N1113" s="1">
        <f t="shared" si="35"/>
        <v>1.9666666666666666</v>
      </c>
    </row>
    <row r="1114" spans="1:14">
      <c r="A1114" t="s">
        <v>5</v>
      </c>
      <c r="B1114" t="s">
        <v>1382</v>
      </c>
      <c r="C1114" t="s">
        <v>1428</v>
      </c>
      <c r="D1114" t="s">
        <v>1429</v>
      </c>
      <c r="E1114">
        <v>1</v>
      </c>
      <c r="F1114">
        <v>96</v>
      </c>
      <c r="G1114" t="s">
        <v>1916</v>
      </c>
      <c r="H1114" t="s">
        <v>294</v>
      </c>
      <c r="L1114" t="s">
        <v>294</v>
      </c>
      <c r="M1114">
        <f t="shared" si="34"/>
        <v>3.2</v>
      </c>
      <c r="N1114" s="1">
        <f t="shared" si="35"/>
        <v>1.6</v>
      </c>
    </row>
    <row r="1115" spans="1:14">
      <c r="A1115" t="s">
        <v>5</v>
      </c>
      <c r="B1115" t="s">
        <v>1384</v>
      </c>
      <c r="C1115" t="s">
        <v>1428</v>
      </c>
      <c r="D1115" t="s">
        <v>1429</v>
      </c>
      <c r="E1115">
        <v>1</v>
      </c>
      <c r="F1115">
        <v>74</v>
      </c>
      <c r="G1115" t="s">
        <v>1974</v>
      </c>
      <c r="H1115" t="s">
        <v>294</v>
      </c>
      <c r="L1115" t="s">
        <v>294</v>
      </c>
      <c r="M1115">
        <f t="shared" si="34"/>
        <v>2.4666666666666668</v>
      </c>
      <c r="N1115" s="1">
        <f t="shared" si="35"/>
        <v>1.2333333333333334</v>
      </c>
    </row>
    <row r="1116" spans="1:14">
      <c r="A1116" t="s">
        <v>5</v>
      </c>
      <c r="B1116" t="s">
        <v>1386</v>
      </c>
      <c r="C1116" t="s">
        <v>1428</v>
      </c>
      <c r="D1116" t="s">
        <v>1429</v>
      </c>
      <c r="E1116">
        <v>1</v>
      </c>
      <c r="F1116">
        <v>85</v>
      </c>
      <c r="G1116" t="s">
        <v>2002</v>
      </c>
      <c r="H1116" t="s">
        <v>294</v>
      </c>
      <c r="L1116" t="s">
        <v>294</v>
      </c>
      <c r="M1116">
        <f t="shared" si="34"/>
        <v>2.8333333333333335</v>
      </c>
      <c r="N1116" s="1">
        <f t="shared" si="35"/>
        <v>1.4166666666666667</v>
      </c>
    </row>
    <row r="1117" spans="1:14">
      <c r="A1117" t="s">
        <v>5</v>
      </c>
      <c r="B1117" t="s">
        <v>1388</v>
      </c>
      <c r="C1117" t="s">
        <v>1428</v>
      </c>
      <c r="D1117" t="s">
        <v>1429</v>
      </c>
      <c r="E1117">
        <v>1</v>
      </c>
      <c r="F1117">
        <v>131</v>
      </c>
      <c r="G1117" t="s">
        <v>1941</v>
      </c>
      <c r="H1117" t="s">
        <v>294</v>
      </c>
      <c r="L1117" t="s">
        <v>294</v>
      </c>
      <c r="M1117">
        <f t="shared" si="34"/>
        <v>4.3666666666666663</v>
      </c>
      <c r="N1117" s="1">
        <f t="shared" si="35"/>
        <v>2.1833333333333331</v>
      </c>
    </row>
    <row r="1118" spans="1:14">
      <c r="A1118" t="s">
        <v>5</v>
      </c>
      <c r="B1118" t="s">
        <v>1390</v>
      </c>
      <c r="C1118" t="s">
        <v>1428</v>
      </c>
      <c r="D1118" t="s">
        <v>1429</v>
      </c>
      <c r="E1118">
        <v>1</v>
      </c>
      <c r="F1118">
        <v>141</v>
      </c>
      <c r="G1118" t="s">
        <v>1966</v>
      </c>
      <c r="H1118" t="s">
        <v>294</v>
      </c>
      <c r="L1118" t="s">
        <v>294</v>
      </c>
      <c r="M1118">
        <f t="shared" si="34"/>
        <v>4.7</v>
      </c>
      <c r="N1118" s="1">
        <f t="shared" si="35"/>
        <v>2.35</v>
      </c>
    </row>
    <row r="1119" spans="1:14">
      <c r="A1119" t="s">
        <v>5</v>
      </c>
      <c r="B1119" t="s">
        <v>1392</v>
      </c>
      <c r="C1119" t="s">
        <v>1428</v>
      </c>
      <c r="D1119" t="s">
        <v>1429</v>
      </c>
      <c r="E1119">
        <v>1</v>
      </c>
      <c r="F1119">
        <v>68</v>
      </c>
      <c r="G1119" t="s">
        <v>2190</v>
      </c>
      <c r="H1119" t="s">
        <v>294</v>
      </c>
      <c r="L1119" t="s">
        <v>294</v>
      </c>
      <c r="M1119">
        <f t="shared" si="34"/>
        <v>2.2666666666666666</v>
      </c>
      <c r="N1119" s="1">
        <f t="shared" si="35"/>
        <v>1.1333333333333333</v>
      </c>
    </row>
    <row r="1120" spans="1:14">
      <c r="A1120" t="s">
        <v>5</v>
      </c>
      <c r="B1120" t="s">
        <v>1394</v>
      </c>
      <c r="C1120" t="s">
        <v>1428</v>
      </c>
      <c r="D1120" t="s">
        <v>1429</v>
      </c>
      <c r="E1120">
        <v>1</v>
      </c>
      <c r="F1120">
        <v>72</v>
      </c>
      <c r="G1120" t="s">
        <v>2191</v>
      </c>
      <c r="H1120" t="s">
        <v>294</v>
      </c>
      <c r="L1120" t="s">
        <v>294</v>
      </c>
      <c r="M1120">
        <f t="shared" si="34"/>
        <v>2.4</v>
      </c>
      <c r="N1120" s="1">
        <f t="shared" si="35"/>
        <v>1.2</v>
      </c>
    </row>
    <row r="1121" spans="1:14">
      <c r="A1121" t="s">
        <v>3</v>
      </c>
      <c r="B1121" t="s">
        <v>12</v>
      </c>
      <c r="C1121" t="s">
        <v>1428</v>
      </c>
      <c r="D1121" t="s">
        <v>1429</v>
      </c>
      <c r="E1121">
        <v>1</v>
      </c>
      <c r="F1121">
        <v>492</v>
      </c>
      <c r="G1121" t="s">
        <v>1589</v>
      </c>
      <c r="H1121" t="s">
        <v>294</v>
      </c>
      <c r="L1121" t="s">
        <v>294</v>
      </c>
      <c r="M1121">
        <f t="shared" si="34"/>
        <v>16.399999999999999</v>
      </c>
      <c r="N1121" s="1">
        <f t="shared" si="35"/>
        <v>8.1999999999999993</v>
      </c>
    </row>
    <row r="1122" spans="1:14">
      <c r="A1122" t="s">
        <v>3</v>
      </c>
      <c r="B1122" t="s">
        <v>14</v>
      </c>
      <c r="C1122" t="s">
        <v>1428</v>
      </c>
      <c r="D1122" t="s">
        <v>1429</v>
      </c>
      <c r="E1122">
        <v>1</v>
      </c>
      <c r="F1122">
        <v>1700</v>
      </c>
      <c r="G1122" t="s">
        <v>2192</v>
      </c>
      <c r="H1122" t="s">
        <v>294</v>
      </c>
      <c r="L1122" t="s">
        <v>294</v>
      </c>
      <c r="M1122">
        <f t="shared" si="34"/>
        <v>56.666666666666664</v>
      </c>
      <c r="N1122" s="1">
        <f t="shared" si="35"/>
        <v>28.333333333333332</v>
      </c>
    </row>
    <row r="1123" spans="1:14">
      <c r="A1123" t="s">
        <v>3</v>
      </c>
      <c r="B1123" t="s">
        <v>16</v>
      </c>
      <c r="C1123" t="s">
        <v>1428</v>
      </c>
      <c r="D1123" t="s">
        <v>1429</v>
      </c>
      <c r="E1123">
        <v>1</v>
      </c>
      <c r="F1123">
        <v>1629</v>
      </c>
      <c r="G1123" t="s">
        <v>2193</v>
      </c>
      <c r="H1123" t="s">
        <v>294</v>
      </c>
      <c r="L1123" t="s">
        <v>294</v>
      </c>
      <c r="M1123">
        <f t="shared" si="34"/>
        <v>54.3</v>
      </c>
      <c r="N1123" s="1">
        <f t="shared" si="35"/>
        <v>27.15</v>
      </c>
    </row>
    <row r="1124" spans="1:14">
      <c r="A1124" t="s">
        <v>3</v>
      </c>
      <c r="B1124" t="s">
        <v>18</v>
      </c>
      <c r="C1124" t="s">
        <v>1428</v>
      </c>
      <c r="D1124" t="s">
        <v>1429</v>
      </c>
      <c r="E1124">
        <v>1</v>
      </c>
      <c r="F1124">
        <v>1632</v>
      </c>
      <c r="G1124" t="s">
        <v>2194</v>
      </c>
      <c r="H1124" t="s">
        <v>294</v>
      </c>
      <c r="L1124" t="s">
        <v>294</v>
      </c>
      <c r="M1124">
        <f t="shared" si="34"/>
        <v>54.4</v>
      </c>
      <c r="N1124" s="1">
        <f t="shared" si="35"/>
        <v>27.2</v>
      </c>
    </row>
    <row r="1125" spans="1:14">
      <c r="A1125" t="s">
        <v>3</v>
      </c>
      <c r="B1125" t="s">
        <v>19</v>
      </c>
      <c r="C1125" t="s">
        <v>1428</v>
      </c>
      <c r="D1125" t="s">
        <v>1429</v>
      </c>
      <c r="E1125">
        <v>1</v>
      </c>
      <c r="F1125">
        <v>1757</v>
      </c>
      <c r="G1125" t="s">
        <v>2195</v>
      </c>
      <c r="H1125" t="s">
        <v>294</v>
      </c>
      <c r="L1125" t="s">
        <v>294</v>
      </c>
      <c r="M1125">
        <f t="shared" si="34"/>
        <v>58.56666666666667</v>
      </c>
      <c r="N1125" s="1">
        <f t="shared" si="35"/>
        <v>29.283333333333335</v>
      </c>
    </row>
    <row r="1126" spans="1:14">
      <c r="A1126" t="s">
        <v>3</v>
      </c>
      <c r="B1126" t="s">
        <v>20</v>
      </c>
      <c r="C1126" t="s">
        <v>1428</v>
      </c>
      <c r="D1126" t="s">
        <v>1429</v>
      </c>
      <c r="E1126">
        <v>1</v>
      </c>
      <c r="F1126">
        <v>1764</v>
      </c>
      <c r="G1126" t="s">
        <v>2196</v>
      </c>
      <c r="H1126" t="s">
        <v>294</v>
      </c>
      <c r="L1126" t="s">
        <v>294</v>
      </c>
      <c r="M1126">
        <f t="shared" si="34"/>
        <v>58.8</v>
      </c>
      <c r="N1126" s="1">
        <f t="shared" si="35"/>
        <v>29.4</v>
      </c>
    </row>
    <row r="1127" spans="1:14">
      <c r="A1127" t="s">
        <v>3</v>
      </c>
      <c r="B1127" t="s">
        <v>22</v>
      </c>
      <c r="C1127" t="s">
        <v>1428</v>
      </c>
      <c r="D1127" t="s">
        <v>1429</v>
      </c>
      <c r="E1127">
        <v>1</v>
      </c>
      <c r="F1127">
        <v>990</v>
      </c>
      <c r="G1127" t="s">
        <v>2197</v>
      </c>
      <c r="H1127" t="s">
        <v>294</v>
      </c>
      <c r="L1127" t="s">
        <v>294</v>
      </c>
      <c r="M1127">
        <f t="shared" si="34"/>
        <v>33</v>
      </c>
      <c r="N1127" s="1">
        <f t="shared" si="35"/>
        <v>16.5</v>
      </c>
    </row>
    <row r="1128" spans="1:14">
      <c r="A1128" t="s">
        <v>3</v>
      </c>
      <c r="B1128" t="s">
        <v>23</v>
      </c>
      <c r="C1128" t="s">
        <v>1428</v>
      </c>
      <c r="D1128" t="s">
        <v>1429</v>
      </c>
      <c r="E1128">
        <v>1</v>
      </c>
      <c r="F1128">
        <v>1259</v>
      </c>
      <c r="G1128" t="s">
        <v>2198</v>
      </c>
      <c r="H1128" t="s">
        <v>294</v>
      </c>
      <c r="L1128" t="s">
        <v>294</v>
      </c>
      <c r="M1128">
        <f t="shared" si="34"/>
        <v>41.966666666666669</v>
      </c>
      <c r="N1128" s="1">
        <f t="shared" si="35"/>
        <v>20.983333333333334</v>
      </c>
    </row>
    <row r="1129" spans="1:14">
      <c r="A1129" t="s">
        <v>3</v>
      </c>
      <c r="B1129" t="s">
        <v>24</v>
      </c>
      <c r="C1129" t="s">
        <v>1428</v>
      </c>
      <c r="D1129" t="s">
        <v>1429</v>
      </c>
      <c r="E1129">
        <v>1</v>
      </c>
      <c r="F1129">
        <v>861</v>
      </c>
      <c r="G1129" t="s">
        <v>2199</v>
      </c>
      <c r="H1129" t="s">
        <v>294</v>
      </c>
      <c r="L1129" t="s">
        <v>294</v>
      </c>
      <c r="M1129">
        <f t="shared" si="34"/>
        <v>28.7</v>
      </c>
      <c r="N1129" s="1">
        <f t="shared" si="35"/>
        <v>14.35</v>
      </c>
    </row>
    <row r="1130" spans="1:14">
      <c r="A1130" t="s">
        <v>3</v>
      </c>
      <c r="B1130" t="s">
        <v>25</v>
      </c>
      <c r="C1130" t="s">
        <v>1428</v>
      </c>
      <c r="D1130" t="s">
        <v>1429</v>
      </c>
      <c r="E1130">
        <v>1</v>
      </c>
      <c r="F1130">
        <v>806</v>
      </c>
      <c r="G1130" t="s">
        <v>2200</v>
      </c>
      <c r="H1130" t="s">
        <v>294</v>
      </c>
      <c r="L1130" t="s">
        <v>294</v>
      </c>
      <c r="M1130">
        <f t="shared" si="34"/>
        <v>26.866666666666667</v>
      </c>
      <c r="N1130" s="1">
        <f t="shared" si="35"/>
        <v>13.433333333333334</v>
      </c>
    </row>
    <row r="1131" spans="1:14">
      <c r="A1131" t="s">
        <v>3</v>
      </c>
      <c r="B1131" t="s">
        <v>26</v>
      </c>
      <c r="C1131" t="s">
        <v>1428</v>
      </c>
      <c r="D1131" t="s">
        <v>1429</v>
      </c>
      <c r="E1131">
        <v>1</v>
      </c>
      <c r="F1131">
        <v>828</v>
      </c>
      <c r="G1131" t="s">
        <v>2201</v>
      </c>
      <c r="H1131" t="s">
        <v>294</v>
      </c>
      <c r="L1131" t="s">
        <v>294</v>
      </c>
      <c r="M1131">
        <f t="shared" si="34"/>
        <v>27.6</v>
      </c>
      <c r="N1131" s="1">
        <f t="shared" si="35"/>
        <v>13.8</v>
      </c>
    </row>
    <row r="1132" spans="1:14">
      <c r="A1132" t="s">
        <v>3</v>
      </c>
      <c r="B1132" t="s">
        <v>27</v>
      </c>
      <c r="C1132" t="s">
        <v>1428</v>
      </c>
      <c r="D1132" t="s">
        <v>1429</v>
      </c>
      <c r="E1132">
        <v>1</v>
      </c>
      <c r="F1132">
        <v>820</v>
      </c>
      <c r="G1132" t="s">
        <v>2202</v>
      </c>
      <c r="H1132" t="s">
        <v>294</v>
      </c>
      <c r="L1132" t="s">
        <v>294</v>
      </c>
      <c r="M1132">
        <f t="shared" si="34"/>
        <v>27.333333333333332</v>
      </c>
      <c r="N1132" s="1">
        <f t="shared" si="35"/>
        <v>13.666666666666666</v>
      </c>
    </row>
    <row r="1133" spans="1:14">
      <c r="A1133" t="s">
        <v>3</v>
      </c>
      <c r="B1133" t="s">
        <v>28</v>
      </c>
      <c r="C1133" t="s">
        <v>1428</v>
      </c>
      <c r="D1133" t="s">
        <v>1429</v>
      </c>
      <c r="E1133">
        <v>1</v>
      </c>
      <c r="F1133">
        <v>833</v>
      </c>
      <c r="G1133" t="s">
        <v>2203</v>
      </c>
      <c r="H1133" t="s">
        <v>294</v>
      </c>
      <c r="L1133" t="s">
        <v>294</v>
      </c>
      <c r="M1133">
        <f t="shared" si="34"/>
        <v>27.766666666666666</v>
      </c>
      <c r="N1133" s="1">
        <f t="shared" si="35"/>
        <v>13.883333333333333</v>
      </c>
    </row>
    <row r="1134" spans="1:14">
      <c r="A1134" t="s">
        <v>3</v>
      </c>
      <c r="B1134" t="s">
        <v>29</v>
      </c>
      <c r="C1134" t="s">
        <v>1428</v>
      </c>
      <c r="D1134" t="s">
        <v>1429</v>
      </c>
      <c r="E1134">
        <v>1</v>
      </c>
      <c r="F1134">
        <v>806</v>
      </c>
      <c r="G1134" t="s">
        <v>2204</v>
      </c>
      <c r="H1134" t="s">
        <v>294</v>
      </c>
      <c r="L1134" t="s">
        <v>294</v>
      </c>
      <c r="M1134">
        <f t="shared" si="34"/>
        <v>26.866666666666667</v>
      </c>
      <c r="N1134" s="1">
        <f t="shared" si="35"/>
        <v>13.433333333333334</v>
      </c>
    </row>
    <row r="1135" spans="1:14">
      <c r="A1135" t="s">
        <v>3</v>
      </c>
      <c r="B1135" t="s">
        <v>34</v>
      </c>
      <c r="C1135" t="s">
        <v>1428</v>
      </c>
      <c r="D1135" t="s">
        <v>1429</v>
      </c>
      <c r="E1135">
        <v>1</v>
      </c>
      <c r="F1135">
        <v>799</v>
      </c>
      <c r="G1135" t="s">
        <v>2205</v>
      </c>
      <c r="H1135" t="s">
        <v>294</v>
      </c>
      <c r="L1135" t="s">
        <v>294</v>
      </c>
      <c r="M1135">
        <f t="shared" si="34"/>
        <v>26.633333333333333</v>
      </c>
      <c r="N1135" s="1">
        <f t="shared" si="35"/>
        <v>13.316666666666666</v>
      </c>
    </row>
    <row r="1136" spans="1:14">
      <c r="A1136" t="s">
        <v>3</v>
      </c>
      <c r="B1136" t="s">
        <v>309</v>
      </c>
      <c r="C1136" t="s">
        <v>1428</v>
      </c>
      <c r="D1136" t="s">
        <v>1429</v>
      </c>
      <c r="E1136">
        <v>1</v>
      </c>
      <c r="F1136">
        <v>845</v>
      </c>
      <c r="G1136" t="s">
        <v>1824</v>
      </c>
      <c r="H1136" t="s">
        <v>294</v>
      </c>
      <c r="L1136" t="s">
        <v>294</v>
      </c>
      <c r="M1136">
        <f t="shared" si="34"/>
        <v>28.166666666666668</v>
      </c>
      <c r="N1136" s="1">
        <f t="shared" si="35"/>
        <v>14.083333333333334</v>
      </c>
    </row>
    <row r="1137" spans="1:14">
      <c r="A1137" t="s">
        <v>3</v>
      </c>
      <c r="B1137" t="s">
        <v>309</v>
      </c>
      <c r="C1137" t="s">
        <v>1428</v>
      </c>
      <c r="D1137" t="s">
        <v>1429</v>
      </c>
      <c r="E1137">
        <v>7</v>
      </c>
      <c r="F1137">
        <v>109</v>
      </c>
      <c r="G1137" t="s">
        <v>2206</v>
      </c>
      <c r="H1137" t="s">
        <v>294</v>
      </c>
      <c r="L1137" t="s">
        <v>294</v>
      </c>
      <c r="M1137">
        <f t="shared" si="34"/>
        <v>3.6333333333333333</v>
      </c>
      <c r="N1137" s="1">
        <f t="shared" si="35"/>
        <v>1.8166666666666667</v>
      </c>
    </row>
    <row r="1138" spans="1:14">
      <c r="A1138" t="s">
        <v>3</v>
      </c>
      <c r="B1138" t="s">
        <v>311</v>
      </c>
      <c r="C1138" t="s">
        <v>1428</v>
      </c>
      <c r="D1138" t="s">
        <v>1429</v>
      </c>
      <c r="E1138">
        <v>1</v>
      </c>
      <c r="F1138">
        <v>865</v>
      </c>
      <c r="G1138" t="s">
        <v>2207</v>
      </c>
      <c r="H1138" t="s">
        <v>294</v>
      </c>
      <c r="L1138" t="s">
        <v>294</v>
      </c>
      <c r="M1138">
        <f t="shared" si="34"/>
        <v>28.833333333333332</v>
      </c>
      <c r="N1138" s="1">
        <f t="shared" si="35"/>
        <v>14.416666666666666</v>
      </c>
    </row>
    <row r="1139" spans="1:14">
      <c r="A1139" t="s">
        <v>3</v>
      </c>
      <c r="B1139" t="s">
        <v>313</v>
      </c>
      <c r="C1139" t="s">
        <v>1428</v>
      </c>
      <c r="D1139" t="s">
        <v>1429</v>
      </c>
      <c r="E1139">
        <v>1</v>
      </c>
      <c r="F1139">
        <v>845</v>
      </c>
      <c r="G1139" t="s">
        <v>2208</v>
      </c>
      <c r="H1139" t="s">
        <v>294</v>
      </c>
      <c r="L1139" t="s">
        <v>294</v>
      </c>
      <c r="M1139">
        <f t="shared" si="34"/>
        <v>28.166666666666668</v>
      </c>
      <c r="N1139" s="1">
        <f t="shared" si="35"/>
        <v>14.083333333333334</v>
      </c>
    </row>
    <row r="1140" spans="1:14">
      <c r="A1140" t="s">
        <v>3</v>
      </c>
      <c r="B1140" t="s">
        <v>315</v>
      </c>
      <c r="C1140" t="s">
        <v>1428</v>
      </c>
      <c r="D1140" t="s">
        <v>1429</v>
      </c>
      <c r="E1140">
        <v>1</v>
      </c>
      <c r="F1140">
        <v>839</v>
      </c>
      <c r="G1140" t="s">
        <v>2209</v>
      </c>
      <c r="H1140" t="s">
        <v>294</v>
      </c>
      <c r="L1140" t="s">
        <v>294</v>
      </c>
      <c r="M1140">
        <f t="shared" si="34"/>
        <v>27.966666666666665</v>
      </c>
      <c r="N1140" s="1">
        <f t="shared" si="35"/>
        <v>13.983333333333333</v>
      </c>
    </row>
    <row r="1141" spans="1:14">
      <c r="A1141" t="s">
        <v>3</v>
      </c>
      <c r="B1141" t="s">
        <v>317</v>
      </c>
      <c r="C1141" t="s">
        <v>1428</v>
      </c>
      <c r="D1141" t="s">
        <v>1429</v>
      </c>
      <c r="E1141">
        <v>1</v>
      </c>
      <c r="F1141">
        <v>863</v>
      </c>
      <c r="G1141" t="s">
        <v>2210</v>
      </c>
      <c r="H1141" t="s">
        <v>294</v>
      </c>
      <c r="L1141" t="s">
        <v>294</v>
      </c>
      <c r="M1141">
        <f t="shared" si="34"/>
        <v>28.766666666666666</v>
      </c>
      <c r="N1141" s="1">
        <f t="shared" si="35"/>
        <v>14.383333333333333</v>
      </c>
    </row>
    <row r="1142" spans="1:14">
      <c r="A1142" t="s">
        <v>3</v>
      </c>
      <c r="B1142" t="s">
        <v>319</v>
      </c>
      <c r="C1142" t="s">
        <v>1428</v>
      </c>
      <c r="D1142" t="s">
        <v>1429</v>
      </c>
      <c r="E1142">
        <v>1</v>
      </c>
      <c r="F1142">
        <v>857</v>
      </c>
      <c r="G1142" t="s">
        <v>2211</v>
      </c>
      <c r="H1142" t="s">
        <v>294</v>
      </c>
      <c r="L1142" t="s">
        <v>294</v>
      </c>
      <c r="M1142">
        <f t="shared" si="34"/>
        <v>28.566666666666666</v>
      </c>
      <c r="N1142" s="1">
        <f t="shared" si="35"/>
        <v>14.283333333333333</v>
      </c>
    </row>
    <row r="1143" spans="1:14">
      <c r="A1143" t="s">
        <v>3</v>
      </c>
      <c r="B1143" t="s">
        <v>321</v>
      </c>
      <c r="C1143" t="s">
        <v>1428</v>
      </c>
      <c r="D1143" t="s">
        <v>1429</v>
      </c>
      <c r="E1143">
        <v>1</v>
      </c>
      <c r="F1143">
        <v>844</v>
      </c>
      <c r="G1143" t="s">
        <v>2212</v>
      </c>
      <c r="H1143" t="s">
        <v>294</v>
      </c>
      <c r="L1143" t="s">
        <v>294</v>
      </c>
      <c r="M1143">
        <f t="shared" si="34"/>
        <v>28.133333333333333</v>
      </c>
      <c r="N1143" s="1">
        <f t="shared" si="35"/>
        <v>14.066666666666666</v>
      </c>
    </row>
    <row r="1144" spans="1:14">
      <c r="A1144" t="s">
        <v>3</v>
      </c>
      <c r="B1144" t="s">
        <v>323</v>
      </c>
      <c r="C1144" t="s">
        <v>1428</v>
      </c>
      <c r="D1144" t="s">
        <v>1429</v>
      </c>
      <c r="E1144">
        <v>1</v>
      </c>
      <c r="F1144">
        <v>852</v>
      </c>
      <c r="G1144" t="s">
        <v>2213</v>
      </c>
      <c r="H1144" t="s">
        <v>294</v>
      </c>
      <c r="L1144" t="s">
        <v>294</v>
      </c>
      <c r="M1144">
        <f t="shared" si="34"/>
        <v>28.4</v>
      </c>
      <c r="N1144" s="1">
        <f t="shared" si="35"/>
        <v>14.2</v>
      </c>
    </row>
    <row r="1145" spans="1:14">
      <c r="A1145" t="s">
        <v>3</v>
      </c>
      <c r="B1145" t="s">
        <v>325</v>
      </c>
      <c r="C1145" t="s">
        <v>1428</v>
      </c>
      <c r="D1145" t="s">
        <v>1429</v>
      </c>
      <c r="E1145">
        <v>1</v>
      </c>
      <c r="F1145">
        <v>820</v>
      </c>
      <c r="G1145" t="s">
        <v>2214</v>
      </c>
      <c r="H1145" t="s">
        <v>294</v>
      </c>
      <c r="L1145" t="s">
        <v>294</v>
      </c>
      <c r="M1145">
        <f t="shared" si="34"/>
        <v>27.333333333333332</v>
      </c>
      <c r="N1145" s="1">
        <f t="shared" si="35"/>
        <v>13.666666666666666</v>
      </c>
    </row>
    <row r="1146" spans="1:14">
      <c r="A1146" t="s">
        <v>3</v>
      </c>
      <c r="B1146" t="s">
        <v>327</v>
      </c>
      <c r="C1146" t="s">
        <v>1428</v>
      </c>
      <c r="D1146" t="s">
        <v>1429</v>
      </c>
      <c r="E1146">
        <v>1</v>
      </c>
      <c r="F1146">
        <v>833</v>
      </c>
      <c r="G1146" t="s">
        <v>2215</v>
      </c>
      <c r="H1146" t="s">
        <v>294</v>
      </c>
      <c r="L1146" t="s">
        <v>294</v>
      </c>
      <c r="M1146">
        <f t="shared" si="34"/>
        <v>27.766666666666666</v>
      </c>
      <c r="N1146" s="1">
        <f t="shared" si="35"/>
        <v>13.883333333333333</v>
      </c>
    </row>
    <row r="1147" spans="1:14">
      <c r="A1147" t="s">
        <v>3</v>
      </c>
      <c r="B1147" t="s">
        <v>329</v>
      </c>
      <c r="C1147" t="s">
        <v>1428</v>
      </c>
      <c r="D1147" t="s">
        <v>1429</v>
      </c>
      <c r="E1147">
        <v>1</v>
      </c>
      <c r="F1147">
        <v>815</v>
      </c>
      <c r="G1147" t="s">
        <v>2216</v>
      </c>
      <c r="H1147" t="s">
        <v>294</v>
      </c>
      <c r="L1147" t="s">
        <v>294</v>
      </c>
      <c r="M1147">
        <f t="shared" si="34"/>
        <v>27.166666666666668</v>
      </c>
      <c r="N1147" s="1">
        <f t="shared" si="35"/>
        <v>13.583333333333334</v>
      </c>
    </row>
    <row r="1148" spans="1:14">
      <c r="A1148" t="s">
        <v>3</v>
      </c>
      <c r="B1148" t="s">
        <v>331</v>
      </c>
      <c r="C1148" t="s">
        <v>1428</v>
      </c>
      <c r="D1148" t="s">
        <v>1429</v>
      </c>
      <c r="E1148">
        <v>1</v>
      </c>
      <c r="F1148">
        <v>833</v>
      </c>
      <c r="G1148" t="s">
        <v>2203</v>
      </c>
      <c r="H1148" t="s">
        <v>294</v>
      </c>
      <c r="L1148" t="s">
        <v>294</v>
      </c>
      <c r="M1148">
        <f t="shared" si="34"/>
        <v>27.766666666666666</v>
      </c>
      <c r="N1148" s="1">
        <f t="shared" si="35"/>
        <v>13.883333333333333</v>
      </c>
    </row>
    <row r="1149" spans="1:14">
      <c r="A1149" t="s">
        <v>3</v>
      </c>
      <c r="B1149" t="s">
        <v>333</v>
      </c>
      <c r="C1149" t="s">
        <v>1428</v>
      </c>
      <c r="D1149" t="s">
        <v>1429</v>
      </c>
      <c r="E1149">
        <v>1</v>
      </c>
      <c r="F1149">
        <v>860</v>
      </c>
      <c r="G1149" t="s">
        <v>2217</v>
      </c>
      <c r="H1149" t="s">
        <v>294</v>
      </c>
      <c r="L1149" t="s">
        <v>294</v>
      </c>
      <c r="M1149">
        <f t="shared" si="34"/>
        <v>28.666666666666668</v>
      </c>
      <c r="N1149" s="1">
        <f t="shared" si="35"/>
        <v>14.333333333333334</v>
      </c>
    </row>
    <row r="1150" spans="1:14">
      <c r="A1150" t="s">
        <v>3</v>
      </c>
      <c r="B1150" t="s">
        <v>335</v>
      </c>
      <c r="C1150" t="s">
        <v>1428</v>
      </c>
      <c r="D1150" t="s">
        <v>1429</v>
      </c>
      <c r="E1150">
        <v>1</v>
      </c>
      <c r="F1150">
        <v>852</v>
      </c>
      <c r="G1150" t="s">
        <v>2213</v>
      </c>
      <c r="H1150" t="s">
        <v>294</v>
      </c>
      <c r="L1150" t="s">
        <v>294</v>
      </c>
      <c r="M1150">
        <f t="shared" si="34"/>
        <v>28.4</v>
      </c>
      <c r="N1150" s="1">
        <f t="shared" si="35"/>
        <v>14.2</v>
      </c>
    </row>
    <row r="1151" spans="1:14">
      <c r="A1151" t="s">
        <v>3</v>
      </c>
      <c r="B1151" t="s">
        <v>337</v>
      </c>
      <c r="C1151" t="s">
        <v>1428</v>
      </c>
      <c r="D1151" t="s">
        <v>1429</v>
      </c>
      <c r="E1151">
        <v>1</v>
      </c>
      <c r="F1151">
        <v>870</v>
      </c>
      <c r="G1151" t="s">
        <v>2218</v>
      </c>
      <c r="H1151" t="s">
        <v>294</v>
      </c>
      <c r="L1151" t="s">
        <v>294</v>
      </c>
      <c r="M1151">
        <f t="shared" si="34"/>
        <v>29</v>
      </c>
      <c r="N1151" s="1">
        <f t="shared" si="35"/>
        <v>14.5</v>
      </c>
    </row>
    <row r="1152" spans="1:14">
      <c r="A1152" t="s">
        <v>3</v>
      </c>
      <c r="B1152" t="s">
        <v>339</v>
      </c>
      <c r="C1152" t="s">
        <v>1428</v>
      </c>
      <c r="D1152" t="s">
        <v>1429</v>
      </c>
      <c r="E1152">
        <v>1</v>
      </c>
      <c r="F1152">
        <v>869</v>
      </c>
      <c r="G1152" t="s">
        <v>2219</v>
      </c>
      <c r="H1152" t="s">
        <v>294</v>
      </c>
      <c r="L1152" t="s">
        <v>294</v>
      </c>
      <c r="M1152">
        <f t="shared" si="34"/>
        <v>28.966666666666665</v>
      </c>
      <c r="N1152" s="1">
        <f t="shared" si="35"/>
        <v>14.483333333333333</v>
      </c>
    </row>
    <row r="1153" spans="1:14">
      <c r="A1153" t="s">
        <v>3</v>
      </c>
      <c r="B1153" t="s">
        <v>341</v>
      </c>
      <c r="C1153" t="s">
        <v>1428</v>
      </c>
      <c r="D1153" t="s">
        <v>1429</v>
      </c>
      <c r="E1153">
        <v>1</v>
      </c>
      <c r="F1153">
        <v>818</v>
      </c>
      <c r="G1153" t="s">
        <v>2220</v>
      </c>
      <c r="H1153" t="s">
        <v>294</v>
      </c>
      <c r="L1153" t="s">
        <v>294</v>
      </c>
      <c r="M1153">
        <f t="shared" si="34"/>
        <v>27.266666666666666</v>
      </c>
      <c r="N1153" s="1">
        <f t="shared" si="35"/>
        <v>13.633333333333333</v>
      </c>
    </row>
    <row r="1154" spans="1:14">
      <c r="A1154" t="s">
        <v>3</v>
      </c>
      <c r="B1154" t="s">
        <v>343</v>
      </c>
      <c r="C1154" t="s">
        <v>1428</v>
      </c>
      <c r="D1154" t="s">
        <v>1429</v>
      </c>
      <c r="E1154">
        <v>1</v>
      </c>
      <c r="F1154">
        <v>820</v>
      </c>
      <c r="G1154" t="s">
        <v>2202</v>
      </c>
      <c r="H1154" t="s">
        <v>294</v>
      </c>
      <c r="L1154" t="s">
        <v>294</v>
      </c>
      <c r="M1154">
        <f t="shared" ref="M1154:M1217" si="36">F1154/$M$1</f>
        <v>27.333333333333332</v>
      </c>
      <c r="N1154" s="1">
        <f t="shared" ref="N1154:N1217" si="37">F1154/$N$1</f>
        <v>13.666666666666666</v>
      </c>
    </row>
    <row r="1155" spans="1:14">
      <c r="A1155" t="s">
        <v>3</v>
      </c>
      <c r="B1155" t="s">
        <v>344</v>
      </c>
      <c r="C1155" t="s">
        <v>1428</v>
      </c>
      <c r="D1155" t="s">
        <v>1429</v>
      </c>
      <c r="E1155">
        <v>1</v>
      </c>
      <c r="F1155">
        <v>717</v>
      </c>
      <c r="G1155" t="s">
        <v>2221</v>
      </c>
      <c r="H1155" t="s">
        <v>294</v>
      </c>
      <c r="L1155" t="s">
        <v>294</v>
      </c>
      <c r="M1155">
        <f t="shared" si="36"/>
        <v>23.9</v>
      </c>
      <c r="N1155" s="1">
        <f t="shared" si="37"/>
        <v>11.95</v>
      </c>
    </row>
    <row r="1156" spans="1:14">
      <c r="A1156" t="s">
        <v>3</v>
      </c>
      <c r="B1156" t="s">
        <v>346</v>
      </c>
      <c r="C1156" t="s">
        <v>1428</v>
      </c>
      <c r="D1156" t="s">
        <v>1429</v>
      </c>
      <c r="E1156">
        <v>1</v>
      </c>
      <c r="F1156">
        <v>739</v>
      </c>
      <c r="G1156" t="s">
        <v>2222</v>
      </c>
      <c r="H1156" t="s">
        <v>294</v>
      </c>
      <c r="L1156" t="s">
        <v>294</v>
      </c>
      <c r="M1156">
        <f t="shared" si="36"/>
        <v>24.633333333333333</v>
      </c>
      <c r="N1156" s="1">
        <f t="shared" si="37"/>
        <v>12.316666666666666</v>
      </c>
    </row>
    <row r="1157" spans="1:14">
      <c r="A1157" t="s">
        <v>3</v>
      </c>
      <c r="B1157" t="s">
        <v>348</v>
      </c>
      <c r="C1157" t="s">
        <v>1428</v>
      </c>
      <c r="D1157" t="s">
        <v>1429</v>
      </c>
      <c r="E1157">
        <v>1</v>
      </c>
      <c r="F1157">
        <v>1014</v>
      </c>
      <c r="G1157" t="s">
        <v>2223</v>
      </c>
      <c r="H1157" t="s">
        <v>294</v>
      </c>
      <c r="L1157" t="s">
        <v>294</v>
      </c>
      <c r="M1157">
        <f t="shared" si="36"/>
        <v>33.799999999999997</v>
      </c>
      <c r="N1157" s="1">
        <f t="shared" si="37"/>
        <v>16.899999999999999</v>
      </c>
    </row>
    <row r="1158" spans="1:14">
      <c r="A1158" t="s">
        <v>3</v>
      </c>
      <c r="B1158" t="s">
        <v>350</v>
      </c>
      <c r="C1158" t="s">
        <v>1428</v>
      </c>
      <c r="D1158" t="s">
        <v>1429</v>
      </c>
      <c r="E1158">
        <v>1</v>
      </c>
      <c r="F1158">
        <v>554</v>
      </c>
      <c r="G1158" t="s">
        <v>2224</v>
      </c>
      <c r="H1158" t="s">
        <v>294</v>
      </c>
      <c r="L1158" t="s">
        <v>294</v>
      </c>
      <c r="M1158">
        <f t="shared" si="36"/>
        <v>18.466666666666665</v>
      </c>
      <c r="N1158" s="1">
        <f t="shared" si="37"/>
        <v>9.2333333333333325</v>
      </c>
    </row>
    <row r="1159" spans="1:14">
      <c r="A1159" t="s">
        <v>3</v>
      </c>
      <c r="B1159" t="s">
        <v>352</v>
      </c>
      <c r="C1159" t="s">
        <v>1428</v>
      </c>
      <c r="D1159" t="s">
        <v>1429</v>
      </c>
      <c r="E1159">
        <v>1</v>
      </c>
      <c r="F1159">
        <v>520</v>
      </c>
      <c r="G1159" t="s">
        <v>2225</v>
      </c>
      <c r="H1159" t="s">
        <v>294</v>
      </c>
      <c r="L1159" t="s">
        <v>294</v>
      </c>
      <c r="M1159">
        <f t="shared" si="36"/>
        <v>17.333333333333332</v>
      </c>
      <c r="N1159" s="1">
        <f t="shared" si="37"/>
        <v>8.6666666666666661</v>
      </c>
    </row>
    <row r="1160" spans="1:14">
      <c r="A1160" t="s">
        <v>3</v>
      </c>
      <c r="B1160" t="s">
        <v>354</v>
      </c>
      <c r="C1160" t="s">
        <v>1428</v>
      </c>
      <c r="D1160" t="s">
        <v>1429</v>
      </c>
      <c r="E1160">
        <v>1</v>
      </c>
      <c r="F1160">
        <v>680</v>
      </c>
      <c r="G1160" t="s">
        <v>2226</v>
      </c>
      <c r="H1160" t="s">
        <v>294</v>
      </c>
      <c r="L1160" t="s">
        <v>294</v>
      </c>
      <c r="M1160">
        <f t="shared" si="36"/>
        <v>22.666666666666668</v>
      </c>
      <c r="N1160" s="1">
        <f t="shared" si="37"/>
        <v>11.333333333333334</v>
      </c>
    </row>
    <row r="1161" spans="1:14">
      <c r="A1161" t="s">
        <v>3</v>
      </c>
      <c r="B1161" t="s">
        <v>356</v>
      </c>
      <c r="C1161" t="s">
        <v>1428</v>
      </c>
      <c r="D1161" t="s">
        <v>1429</v>
      </c>
      <c r="E1161">
        <v>1</v>
      </c>
      <c r="F1161">
        <v>629</v>
      </c>
      <c r="G1161" t="s">
        <v>2227</v>
      </c>
      <c r="H1161" t="s">
        <v>294</v>
      </c>
      <c r="L1161" t="s">
        <v>294</v>
      </c>
      <c r="M1161">
        <f t="shared" si="36"/>
        <v>20.966666666666665</v>
      </c>
      <c r="N1161" s="1">
        <f t="shared" si="37"/>
        <v>10.483333333333333</v>
      </c>
    </row>
    <row r="1162" spans="1:14">
      <c r="A1162" t="s">
        <v>3</v>
      </c>
      <c r="B1162" t="s">
        <v>358</v>
      </c>
      <c r="C1162" t="s">
        <v>1428</v>
      </c>
      <c r="D1162" t="s">
        <v>1429</v>
      </c>
      <c r="E1162">
        <v>1</v>
      </c>
      <c r="F1162">
        <v>695</v>
      </c>
      <c r="G1162" t="s">
        <v>2228</v>
      </c>
      <c r="H1162" t="s">
        <v>294</v>
      </c>
      <c r="L1162" t="s">
        <v>294</v>
      </c>
      <c r="M1162">
        <f t="shared" si="36"/>
        <v>23.166666666666668</v>
      </c>
      <c r="N1162" s="1">
        <f t="shared" si="37"/>
        <v>11.583333333333334</v>
      </c>
    </row>
    <row r="1163" spans="1:14">
      <c r="A1163" t="s">
        <v>3</v>
      </c>
      <c r="B1163" t="s">
        <v>360</v>
      </c>
      <c r="C1163" t="s">
        <v>1428</v>
      </c>
      <c r="D1163" t="s">
        <v>1429</v>
      </c>
      <c r="E1163">
        <v>1</v>
      </c>
      <c r="F1163">
        <v>696</v>
      </c>
      <c r="G1163" t="s">
        <v>2229</v>
      </c>
      <c r="H1163" t="s">
        <v>294</v>
      </c>
      <c r="L1163" t="s">
        <v>294</v>
      </c>
      <c r="M1163">
        <f t="shared" si="36"/>
        <v>23.2</v>
      </c>
      <c r="N1163" s="1">
        <f t="shared" si="37"/>
        <v>11.6</v>
      </c>
    </row>
    <row r="1164" spans="1:14">
      <c r="A1164" t="s">
        <v>3</v>
      </c>
      <c r="B1164" t="s">
        <v>362</v>
      </c>
      <c r="C1164" t="s">
        <v>1428</v>
      </c>
      <c r="D1164" t="s">
        <v>1429</v>
      </c>
      <c r="E1164">
        <v>1</v>
      </c>
      <c r="F1164">
        <v>701</v>
      </c>
      <c r="G1164" t="s">
        <v>2230</v>
      </c>
      <c r="H1164" t="s">
        <v>294</v>
      </c>
      <c r="L1164" t="s">
        <v>294</v>
      </c>
      <c r="M1164">
        <f t="shared" si="36"/>
        <v>23.366666666666667</v>
      </c>
      <c r="N1164" s="1">
        <f t="shared" si="37"/>
        <v>11.683333333333334</v>
      </c>
    </row>
    <row r="1165" spans="1:14">
      <c r="A1165" t="s">
        <v>3</v>
      </c>
      <c r="B1165" t="s">
        <v>364</v>
      </c>
      <c r="C1165" t="s">
        <v>1428</v>
      </c>
      <c r="D1165" t="s">
        <v>1429</v>
      </c>
      <c r="E1165">
        <v>1</v>
      </c>
      <c r="F1165">
        <v>687</v>
      </c>
      <c r="G1165" t="s">
        <v>2231</v>
      </c>
      <c r="H1165" t="s">
        <v>294</v>
      </c>
      <c r="L1165" t="s">
        <v>294</v>
      </c>
      <c r="M1165">
        <f t="shared" si="36"/>
        <v>22.9</v>
      </c>
      <c r="N1165" s="1">
        <f t="shared" si="37"/>
        <v>11.45</v>
      </c>
    </row>
    <row r="1166" spans="1:14">
      <c r="A1166" t="s">
        <v>3</v>
      </c>
      <c r="B1166" t="s">
        <v>366</v>
      </c>
      <c r="C1166" t="s">
        <v>1428</v>
      </c>
      <c r="D1166" t="s">
        <v>1429</v>
      </c>
      <c r="E1166">
        <v>1</v>
      </c>
      <c r="F1166">
        <v>689</v>
      </c>
      <c r="G1166" t="s">
        <v>2232</v>
      </c>
      <c r="H1166" t="s">
        <v>294</v>
      </c>
      <c r="L1166" t="s">
        <v>294</v>
      </c>
      <c r="M1166">
        <f t="shared" si="36"/>
        <v>22.966666666666665</v>
      </c>
      <c r="N1166" s="1">
        <f t="shared" si="37"/>
        <v>11.483333333333333</v>
      </c>
    </row>
    <row r="1167" spans="1:14">
      <c r="A1167" t="s">
        <v>3</v>
      </c>
      <c r="B1167" t="s">
        <v>368</v>
      </c>
      <c r="C1167" t="s">
        <v>1428</v>
      </c>
      <c r="D1167" t="s">
        <v>1429</v>
      </c>
      <c r="E1167">
        <v>1</v>
      </c>
      <c r="F1167">
        <v>662</v>
      </c>
      <c r="G1167" t="s">
        <v>1759</v>
      </c>
      <c r="H1167" t="s">
        <v>294</v>
      </c>
      <c r="L1167" t="s">
        <v>294</v>
      </c>
      <c r="M1167">
        <f t="shared" si="36"/>
        <v>22.066666666666666</v>
      </c>
      <c r="N1167" s="1">
        <f t="shared" si="37"/>
        <v>11.033333333333333</v>
      </c>
    </row>
    <row r="1168" spans="1:14">
      <c r="A1168" t="s">
        <v>3</v>
      </c>
      <c r="B1168" t="s">
        <v>370</v>
      </c>
      <c r="C1168" t="s">
        <v>1428</v>
      </c>
      <c r="D1168" t="s">
        <v>1429</v>
      </c>
      <c r="E1168">
        <v>1</v>
      </c>
      <c r="F1168">
        <v>737</v>
      </c>
      <c r="G1168" t="s">
        <v>2233</v>
      </c>
      <c r="H1168" t="s">
        <v>294</v>
      </c>
      <c r="L1168" t="s">
        <v>294</v>
      </c>
      <c r="M1168">
        <f t="shared" si="36"/>
        <v>24.566666666666666</v>
      </c>
      <c r="N1168" s="1">
        <f t="shared" si="37"/>
        <v>12.283333333333333</v>
      </c>
    </row>
    <row r="1169" spans="1:14">
      <c r="A1169" t="s">
        <v>3</v>
      </c>
      <c r="B1169" t="s">
        <v>372</v>
      </c>
      <c r="C1169" t="s">
        <v>1428</v>
      </c>
      <c r="D1169" t="s">
        <v>1429</v>
      </c>
      <c r="E1169">
        <v>1</v>
      </c>
      <c r="F1169">
        <v>706</v>
      </c>
      <c r="G1169" t="s">
        <v>2234</v>
      </c>
      <c r="H1169" t="s">
        <v>294</v>
      </c>
      <c r="L1169" t="s">
        <v>294</v>
      </c>
      <c r="M1169">
        <f t="shared" si="36"/>
        <v>23.533333333333335</v>
      </c>
      <c r="N1169" s="1">
        <f t="shared" si="37"/>
        <v>11.766666666666667</v>
      </c>
    </row>
    <row r="1170" spans="1:14">
      <c r="A1170" t="s">
        <v>3</v>
      </c>
      <c r="B1170" t="s">
        <v>374</v>
      </c>
      <c r="C1170" t="s">
        <v>1428</v>
      </c>
      <c r="D1170" t="s">
        <v>1429</v>
      </c>
      <c r="E1170">
        <v>1</v>
      </c>
      <c r="F1170">
        <v>706</v>
      </c>
      <c r="G1170" t="s">
        <v>2234</v>
      </c>
      <c r="H1170" t="s">
        <v>294</v>
      </c>
      <c r="L1170" t="s">
        <v>294</v>
      </c>
      <c r="M1170">
        <f t="shared" si="36"/>
        <v>23.533333333333335</v>
      </c>
      <c r="N1170" s="1">
        <f t="shared" si="37"/>
        <v>11.766666666666667</v>
      </c>
    </row>
    <row r="1171" spans="1:14">
      <c r="A1171" t="s">
        <v>3</v>
      </c>
      <c r="B1171" t="s">
        <v>376</v>
      </c>
      <c r="C1171" t="s">
        <v>1428</v>
      </c>
      <c r="D1171" t="s">
        <v>1429</v>
      </c>
      <c r="E1171">
        <v>1</v>
      </c>
      <c r="F1171">
        <v>665</v>
      </c>
      <c r="G1171" t="s">
        <v>2235</v>
      </c>
      <c r="H1171" t="s">
        <v>294</v>
      </c>
      <c r="L1171" t="s">
        <v>294</v>
      </c>
      <c r="M1171">
        <f t="shared" si="36"/>
        <v>22.166666666666668</v>
      </c>
      <c r="N1171" s="1">
        <f t="shared" si="37"/>
        <v>11.083333333333334</v>
      </c>
    </row>
    <row r="1172" spans="1:14">
      <c r="A1172" t="s">
        <v>3</v>
      </c>
      <c r="B1172" t="s">
        <v>378</v>
      </c>
      <c r="C1172" t="s">
        <v>1428</v>
      </c>
      <c r="D1172" t="s">
        <v>1429</v>
      </c>
      <c r="E1172">
        <v>1</v>
      </c>
      <c r="F1172">
        <v>669</v>
      </c>
      <c r="G1172" t="s">
        <v>2236</v>
      </c>
      <c r="H1172" t="s">
        <v>294</v>
      </c>
      <c r="L1172" t="s">
        <v>294</v>
      </c>
      <c r="M1172">
        <f t="shared" si="36"/>
        <v>22.3</v>
      </c>
      <c r="N1172" s="1">
        <f t="shared" si="37"/>
        <v>11.15</v>
      </c>
    </row>
    <row r="1173" spans="1:14">
      <c r="A1173" t="s">
        <v>3</v>
      </c>
      <c r="B1173" t="s">
        <v>380</v>
      </c>
      <c r="C1173" t="s">
        <v>1428</v>
      </c>
      <c r="D1173" t="s">
        <v>1429</v>
      </c>
      <c r="E1173">
        <v>1</v>
      </c>
      <c r="F1173">
        <v>666</v>
      </c>
      <c r="G1173" t="s">
        <v>1505</v>
      </c>
      <c r="H1173" t="s">
        <v>294</v>
      </c>
      <c r="L1173" t="s">
        <v>294</v>
      </c>
      <c r="M1173">
        <f t="shared" si="36"/>
        <v>22.2</v>
      </c>
      <c r="N1173" s="1">
        <f t="shared" si="37"/>
        <v>11.1</v>
      </c>
    </row>
    <row r="1174" spans="1:14">
      <c r="A1174" t="s">
        <v>3</v>
      </c>
      <c r="B1174" t="s">
        <v>382</v>
      </c>
      <c r="C1174" t="s">
        <v>1428</v>
      </c>
      <c r="D1174" t="s">
        <v>1429</v>
      </c>
      <c r="E1174">
        <v>1</v>
      </c>
      <c r="F1174">
        <v>616</v>
      </c>
      <c r="G1174" t="s">
        <v>2237</v>
      </c>
      <c r="H1174" t="s">
        <v>294</v>
      </c>
      <c r="L1174" t="s">
        <v>294</v>
      </c>
      <c r="M1174">
        <f t="shared" si="36"/>
        <v>20.533333333333335</v>
      </c>
      <c r="N1174" s="1">
        <f t="shared" si="37"/>
        <v>10.266666666666667</v>
      </c>
    </row>
    <row r="1175" spans="1:14">
      <c r="A1175" t="s">
        <v>3</v>
      </c>
      <c r="B1175" t="s">
        <v>384</v>
      </c>
      <c r="C1175" t="s">
        <v>1428</v>
      </c>
      <c r="D1175" t="s">
        <v>1429</v>
      </c>
      <c r="E1175">
        <v>1</v>
      </c>
      <c r="F1175">
        <v>606</v>
      </c>
      <c r="G1175" t="s">
        <v>2238</v>
      </c>
      <c r="H1175" t="s">
        <v>294</v>
      </c>
      <c r="L1175" t="s">
        <v>294</v>
      </c>
      <c r="M1175">
        <f t="shared" si="36"/>
        <v>20.2</v>
      </c>
      <c r="N1175" s="1">
        <f t="shared" si="37"/>
        <v>10.1</v>
      </c>
    </row>
    <row r="1176" spans="1:14">
      <c r="A1176" t="s">
        <v>3</v>
      </c>
      <c r="B1176" t="s">
        <v>386</v>
      </c>
      <c r="C1176" t="s">
        <v>1428</v>
      </c>
      <c r="D1176" t="s">
        <v>1429</v>
      </c>
      <c r="E1176">
        <v>1</v>
      </c>
      <c r="F1176">
        <v>603</v>
      </c>
      <c r="G1176" t="s">
        <v>1537</v>
      </c>
      <c r="H1176" t="s">
        <v>294</v>
      </c>
      <c r="L1176" t="s">
        <v>294</v>
      </c>
      <c r="M1176">
        <f t="shared" si="36"/>
        <v>20.100000000000001</v>
      </c>
      <c r="N1176" s="1">
        <f t="shared" si="37"/>
        <v>10.050000000000001</v>
      </c>
    </row>
    <row r="1177" spans="1:14">
      <c r="A1177" t="s">
        <v>3</v>
      </c>
      <c r="B1177" t="s">
        <v>388</v>
      </c>
      <c r="C1177" t="s">
        <v>1428</v>
      </c>
      <c r="D1177" t="s">
        <v>1429</v>
      </c>
      <c r="E1177">
        <v>1</v>
      </c>
      <c r="F1177">
        <v>599</v>
      </c>
      <c r="G1177" t="s">
        <v>2239</v>
      </c>
      <c r="H1177" t="s">
        <v>294</v>
      </c>
      <c r="L1177" t="s">
        <v>294</v>
      </c>
      <c r="M1177">
        <f t="shared" si="36"/>
        <v>19.966666666666665</v>
      </c>
      <c r="N1177" s="1">
        <f t="shared" si="37"/>
        <v>9.9833333333333325</v>
      </c>
    </row>
    <row r="1178" spans="1:14">
      <c r="A1178" t="s">
        <v>3</v>
      </c>
      <c r="B1178" t="s">
        <v>390</v>
      </c>
      <c r="C1178" t="s">
        <v>1428</v>
      </c>
      <c r="D1178" t="s">
        <v>1429</v>
      </c>
      <c r="E1178">
        <v>1</v>
      </c>
      <c r="F1178">
        <v>611</v>
      </c>
      <c r="G1178" t="s">
        <v>2240</v>
      </c>
      <c r="H1178" t="s">
        <v>294</v>
      </c>
      <c r="L1178" t="s">
        <v>294</v>
      </c>
      <c r="M1178">
        <f t="shared" si="36"/>
        <v>20.366666666666667</v>
      </c>
      <c r="N1178" s="1">
        <f t="shared" si="37"/>
        <v>10.183333333333334</v>
      </c>
    </row>
    <row r="1179" spans="1:14">
      <c r="A1179" t="s">
        <v>3</v>
      </c>
      <c r="B1179" t="s">
        <v>392</v>
      </c>
      <c r="C1179" t="s">
        <v>1428</v>
      </c>
      <c r="D1179" t="s">
        <v>1429</v>
      </c>
      <c r="E1179">
        <v>1</v>
      </c>
      <c r="F1179">
        <v>596</v>
      </c>
      <c r="G1179" t="s">
        <v>1539</v>
      </c>
      <c r="H1179" t="s">
        <v>294</v>
      </c>
      <c r="L1179" t="s">
        <v>294</v>
      </c>
      <c r="M1179">
        <f t="shared" si="36"/>
        <v>19.866666666666667</v>
      </c>
      <c r="N1179" s="1">
        <f t="shared" si="37"/>
        <v>9.9333333333333336</v>
      </c>
    </row>
    <row r="1180" spans="1:14">
      <c r="A1180" t="s">
        <v>3</v>
      </c>
      <c r="B1180" t="s">
        <v>394</v>
      </c>
      <c r="C1180" t="s">
        <v>1428</v>
      </c>
      <c r="D1180" t="s">
        <v>1429</v>
      </c>
      <c r="E1180">
        <v>1</v>
      </c>
      <c r="F1180">
        <v>603</v>
      </c>
      <c r="G1180" t="s">
        <v>2241</v>
      </c>
      <c r="H1180" t="s">
        <v>294</v>
      </c>
      <c r="L1180" t="s">
        <v>294</v>
      </c>
      <c r="M1180">
        <f t="shared" si="36"/>
        <v>20.100000000000001</v>
      </c>
      <c r="N1180" s="1">
        <f t="shared" si="37"/>
        <v>10.050000000000001</v>
      </c>
    </row>
    <row r="1181" spans="1:14">
      <c r="A1181" t="s">
        <v>3</v>
      </c>
      <c r="B1181" t="s">
        <v>396</v>
      </c>
      <c r="C1181" t="s">
        <v>1428</v>
      </c>
      <c r="D1181" t="s">
        <v>1429</v>
      </c>
      <c r="E1181">
        <v>1</v>
      </c>
      <c r="F1181">
        <v>638</v>
      </c>
      <c r="G1181" t="s">
        <v>1642</v>
      </c>
      <c r="H1181" t="s">
        <v>294</v>
      </c>
      <c r="L1181" t="s">
        <v>294</v>
      </c>
      <c r="M1181">
        <f t="shared" si="36"/>
        <v>21.266666666666666</v>
      </c>
      <c r="N1181" s="1">
        <f t="shared" si="37"/>
        <v>10.633333333333333</v>
      </c>
    </row>
    <row r="1182" spans="1:14">
      <c r="A1182" t="s">
        <v>3</v>
      </c>
      <c r="B1182" t="s">
        <v>398</v>
      </c>
      <c r="C1182" t="s">
        <v>1428</v>
      </c>
      <c r="D1182" t="s">
        <v>1429</v>
      </c>
      <c r="E1182">
        <v>1</v>
      </c>
      <c r="F1182">
        <v>635</v>
      </c>
      <c r="G1182" t="s">
        <v>2242</v>
      </c>
      <c r="H1182" t="s">
        <v>294</v>
      </c>
      <c r="L1182" t="s">
        <v>294</v>
      </c>
      <c r="M1182">
        <f t="shared" si="36"/>
        <v>21.166666666666668</v>
      </c>
      <c r="N1182" s="1">
        <f t="shared" si="37"/>
        <v>10.583333333333334</v>
      </c>
    </row>
    <row r="1183" spans="1:14">
      <c r="A1183" t="s">
        <v>3</v>
      </c>
      <c r="B1183" t="s">
        <v>400</v>
      </c>
      <c r="C1183" t="s">
        <v>1428</v>
      </c>
      <c r="D1183" t="s">
        <v>1429</v>
      </c>
      <c r="E1183">
        <v>1</v>
      </c>
      <c r="F1183">
        <v>730</v>
      </c>
      <c r="G1183" t="s">
        <v>2243</v>
      </c>
      <c r="H1183" t="s">
        <v>294</v>
      </c>
      <c r="L1183" t="s">
        <v>294</v>
      </c>
      <c r="M1183">
        <f t="shared" si="36"/>
        <v>24.333333333333332</v>
      </c>
      <c r="N1183" s="1">
        <f t="shared" si="37"/>
        <v>12.166666666666666</v>
      </c>
    </row>
    <row r="1184" spans="1:14">
      <c r="A1184" t="s">
        <v>3</v>
      </c>
      <c r="B1184" t="s">
        <v>402</v>
      </c>
      <c r="C1184" t="s">
        <v>1428</v>
      </c>
      <c r="D1184" t="s">
        <v>1429</v>
      </c>
      <c r="E1184">
        <v>1</v>
      </c>
      <c r="F1184">
        <v>742</v>
      </c>
      <c r="G1184" t="s">
        <v>2244</v>
      </c>
      <c r="H1184" t="s">
        <v>294</v>
      </c>
      <c r="L1184" t="s">
        <v>294</v>
      </c>
      <c r="M1184">
        <f t="shared" si="36"/>
        <v>24.733333333333334</v>
      </c>
      <c r="N1184" s="1">
        <f t="shared" si="37"/>
        <v>12.366666666666667</v>
      </c>
    </row>
    <row r="1185" spans="1:14">
      <c r="A1185" t="s">
        <v>3</v>
      </c>
      <c r="B1185" t="s">
        <v>404</v>
      </c>
      <c r="C1185" t="s">
        <v>1428</v>
      </c>
      <c r="D1185" t="s">
        <v>1429</v>
      </c>
      <c r="E1185">
        <v>1</v>
      </c>
      <c r="F1185">
        <v>742</v>
      </c>
      <c r="G1185" t="s">
        <v>1802</v>
      </c>
      <c r="H1185" t="s">
        <v>294</v>
      </c>
      <c r="L1185" t="s">
        <v>294</v>
      </c>
      <c r="M1185">
        <f t="shared" si="36"/>
        <v>24.733333333333334</v>
      </c>
      <c r="N1185" s="1">
        <f t="shared" si="37"/>
        <v>12.366666666666667</v>
      </c>
    </row>
    <row r="1186" spans="1:14">
      <c r="A1186" t="s">
        <v>3</v>
      </c>
      <c r="B1186" t="s">
        <v>406</v>
      </c>
      <c r="C1186" t="s">
        <v>1428</v>
      </c>
      <c r="D1186" t="s">
        <v>1429</v>
      </c>
      <c r="E1186">
        <v>1</v>
      </c>
      <c r="F1186">
        <v>735</v>
      </c>
      <c r="G1186" t="s">
        <v>2245</v>
      </c>
      <c r="H1186" t="s">
        <v>294</v>
      </c>
      <c r="L1186" t="s">
        <v>294</v>
      </c>
      <c r="M1186">
        <f t="shared" si="36"/>
        <v>24.5</v>
      </c>
      <c r="N1186" s="1">
        <f t="shared" si="37"/>
        <v>12.25</v>
      </c>
    </row>
    <row r="1187" spans="1:14">
      <c r="A1187" t="s">
        <v>3</v>
      </c>
      <c r="B1187" t="s">
        <v>408</v>
      </c>
      <c r="C1187" t="s">
        <v>1428</v>
      </c>
      <c r="D1187" t="s">
        <v>1429</v>
      </c>
      <c r="E1187">
        <v>1</v>
      </c>
      <c r="F1187">
        <v>729</v>
      </c>
      <c r="G1187" t="s">
        <v>2246</v>
      </c>
      <c r="H1187" t="s">
        <v>294</v>
      </c>
      <c r="L1187" t="s">
        <v>294</v>
      </c>
      <c r="M1187">
        <f t="shared" si="36"/>
        <v>24.3</v>
      </c>
      <c r="N1187" s="1">
        <f t="shared" si="37"/>
        <v>12.15</v>
      </c>
    </row>
    <row r="1188" spans="1:14">
      <c r="A1188" t="s">
        <v>3</v>
      </c>
      <c r="B1188" t="s">
        <v>410</v>
      </c>
      <c r="C1188" t="s">
        <v>1428</v>
      </c>
      <c r="D1188" t="s">
        <v>1429</v>
      </c>
      <c r="E1188">
        <v>1</v>
      </c>
      <c r="F1188">
        <v>743</v>
      </c>
      <c r="G1188" t="s">
        <v>2247</v>
      </c>
      <c r="H1188" t="s">
        <v>294</v>
      </c>
      <c r="L1188" t="s">
        <v>294</v>
      </c>
      <c r="M1188">
        <f t="shared" si="36"/>
        <v>24.766666666666666</v>
      </c>
      <c r="N1188" s="1">
        <f t="shared" si="37"/>
        <v>12.383333333333333</v>
      </c>
    </row>
    <row r="1189" spans="1:14">
      <c r="A1189" t="s">
        <v>3</v>
      </c>
      <c r="B1189" t="s">
        <v>412</v>
      </c>
      <c r="C1189" t="s">
        <v>1428</v>
      </c>
      <c r="D1189" t="s">
        <v>1429</v>
      </c>
      <c r="E1189">
        <v>1</v>
      </c>
      <c r="F1189">
        <v>766</v>
      </c>
      <c r="G1189" t="s">
        <v>2248</v>
      </c>
      <c r="H1189" t="s">
        <v>294</v>
      </c>
      <c r="L1189" t="s">
        <v>294</v>
      </c>
      <c r="M1189">
        <f t="shared" si="36"/>
        <v>25.533333333333335</v>
      </c>
      <c r="N1189" s="1">
        <f t="shared" si="37"/>
        <v>12.766666666666667</v>
      </c>
    </row>
    <row r="1190" spans="1:14">
      <c r="A1190" t="s">
        <v>3</v>
      </c>
      <c r="B1190" t="s">
        <v>414</v>
      </c>
      <c r="C1190" t="s">
        <v>1428</v>
      </c>
      <c r="D1190" t="s">
        <v>1429</v>
      </c>
      <c r="E1190">
        <v>1</v>
      </c>
      <c r="F1190">
        <v>756</v>
      </c>
      <c r="G1190" t="s">
        <v>2249</v>
      </c>
      <c r="H1190" t="s">
        <v>294</v>
      </c>
      <c r="L1190" t="s">
        <v>294</v>
      </c>
      <c r="M1190">
        <f t="shared" si="36"/>
        <v>25.2</v>
      </c>
      <c r="N1190" s="1">
        <f t="shared" si="37"/>
        <v>12.6</v>
      </c>
    </row>
    <row r="1191" spans="1:14">
      <c r="A1191" t="s">
        <v>3</v>
      </c>
      <c r="B1191" t="s">
        <v>416</v>
      </c>
      <c r="C1191" t="s">
        <v>1428</v>
      </c>
      <c r="D1191" t="s">
        <v>1429</v>
      </c>
      <c r="E1191">
        <v>1</v>
      </c>
      <c r="F1191">
        <v>754</v>
      </c>
      <c r="G1191" t="s">
        <v>2250</v>
      </c>
      <c r="H1191" t="s">
        <v>294</v>
      </c>
      <c r="L1191" t="s">
        <v>294</v>
      </c>
      <c r="M1191">
        <f t="shared" si="36"/>
        <v>25.133333333333333</v>
      </c>
      <c r="N1191" s="1">
        <f t="shared" si="37"/>
        <v>12.566666666666666</v>
      </c>
    </row>
    <row r="1192" spans="1:14">
      <c r="A1192" t="s">
        <v>3</v>
      </c>
      <c r="B1192" t="s">
        <v>418</v>
      </c>
      <c r="C1192" t="s">
        <v>1428</v>
      </c>
      <c r="D1192" t="s">
        <v>1429</v>
      </c>
      <c r="E1192">
        <v>1</v>
      </c>
      <c r="F1192">
        <v>797</v>
      </c>
      <c r="G1192" t="s">
        <v>2251</v>
      </c>
      <c r="H1192" t="s">
        <v>294</v>
      </c>
      <c r="L1192" t="s">
        <v>294</v>
      </c>
      <c r="M1192">
        <f t="shared" si="36"/>
        <v>26.566666666666666</v>
      </c>
      <c r="N1192" s="1">
        <f t="shared" si="37"/>
        <v>13.283333333333333</v>
      </c>
    </row>
    <row r="1193" spans="1:14">
      <c r="A1193" t="s">
        <v>3</v>
      </c>
      <c r="B1193" t="s">
        <v>420</v>
      </c>
      <c r="C1193" t="s">
        <v>1428</v>
      </c>
      <c r="D1193" t="s">
        <v>1429</v>
      </c>
      <c r="E1193">
        <v>1</v>
      </c>
      <c r="F1193">
        <v>794</v>
      </c>
      <c r="G1193" t="s">
        <v>2252</v>
      </c>
      <c r="H1193" t="s">
        <v>294</v>
      </c>
      <c r="L1193" t="s">
        <v>294</v>
      </c>
      <c r="M1193">
        <f t="shared" si="36"/>
        <v>26.466666666666665</v>
      </c>
      <c r="N1193" s="1">
        <f t="shared" si="37"/>
        <v>13.233333333333333</v>
      </c>
    </row>
    <row r="1194" spans="1:14">
      <c r="A1194" t="s">
        <v>3</v>
      </c>
      <c r="B1194" t="s">
        <v>422</v>
      </c>
      <c r="C1194" t="s">
        <v>1428</v>
      </c>
      <c r="D1194" t="s">
        <v>1429</v>
      </c>
      <c r="E1194">
        <v>1</v>
      </c>
      <c r="F1194">
        <v>799</v>
      </c>
      <c r="G1194" t="s">
        <v>2205</v>
      </c>
      <c r="H1194" t="s">
        <v>294</v>
      </c>
      <c r="L1194" t="s">
        <v>294</v>
      </c>
      <c r="M1194">
        <f t="shared" si="36"/>
        <v>26.633333333333333</v>
      </c>
      <c r="N1194" s="1">
        <f t="shared" si="37"/>
        <v>13.316666666666666</v>
      </c>
    </row>
    <row r="1195" spans="1:14">
      <c r="A1195" t="s">
        <v>3</v>
      </c>
      <c r="B1195" t="s">
        <v>424</v>
      </c>
      <c r="C1195" t="s">
        <v>1428</v>
      </c>
      <c r="D1195" t="s">
        <v>1429</v>
      </c>
      <c r="E1195">
        <v>1</v>
      </c>
      <c r="F1195">
        <v>794</v>
      </c>
      <c r="G1195" t="s">
        <v>2253</v>
      </c>
      <c r="H1195" t="s">
        <v>294</v>
      </c>
      <c r="L1195" t="s">
        <v>294</v>
      </c>
      <c r="M1195">
        <f t="shared" si="36"/>
        <v>26.466666666666665</v>
      </c>
      <c r="N1195" s="1">
        <f t="shared" si="37"/>
        <v>13.233333333333333</v>
      </c>
    </row>
    <row r="1196" spans="1:14">
      <c r="A1196" t="s">
        <v>3</v>
      </c>
      <c r="B1196" t="s">
        <v>426</v>
      </c>
      <c r="C1196" t="s">
        <v>1428</v>
      </c>
      <c r="D1196" t="s">
        <v>1429</v>
      </c>
      <c r="E1196">
        <v>1</v>
      </c>
      <c r="F1196">
        <v>635</v>
      </c>
      <c r="G1196" t="s">
        <v>2254</v>
      </c>
      <c r="H1196" t="s">
        <v>294</v>
      </c>
      <c r="L1196" t="s">
        <v>294</v>
      </c>
      <c r="M1196">
        <f t="shared" si="36"/>
        <v>21.166666666666668</v>
      </c>
      <c r="N1196" s="1">
        <f t="shared" si="37"/>
        <v>10.583333333333334</v>
      </c>
    </row>
    <row r="1197" spans="1:14">
      <c r="A1197" t="s">
        <v>3</v>
      </c>
      <c r="B1197" t="s">
        <v>428</v>
      </c>
      <c r="C1197" t="s">
        <v>1428</v>
      </c>
      <c r="D1197" t="s">
        <v>1429</v>
      </c>
      <c r="E1197">
        <v>1</v>
      </c>
      <c r="F1197">
        <v>654</v>
      </c>
      <c r="G1197" t="s">
        <v>1782</v>
      </c>
      <c r="H1197" t="s">
        <v>294</v>
      </c>
      <c r="L1197" t="s">
        <v>294</v>
      </c>
      <c r="M1197">
        <f t="shared" si="36"/>
        <v>21.8</v>
      </c>
      <c r="N1197" s="1">
        <f t="shared" si="37"/>
        <v>10.9</v>
      </c>
    </row>
    <row r="1198" spans="1:14">
      <c r="A1198" t="s">
        <v>3</v>
      </c>
      <c r="B1198" t="s">
        <v>430</v>
      </c>
      <c r="C1198" t="s">
        <v>1428</v>
      </c>
      <c r="D1198" t="s">
        <v>1429</v>
      </c>
      <c r="E1198">
        <v>1</v>
      </c>
      <c r="F1198">
        <v>762</v>
      </c>
      <c r="G1198" t="s">
        <v>2255</v>
      </c>
      <c r="H1198" t="s">
        <v>294</v>
      </c>
      <c r="L1198" t="s">
        <v>294</v>
      </c>
      <c r="M1198">
        <f t="shared" si="36"/>
        <v>25.4</v>
      </c>
      <c r="N1198" s="1">
        <f t="shared" si="37"/>
        <v>12.7</v>
      </c>
    </row>
    <row r="1199" spans="1:14">
      <c r="A1199" t="s">
        <v>3</v>
      </c>
      <c r="B1199" t="s">
        <v>432</v>
      </c>
      <c r="C1199" t="s">
        <v>1428</v>
      </c>
      <c r="D1199" t="s">
        <v>1429</v>
      </c>
      <c r="E1199">
        <v>1</v>
      </c>
      <c r="F1199">
        <v>755</v>
      </c>
      <c r="G1199" t="s">
        <v>2256</v>
      </c>
      <c r="H1199" t="s">
        <v>294</v>
      </c>
      <c r="L1199" t="s">
        <v>294</v>
      </c>
      <c r="M1199">
        <f t="shared" si="36"/>
        <v>25.166666666666668</v>
      </c>
      <c r="N1199" s="1">
        <f t="shared" si="37"/>
        <v>12.583333333333334</v>
      </c>
    </row>
    <row r="1200" spans="1:14">
      <c r="A1200" t="s">
        <v>3</v>
      </c>
      <c r="B1200" t="s">
        <v>434</v>
      </c>
      <c r="C1200" t="s">
        <v>1428</v>
      </c>
      <c r="D1200" t="s">
        <v>1429</v>
      </c>
      <c r="E1200">
        <v>1</v>
      </c>
      <c r="F1200">
        <v>668</v>
      </c>
      <c r="G1200" t="s">
        <v>1787</v>
      </c>
      <c r="H1200" t="s">
        <v>294</v>
      </c>
      <c r="L1200" t="s">
        <v>294</v>
      </c>
      <c r="M1200">
        <f t="shared" si="36"/>
        <v>22.266666666666666</v>
      </c>
      <c r="N1200" s="1">
        <f t="shared" si="37"/>
        <v>11.133333333333333</v>
      </c>
    </row>
    <row r="1201" spans="1:14">
      <c r="A1201" t="s">
        <v>3</v>
      </c>
      <c r="B1201" t="s">
        <v>436</v>
      </c>
      <c r="C1201" t="s">
        <v>1428</v>
      </c>
      <c r="D1201" t="s">
        <v>1429</v>
      </c>
      <c r="E1201">
        <v>1</v>
      </c>
      <c r="F1201">
        <v>653</v>
      </c>
      <c r="G1201" t="s">
        <v>2257</v>
      </c>
      <c r="H1201" t="s">
        <v>294</v>
      </c>
      <c r="L1201" t="s">
        <v>294</v>
      </c>
      <c r="M1201">
        <f t="shared" si="36"/>
        <v>21.766666666666666</v>
      </c>
      <c r="N1201" s="1">
        <f t="shared" si="37"/>
        <v>10.883333333333333</v>
      </c>
    </row>
    <row r="1202" spans="1:14">
      <c r="A1202" t="s">
        <v>3</v>
      </c>
      <c r="B1202" t="s">
        <v>438</v>
      </c>
      <c r="C1202" t="s">
        <v>1428</v>
      </c>
      <c r="D1202" t="s">
        <v>1429</v>
      </c>
      <c r="E1202">
        <v>1</v>
      </c>
      <c r="F1202">
        <v>649</v>
      </c>
      <c r="G1202" t="s">
        <v>2258</v>
      </c>
      <c r="H1202" t="s">
        <v>294</v>
      </c>
      <c r="L1202" t="s">
        <v>294</v>
      </c>
      <c r="M1202">
        <f t="shared" si="36"/>
        <v>21.633333333333333</v>
      </c>
      <c r="N1202" s="1">
        <f t="shared" si="37"/>
        <v>10.816666666666666</v>
      </c>
    </row>
    <row r="1203" spans="1:14">
      <c r="A1203" t="s">
        <v>3</v>
      </c>
      <c r="B1203" t="s">
        <v>440</v>
      </c>
      <c r="C1203" t="s">
        <v>1428</v>
      </c>
      <c r="D1203" t="s">
        <v>1429</v>
      </c>
      <c r="E1203">
        <v>1</v>
      </c>
      <c r="F1203">
        <v>571</v>
      </c>
      <c r="G1203" t="s">
        <v>1524</v>
      </c>
      <c r="H1203" t="s">
        <v>294</v>
      </c>
      <c r="L1203" t="s">
        <v>294</v>
      </c>
      <c r="M1203">
        <f t="shared" si="36"/>
        <v>19.033333333333335</v>
      </c>
      <c r="N1203" s="1">
        <f t="shared" si="37"/>
        <v>9.5166666666666675</v>
      </c>
    </row>
    <row r="1204" spans="1:14">
      <c r="A1204" t="s">
        <v>3</v>
      </c>
      <c r="B1204" t="s">
        <v>442</v>
      </c>
      <c r="C1204" t="s">
        <v>1428</v>
      </c>
      <c r="D1204" t="s">
        <v>1429</v>
      </c>
      <c r="E1204">
        <v>1</v>
      </c>
      <c r="F1204">
        <v>583</v>
      </c>
      <c r="G1204" t="s">
        <v>2259</v>
      </c>
      <c r="H1204" t="s">
        <v>294</v>
      </c>
      <c r="L1204" t="s">
        <v>294</v>
      </c>
      <c r="M1204">
        <f t="shared" si="36"/>
        <v>19.433333333333334</v>
      </c>
      <c r="N1204" s="1">
        <f t="shared" si="37"/>
        <v>9.7166666666666668</v>
      </c>
    </row>
    <row r="1205" spans="1:14">
      <c r="A1205" t="s">
        <v>3</v>
      </c>
      <c r="B1205" t="s">
        <v>444</v>
      </c>
      <c r="C1205" t="s">
        <v>1428</v>
      </c>
      <c r="D1205" t="s">
        <v>1429</v>
      </c>
      <c r="E1205">
        <v>1</v>
      </c>
      <c r="F1205">
        <v>587</v>
      </c>
      <c r="G1205" t="s">
        <v>2260</v>
      </c>
      <c r="H1205" t="s">
        <v>294</v>
      </c>
      <c r="L1205" t="s">
        <v>294</v>
      </c>
      <c r="M1205">
        <f t="shared" si="36"/>
        <v>19.566666666666666</v>
      </c>
      <c r="N1205" s="1">
        <f t="shared" si="37"/>
        <v>9.7833333333333332</v>
      </c>
    </row>
    <row r="1206" spans="1:14">
      <c r="A1206" t="s">
        <v>3</v>
      </c>
      <c r="B1206" t="s">
        <v>446</v>
      </c>
      <c r="C1206" t="s">
        <v>1428</v>
      </c>
      <c r="D1206" t="s">
        <v>1429</v>
      </c>
      <c r="E1206">
        <v>1</v>
      </c>
      <c r="F1206">
        <v>802</v>
      </c>
      <c r="G1206" t="s">
        <v>2261</v>
      </c>
      <c r="H1206" t="s">
        <v>294</v>
      </c>
      <c r="L1206" t="s">
        <v>294</v>
      </c>
      <c r="M1206">
        <f t="shared" si="36"/>
        <v>26.733333333333334</v>
      </c>
      <c r="N1206" s="1">
        <f t="shared" si="37"/>
        <v>13.366666666666667</v>
      </c>
    </row>
    <row r="1207" spans="1:14">
      <c r="A1207" t="s">
        <v>3</v>
      </c>
      <c r="B1207" t="s">
        <v>448</v>
      </c>
      <c r="C1207" t="s">
        <v>1428</v>
      </c>
      <c r="D1207" t="s">
        <v>1429</v>
      </c>
      <c r="E1207">
        <v>1</v>
      </c>
      <c r="F1207">
        <v>801</v>
      </c>
      <c r="G1207" t="s">
        <v>2262</v>
      </c>
      <c r="H1207" t="s">
        <v>294</v>
      </c>
      <c r="L1207" t="s">
        <v>294</v>
      </c>
      <c r="M1207">
        <f t="shared" si="36"/>
        <v>26.7</v>
      </c>
      <c r="N1207" s="1">
        <f t="shared" si="37"/>
        <v>13.35</v>
      </c>
    </row>
    <row r="1208" spans="1:14">
      <c r="A1208" t="s">
        <v>3</v>
      </c>
      <c r="B1208" t="s">
        <v>450</v>
      </c>
      <c r="C1208" t="s">
        <v>1428</v>
      </c>
      <c r="D1208" t="s">
        <v>1429</v>
      </c>
      <c r="E1208">
        <v>1</v>
      </c>
      <c r="F1208">
        <v>824</v>
      </c>
      <c r="G1208" t="s">
        <v>2263</v>
      </c>
      <c r="H1208" t="s">
        <v>294</v>
      </c>
      <c r="L1208" t="s">
        <v>294</v>
      </c>
      <c r="M1208">
        <f t="shared" si="36"/>
        <v>27.466666666666665</v>
      </c>
      <c r="N1208" s="1">
        <f t="shared" si="37"/>
        <v>13.733333333333333</v>
      </c>
    </row>
    <row r="1209" spans="1:14">
      <c r="A1209" t="s">
        <v>3</v>
      </c>
      <c r="B1209" t="s">
        <v>452</v>
      </c>
      <c r="C1209" t="s">
        <v>1428</v>
      </c>
      <c r="D1209" t="s">
        <v>1429</v>
      </c>
      <c r="E1209">
        <v>1</v>
      </c>
      <c r="F1209">
        <v>817</v>
      </c>
      <c r="G1209" t="s">
        <v>2264</v>
      </c>
      <c r="H1209" t="s">
        <v>294</v>
      </c>
      <c r="L1209" t="s">
        <v>294</v>
      </c>
      <c r="M1209">
        <f t="shared" si="36"/>
        <v>27.233333333333334</v>
      </c>
      <c r="N1209" s="1">
        <f t="shared" si="37"/>
        <v>13.616666666666667</v>
      </c>
    </row>
    <row r="1210" spans="1:14">
      <c r="A1210" t="s">
        <v>3</v>
      </c>
      <c r="B1210" t="s">
        <v>454</v>
      </c>
      <c r="C1210" t="s">
        <v>1428</v>
      </c>
      <c r="D1210" t="s">
        <v>1429</v>
      </c>
      <c r="E1210">
        <v>1</v>
      </c>
      <c r="F1210">
        <v>827</v>
      </c>
      <c r="G1210" t="s">
        <v>2265</v>
      </c>
      <c r="H1210" t="s">
        <v>294</v>
      </c>
      <c r="L1210" t="s">
        <v>294</v>
      </c>
      <c r="M1210">
        <f t="shared" si="36"/>
        <v>27.566666666666666</v>
      </c>
      <c r="N1210" s="1">
        <f t="shared" si="37"/>
        <v>13.783333333333333</v>
      </c>
    </row>
    <row r="1211" spans="1:14">
      <c r="A1211" t="s">
        <v>3</v>
      </c>
      <c r="B1211" t="s">
        <v>456</v>
      </c>
      <c r="C1211" t="s">
        <v>1428</v>
      </c>
      <c r="D1211" t="s">
        <v>1429</v>
      </c>
      <c r="E1211">
        <v>1</v>
      </c>
      <c r="F1211">
        <v>825</v>
      </c>
      <c r="G1211" t="s">
        <v>2266</v>
      </c>
      <c r="H1211" t="s">
        <v>294</v>
      </c>
      <c r="L1211" t="s">
        <v>294</v>
      </c>
      <c r="M1211">
        <f t="shared" si="36"/>
        <v>27.5</v>
      </c>
      <c r="N1211" s="1">
        <f t="shared" si="37"/>
        <v>13.75</v>
      </c>
    </row>
    <row r="1212" spans="1:14">
      <c r="A1212" t="s">
        <v>3</v>
      </c>
      <c r="B1212" t="s">
        <v>458</v>
      </c>
      <c r="C1212" t="s">
        <v>1428</v>
      </c>
      <c r="D1212" t="s">
        <v>1429</v>
      </c>
      <c r="E1212">
        <v>1</v>
      </c>
      <c r="F1212">
        <v>575</v>
      </c>
      <c r="G1212" t="s">
        <v>2267</v>
      </c>
      <c r="H1212" t="s">
        <v>294</v>
      </c>
      <c r="L1212" t="s">
        <v>294</v>
      </c>
      <c r="M1212">
        <f t="shared" si="36"/>
        <v>19.166666666666668</v>
      </c>
      <c r="N1212" s="1">
        <f t="shared" si="37"/>
        <v>9.5833333333333339</v>
      </c>
    </row>
    <row r="1213" spans="1:14">
      <c r="A1213" t="s">
        <v>3</v>
      </c>
      <c r="B1213" t="s">
        <v>460</v>
      </c>
      <c r="C1213" t="s">
        <v>1428</v>
      </c>
      <c r="D1213" t="s">
        <v>1429</v>
      </c>
      <c r="E1213">
        <v>1</v>
      </c>
      <c r="F1213">
        <v>691</v>
      </c>
      <c r="G1213" t="s">
        <v>2268</v>
      </c>
      <c r="H1213" t="s">
        <v>294</v>
      </c>
      <c r="L1213" t="s">
        <v>294</v>
      </c>
      <c r="M1213">
        <f t="shared" si="36"/>
        <v>23.033333333333335</v>
      </c>
      <c r="N1213" s="1">
        <f t="shared" si="37"/>
        <v>11.516666666666667</v>
      </c>
    </row>
    <row r="1214" spans="1:14">
      <c r="A1214" t="s">
        <v>3</v>
      </c>
      <c r="B1214" t="s">
        <v>462</v>
      </c>
      <c r="C1214" t="s">
        <v>1428</v>
      </c>
      <c r="D1214" t="s">
        <v>1429</v>
      </c>
      <c r="E1214">
        <v>1</v>
      </c>
      <c r="F1214">
        <v>693</v>
      </c>
      <c r="G1214" t="s">
        <v>2269</v>
      </c>
      <c r="H1214" t="s">
        <v>294</v>
      </c>
      <c r="L1214" t="s">
        <v>294</v>
      </c>
      <c r="M1214">
        <f t="shared" si="36"/>
        <v>23.1</v>
      </c>
      <c r="N1214" s="1">
        <f t="shared" si="37"/>
        <v>11.55</v>
      </c>
    </row>
    <row r="1215" spans="1:14">
      <c r="A1215" t="s">
        <v>3</v>
      </c>
      <c r="B1215" t="s">
        <v>464</v>
      </c>
      <c r="C1215" t="s">
        <v>1428</v>
      </c>
      <c r="D1215" t="s">
        <v>1429</v>
      </c>
      <c r="E1215">
        <v>1</v>
      </c>
      <c r="F1215">
        <v>677</v>
      </c>
      <c r="G1215" t="s">
        <v>1790</v>
      </c>
      <c r="H1215" t="s">
        <v>294</v>
      </c>
      <c r="L1215" t="s">
        <v>294</v>
      </c>
      <c r="M1215">
        <f t="shared" si="36"/>
        <v>22.566666666666666</v>
      </c>
      <c r="N1215" s="1">
        <f t="shared" si="37"/>
        <v>11.283333333333333</v>
      </c>
    </row>
    <row r="1216" spans="1:14">
      <c r="A1216" t="s">
        <v>3</v>
      </c>
      <c r="B1216" t="s">
        <v>466</v>
      </c>
      <c r="C1216" t="s">
        <v>1428</v>
      </c>
      <c r="D1216" t="s">
        <v>1429</v>
      </c>
      <c r="E1216">
        <v>1</v>
      </c>
      <c r="F1216">
        <v>687</v>
      </c>
      <c r="G1216" t="s">
        <v>2270</v>
      </c>
      <c r="H1216" t="s">
        <v>294</v>
      </c>
      <c r="L1216" t="s">
        <v>294</v>
      </c>
      <c r="M1216">
        <f t="shared" si="36"/>
        <v>22.9</v>
      </c>
      <c r="N1216" s="1">
        <f t="shared" si="37"/>
        <v>11.45</v>
      </c>
    </row>
    <row r="1217" spans="1:14">
      <c r="A1217" t="s">
        <v>3</v>
      </c>
      <c r="B1217" t="s">
        <v>468</v>
      </c>
      <c r="C1217" t="s">
        <v>1428</v>
      </c>
      <c r="D1217" t="s">
        <v>1429</v>
      </c>
      <c r="E1217">
        <v>1</v>
      </c>
      <c r="F1217">
        <v>741</v>
      </c>
      <c r="G1217" t="s">
        <v>2271</v>
      </c>
      <c r="H1217" t="s">
        <v>294</v>
      </c>
      <c r="L1217" t="s">
        <v>294</v>
      </c>
      <c r="M1217">
        <f t="shared" si="36"/>
        <v>24.7</v>
      </c>
      <c r="N1217" s="1">
        <f t="shared" si="37"/>
        <v>12.35</v>
      </c>
    </row>
    <row r="1218" spans="1:14">
      <c r="A1218" t="s">
        <v>3</v>
      </c>
      <c r="B1218" t="s">
        <v>470</v>
      </c>
      <c r="C1218" t="s">
        <v>1428</v>
      </c>
      <c r="D1218" t="s">
        <v>1429</v>
      </c>
      <c r="E1218">
        <v>1</v>
      </c>
      <c r="F1218">
        <v>859</v>
      </c>
      <c r="G1218" t="s">
        <v>2272</v>
      </c>
      <c r="H1218" t="s">
        <v>294</v>
      </c>
      <c r="L1218" t="s">
        <v>294</v>
      </c>
      <c r="M1218">
        <f t="shared" ref="M1218:M1281" si="38">F1218/$M$1</f>
        <v>28.633333333333333</v>
      </c>
      <c r="N1218" s="1">
        <f t="shared" ref="N1218:N1281" si="39">F1218/$N$1</f>
        <v>14.316666666666666</v>
      </c>
    </row>
    <row r="1219" spans="1:14">
      <c r="A1219" t="s">
        <v>3</v>
      </c>
      <c r="B1219" t="s">
        <v>472</v>
      </c>
      <c r="C1219" t="s">
        <v>1428</v>
      </c>
      <c r="D1219" t="s">
        <v>1429</v>
      </c>
      <c r="E1219">
        <v>1</v>
      </c>
      <c r="F1219">
        <v>867</v>
      </c>
      <c r="G1219" t="s">
        <v>2273</v>
      </c>
      <c r="H1219" t="s">
        <v>294</v>
      </c>
      <c r="L1219" t="s">
        <v>294</v>
      </c>
      <c r="M1219">
        <f t="shared" si="38"/>
        <v>28.9</v>
      </c>
      <c r="N1219" s="1">
        <f t="shared" si="39"/>
        <v>14.45</v>
      </c>
    </row>
    <row r="1220" spans="1:14">
      <c r="A1220" t="s">
        <v>3</v>
      </c>
      <c r="B1220" t="s">
        <v>474</v>
      </c>
      <c r="C1220" t="s">
        <v>1428</v>
      </c>
      <c r="D1220" t="s">
        <v>1429</v>
      </c>
      <c r="E1220">
        <v>1</v>
      </c>
      <c r="F1220">
        <v>515</v>
      </c>
      <c r="G1220" t="s">
        <v>2274</v>
      </c>
      <c r="H1220" t="s">
        <v>294</v>
      </c>
      <c r="L1220" t="s">
        <v>294</v>
      </c>
      <c r="M1220">
        <f t="shared" si="38"/>
        <v>17.166666666666668</v>
      </c>
      <c r="N1220" s="1">
        <f t="shared" si="39"/>
        <v>8.5833333333333339</v>
      </c>
    </row>
    <row r="1221" spans="1:14">
      <c r="A1221" t="s">
        <v>3</v>
      </c>
      <c r="B1221" t="s">
        <v>476</v>
      </c>
      <c r="C1221" t="s">
        <v>1428</v>
      </c>
      <c r="D1221" t="s">
        <v>1429</v>
      </c>
      <c r="E1221">
        <v>1</v>
      </c>
      <c r="F1221">
        <v>528</v>
      </c>
      <c r="G1221" t="s">
        <v>2275</v>
      </c>
      <c r="H1221" t="s">
        <v>294</v>
      </c>
      <c r="L1221" t="s">
        <v>294</v>
      </c>
      <c r="M1221">
        <f t="shared" si="38"/>
        <v>17.600000000000001</v>
      </c>
      <c r="N1221" s="1">
        <f t="shared" si="39"/>
        <v>8.8000000000000007</v>
      </c>
    </row>
    <row r="1222" spans="1:14">
      <c r="A1222" t="s">
        <v>3</v>
      </c>
      <c r="B1222" t="s">
        <v>478</v>
      </c>
      <c r="C1222" t="s">
        <v>1428</v>
      </c>
      <c r="D1222" t="s">
        <v>1429</v>
      </c>
      <c r="E1222">
        <v>1</v>
      </c>
      <c r="F1222">
        <v>726</v>
      </c>
      <c r="G1222" t="s">
        <v>2276</v>
      </c>
      <c r="H1222" t="s">
        <v>294</v>
      </c>
      <c r="L1222" t="s">
        <v>294</v>
      </c>
      <c r="M1222">
        <f t="shared" si="38"/>
        <v>24.2</v>
      </c>
      <c r="N1222" s="1">
        <f t="shared" si="39"/>
        <v>12.1</v>
      </c>
    </row>
    <row r="1223" spans="1:14">
      <c r="A1223" t="s">
        <v>3</v>
      </c>
      <c r="B1223" t="s">
        <v>480</v>
      </c>
      <c r="C1223" t="s">
        <v>1428</v>
      </c>
      <c r="D1223" t="s">
        <v>1429</v>
      </c>
      <c r="E1223">
        <v>1</v>
      </c>
      <c r="F1223">
        <v>712</v>
      </c>
      <c r="G1223" t="s">
        <v>2277</v>
      </c>
      <c r="H1223" t="s">
        <v>294</v>
      </c>
      <c r="L1223" t="s">
        <v>294</v>
      </c>
      <c r="M1223">
        <f t="shared" si="38"/>
        <v>23.733333333333334</v>
      </c>
      <c r="N1223" s="1">
        <f t="shared" si="39"/>
        <v>11.866666666666667</v>
      </c>
    </row>
    <row r="1224" spans="1:14">
      <c r="A1224" t="s">
        <v>3</v>
      </c>
      <c r="B1224" t="s">
        <v>482</v>
      </c>
      <c r="C1224" t="s">
        <v>1428</v>
      </c>
      <c r="D1224" t="s">
        <v>1429</v>
      </c>
      <c r="E1224">
        <v>1</v>
      </c>
      <c r="F1224">
        <v>722</v>
      </c>
      <c r="G1224" t="s">
        <v>2278</v>
      </c>
      <c r="H1224" t="s">
        <v>294</v>
      </c>
      <c r="L1224" t="s">
        <v>294</v>
      </c>
      <c r="M1224">
        <f t="shared" si="38"/>
        <v>24.066666666666666</v>
      </c>
      <c r="N1224" s="1">
        <f t="shared" si="39"/>
        <v>12.033333333333333</v>
      </c>
    </row>
    <row r="1225" spans="1:14">
      <c r="A1225" t="s">
        <v>3</v>
      </c>
      <c r="B1225" t="s">
        <v>484</v>
      </c>
      <c r="C1225" t="s">
        <v>1428</v>
      </c>
      <c r="D1225" t="s">
        <v>1429</v>
      </c>
      <c r="E1225">
        <v>1</v>
      </c>
      <c r="F1225">
        <v>828</v>
      </c>
      <c r="G1225" t="s">
        <v>2201</v>
      </c>
      <c r="H1225" t="s">
        <v>294</v>
      </c>
      <c r="L1225" t="s">
        <v>294</v>
      </c>
      <c r="M1225">
        <f t="shared" si="38"/>
        <v>27.6</v>
      </c>
      <c r="N1225" s="1">
        <f t="shared" si="39"/>
        <v>13.8</v>
      </c>
    </row>
    <row r="1226" spans="1:14">
      <c r="A1226" t="s">
        <v>3</v>
      </c>
      <c r="B1226" t="s">
        <v>486</v>
      </c>
      <c r="C1226" t="s">
        <v>1428</v>
      </c>
      <c r="D1226" t="s">
        <v>1429</v>
      </c>
      <c r="E1226">
        <v>1</v>
      </c>
      <c r="F1226">
        <v>837</v>
      </c>
      <c r="G1226" t="s">
        <v>2279</v>
      </c>
      <c r="H1226" t="s">
        <v>294</v>
      </c>
      <c r="L1226" t="s">
        <v>294</v>
      </c>
      <c r="M1226">
        <f t="shared" si="38"/>
        <v>27.9</v>
      </c>
      <c r="N1226" s="1">
        <f t="shared" si="39"/>
        <v>13.95</v>
      </c>
    </row>
    <row r="1227" spans="1:14">
      <c r="A1227" t="s">
        <v>3</v>
      </c>
      <c r="B1227" t="s">
        <v>488</v>
      </c>
      <c r="C1227" t="s">
        <v>1428</v>
      </c>
      <c r="D1227" t="s">
        <v>1429</v>
      </c>
      <c r="E1227">
        <v>1</v>
      </c>
      <c r="F1227">
        <v>842</v>
      </c>
      <c r="G1227" t="s">
        <v>2280</v>
      </c>
      <c r="H1227" t="s">
        <v>294</v>
      </c>
      <c r="L1227" t="s">
        <v>294</v>
      </c>
      <c r="M1227">
        <f t="shared" si="38"/>
        <v>28.066666666666666</v>
      </c>
      <c r="N1227" s="1">
        <f t="shared" si="39"/>
        <v>14.033333333333333</v>
      </c>
    </row>
    <row r="1228" spans="1:14">
      <c r="A1228" t="s">
        <v>3</v>
      </c>
      <c r="B1228" t="s">
        <v>490</v>
      </c>
      <c r="C1228" t="s">
        <v>1428</v>
      </c>
      <c r="D1228" t="s">
        <v>1429</v>
      </c>
      <c r="E1228">
        <v>1</v>
      </c>
      <c r="F1228">
        <v>619</v>
      </c>
      <c r="G1228" t="s">
        <v>2281</v>
      </c>
      <c r="H1228" t="s">
        <v>294</v>
      </c>
      <c r="L1228" t="s">
        <v>294</v>
      </c>
      <c r="M1228">
        <f t="shared" si="38"/>
        <v>20.633333333333333</v>
      </c>
      <c r="N1228" s="1">
        <f t="shared" si="39"/>
        <v>10.316666666666666</v>
      </c>
    </row>
    <row r="1229" spans="1:14">
      <c r="A1229" t="s">
        <v>3</v>
      </c>
      <c r="B1229" t="s">
        <v>492</v>
      </c>
      <c r="C1229" t="s">
        <v>1428</v>
      </c>
      <c r="D1229" t="s">
        <v>1429</v>
      </c>
      <c r="E1229">
        <v>1</v>
      </c>
      <c r="F1229">
        <v>605</v>
      </c>
      <c r="G1229" t="s">
        <v>2282</v>
      </c>
      <c r="H1229" t="s">
        <v>294</v>
      </c>
      <c r="L1229" t="s">
        <v>294</v>
      </c>
      <c r="M1229">
        <f t="shared" si="38"/>
        <v>20.166666666666668</v>
      </c>
      <c r="N1229" s="1">
        <f t="shared" si="39"/>
        <v>10.083333333333334</v>
      </c>
    </row>
    <row r="1230" spans="1:14">
      <c r="A1230" t="s">
        <v>3</v>
      </c>
      <c r="B1230" t="s">
        <v>494</v>
      </c>
      <c r="C1230" t="s">
        <v>1428</v>
      </c>
      <c r="D1230" t="s">
        <v>1429</v>
      </c>
      <c r="E1230">
        <v>1</v>
      </c>
      <c r="F1230">
        <v>758</v>
      </c>
      <c r="G1230" t="s">
        <v>2283</v>
      </c>
      <c r="H1230" t="s">
        <v>294</v>
      </c>
      <c r="L1230" t="s">
        <v>294</v>
      </c>
      <c r="M1230">
        <f t="shared" si="38"/>
        <v>25.266666666666666</v>
      </c>
      <c r="N1230" s="1">
        <f t="shared" si="39"/>
        <v>12.633333333333333</v>
      </c>
    </row>
    <row r="1231" spans="1:14">
      <c r="A1231" t="s">
        <v>3</v>
      </c>
      <c r="B1231" t="s">
        <v>496</v>
      </c>
      <c r="C1231" t="s">
        <v>1428</v>
      </c>
      <c r="D1231" t="s">
        <v>1429</v>
      </c>
      <c r="E1231">
        <v>1</v>
      </c>
      <c r="F1231">
        <v>777</v>
      </c>
      <c r="G1231" t="s">
        <v>2284</v>
      </c>
      <c r="H1231" t="s">
        <v>294</v>
      </c>
      <c r="L1231" t="s">
        <v>294</v>
      </c>
      <c r="M1231">
        <f t="shared" si="38"/>
        <v>25.9</v>
      </c>
      <c r="N1231" s="1">
        <f t="shared" si="39"/>
        <v>12.95</v>
      </c>
    </row>
    <row r="1232" spans="1:14">
      <c r="A1232" t="s">
        <v>3</v>
      </c>
      <c r="B1232" t="s">
        <v>498</v>
      </c>
      <c r="C1232" t="s">
        <v>1428</v>
      </c>
      <c r="D1232" t="s">
        <v>1429</v>
      </c>
      <c r="E1232">
        <v>1</v>
      </c>
      <c r="F1232">
        <v>762</v>
      </c>
      <c r="G1232" t="s">
        <v>2255</v>
      </c>
      <c r="H1232" t="s">
        <v>294</v>
      </c>
      <c r="L1232" t="s">
        <v>294</v>
      </c>
      <c r="M1232">
        <f t="shared" si="38"/>
        <v>25.4</v>
      </c>
      <c r="N1232" s="1">
        <f t="shared" si="39"/>
        <v>12.7</v>
      </c>
    </row>
    <row r="1233" spans="1:14">
      <c r="A1233" t="s">
        <v>3</v>
      </c>
      <c r="B1233" t="s">
        <v>500</v>
      </c>
      <c r="C1233" t="s">
        <v>1428</v>
      </c>
      <c r="D1233" t="s">
        <v>1429</v>
      </c>
      <c r="E1233">
        <v>1</v>
      </c>
      <c r="F1233">
        <v>638</v>
      </c>
      <c r="G1233" t="s">
        <v>1768</v>
      </c>
      <c r="H1233" t="s">
        <v>294</v>
      </c>
      <c r="L1233" t="s">
        <v>294</v>
      </c>
      <c r="M1233">
        <f t="shared" si="38"/>
        <v>21.266666666666666</v>
      </c>
      <c r="N1233" s="1">
        <f t="shared" si="39"/>
        <v>10.633333333333333</v>
      </c>
    </row>
    <row r="1234" spans="1:14">
      <c r="A1234" t="s">
        <v>3</v>
      </c>
      <c r="B1234" t="s">
        <v>502</v>
      </c>
      <c r="C1234" t="s">
        <v>1428</v>
      </c>
      <c r="D1234" t="s">
        <v>1429</v>
      </c>
      <c r="E1234">
        <v>1</v>
      </c>
      <c r="F1234">
        <v>635</v>
      </c>
      <c r="G1234" t="s">
        <v>2242</v>
      </c>
      <c r="H1234" t="s">
        <v>294</v>
      </c>
      <c r="L1234" t="s">
        <v>294</v>
      </c>
      <c r="M1234">
        <f t="shared" si="38"/>
        <v>21.166666666666668</v>
      </c>
      <c r="N1234" s="1">
        <f t="shared" si="39"/>
        <v>10.583333333333334</v>
      </c>
    </row>
    <row r="1235" spans="1:14">
      <c r="A1235" t="s">
        <v>3</v>
      </c>
      <c r="B1235" t="s">
        <v>504</v>
      </c>
      <c r="C1235" t="s">
        <v>1428</v>
      </c>
      <c r="D1235" t="s">
        <v>1429</v>
      </c>
      <c r="E1235">
        <v>1</v>
      </c>
      <c r="F1235">
        <v>774</v>
      </c>
      <c r="G1235" t="s">
        <v>2285</v>
      </c>
      <c r="H1235" t="s">
        <v>294</v>
      </c>
      <c r="L1235" t="s">
        <v>294</v>
      </c>
      <c r="M1235">
        <f t="shared" si="38"/>
        <v>25.8</v>
      </c>
      <c r="N1235" s="1">
        <f t="shared" si="39"/>
        <v>12.9</v>
      </c>
    </row>
    <row r="1236" spans="1:14">
      <c r="A1236" t="s">
        <v>3</v>
      </c>
      <c r="B1236" t="s">
        <v>506</v>
      </c>
      <c r="C1236" t="s">
        <v>1428</v>
      </c>
      <c r="D1236" t="s">
        <v>1429</v>
      </c>
      <c r="E1236">
        <v>1</v>
      </c>
      <c r="F1236">
        <v>687</v>
      </c>
      <c r="G1236" t="s">
        <v>2270</v>
      </c>
      <c r="H1236" t="s">
        <v>294</v>
      </c>
      <c r="L1236" t="s">
        <v>294</v>
      </c>
      <c r="M1236">
        <f t="shared" si="38"/>
        <v>22.9</v>
      </c>
      <c r="N1236" s="1">
        <f t="shared" si="39"/>
        <v>11.45</v>
      </c>
    </row>
    <row r="1237" spans="1:14">
      <c r="A1237" t="s">
        <v>3</v>
      </c>
      <c r="B1237" t="s">
        <v>508</v>
      </c>
      <c r="C1237" t="s">
        <v>1428</v>
      </c>
      <c r="D1237" t="s">
        <v>1429</v>
      </c>
      <c r="E1237">
        <v>1</v>
      </c>
      <c r="F1237">
        <v>755</v>
      </c>
      <c r="G1237" t="s">
        <v>2256</v>
      </c>
      <c r="H1237" t="s">
        <v>294</v>
      </c>
      <c r="L1237" t="s">
        <v>294</v>
      </c>
      <c r="M1237">
        <f t="shared" si="38"/>
        <v>25.166666666666668</v>
      </c>
      <c r="N1237" s="1">
        <f t="shared" si="39"/>
        <v>12.583333333333334</v>
      </c>
    </row>
    <row r="1238" spans="1:14">
      <c r="A1238" t="s">
        <v>3</v>
      </c>
      <c r="B1238" t="s">
        <v>510</v>
      </c>
      <c r="C1238" t="s">
        <v>1428</v>
      </c>
      <c r="D1238" t="s">
        <v>1429</v>
      </c>
      <c r="E1238">
        <v>1</v>
      </c>
      <c r="F1238">
        <v>786</v>
      </c>
      <c r="G1238" t="s">
        <v>2286</v>
      </c>
      <c r="H1238" t="s">
        <v>294</v>
      </c>
      <c r="L1238" t="s">
        <v>294</v>
      </c>
      <c r="M1238">
        <f t="shared" si="38"/>
        <v>26.2</v>
      </c>
      <c r="N1238" s="1">
        <f t="shared" si="39"/>
        <v>13.1</v>
      </c>
    </row>
    <row r="1239" spans="1:14">
      <c r="A1239" t="s">
        <v>3</v>
      </c>
      <c r="B1239" t="s">
        <v>512</v>
      </c>
      <c r="C1239" t="s">
        <v>1428</v>
      </c>
      <c r="D1239" t="s">
        <v>1429</v>
      </c>
      <c r="E1239">
        <v>1</v>
      </c>
      <c r="F1239">
        <v>786</v>
      </c>
      <c r="G1239" t="s">
        <v>2287</v>
      </c>
      <c r="H1239" t="s">
        <v>294</v>
      </c>
      <c r="L1239" t="s">
        <v>294</v>
      </c>
      <c r="M1239">
        <f t="shared" si="38"/>
        <v>26.2</v>
      </c>
      <c r="N1239" s="1">
        <f t="shared" si="39"/>
        <v>13.1</v>
      </c>
    </row>
    <row r="1240" spans="1:14">
      <c r="A1240" t="s">
        <v>3</v>
      </c>
      <c r="B1240" t="s">
        <v>514</v>
      </c>
      <c r="C1240" t="s">
        <v>1428</v>
      </c>
      <c r="D1240" t="s">
        <v>1429</v>
      </c>
      <c r="E1240">
        <v>1</v>
      </c>
      <c r="F1240">
        <v>721</v>
      </c>
      <c r="G1240" t="s">
        <v>2288</v>
      </c>
      <c r="H1240" t="s">
        <v>294</v>
      </c>
      <c r="L1240" t="s">
        <v>294</v>
      </c>
      <c r="M1240">
        <f t="shared" si="38"/>
        <v>24.033333333333335</v>
      </c>
      <c r="N1240" s="1">
        <f t="shared" si="39"/>
        <v>12.016666666666667</v>
      </c>
    </row>
    <row r="1241" spans="1:14">
      <c r="A1241" t="s">
        <v>3</v>
      </c>
      <c r="B1241" t="s">
        <v>516</v>
      </c>
      <c r="C1241" t="s">
        <v>1428</v>
      </c>
      <c r="D1241" t="s">
        <v>1429</v>
      </c>
      <c r="E1241">
        <v>1</v>
      </c>
      <c r="F1241">
        <v>658</v>
      </c>
      <c r="G1241" t="s">
        <v>1791</v>
      </c>
      <c r="H1241" t="s">
        <v>294</v>
      </c>
      <c r="L1241" t="s">
        <v>294</v>
      </c>
      <c r="M1241">
        <f t="shared" si="38"/>
        <v>21.933333333333334</v>
      </c>
      <c r="N1241" s="1">
        <f t="shared" si="39"/>
        <v>10.966666666666667</v>
      </c>
    </row>
    <row r="1242" spans="1:14">
      <c r="A1242" t="s">
        <v>3</v>
      </c>
      <c r="B1242" t="s">
        <v>518</v>
      </c>
      <c r="C1242" t="s">
        <v>1428</v>
      </c>
      <c r="D1242" t="s">
        <v>1429</v>
      </c>
      <c r="E1242">
        <v>1</v>
      </c>
      <c r="F1242">
        <v>658</v>
      </c>
      <c r="G1242" t="s">
        <v>2289</v>
      </c>
      <c r="H1242" t="s">
        <v>294</v>
      </c>
      <c r="L1242" t="s">
        <v>294</v>
      </c>
      <c r="M1242">
        <f t="shared" si="38"/>
        <v>21.933333333333334</v>
      </c>
      <c r="N1242" s="1">
        <f t="shared" si="39"/>
        <v>10.966666666666667</v>
      </c>
    </row>
    <row r="1243" spans="1:14">
      <c r="A1243" t="s">
        <v>3</v>
      </c>
      <c r="B1243" t="s">
        <v>520</v>
      </c>
      <c r="C1243" t="s">
        <v>1428</v>
      </c>
      <c r="D1243" t="s">
        <v>1429</v>
      </c>
      <c r="E1243">
        <v>1</v>
      </c>
      <c r="F1243">
        <v>656</v>
      </c>
      <c r="G1243" t="s">
        <v>1757</v>
      </c>
      <c r="H1243" t="s">
        <v>294</v>
      </c>
      <c r="L1243" t="s">
        <v>294</v>
      </c>
      <c r="M1243">
        <f t="shared" si="38"/>
        <v>21.866666666666667</v>
      </c>
      <c r="N1243" s="1">
        <f t="shared" si="39"/>
        <v>10.933333333333334</v>
      </c>
    </row>
    <row r="1244" spans="1:14">
      <c r="A1244" t="s">
        <v>3</v>
      </c>
      <c r="B1244" t="s">
        <v>522</v>
      </c>
      <c r="C1244" t="s">
        <v>1428</v>
      </c>
      <c r="D1244" t="s">
        <v>1429</v>
      </c>
      <c r="E1244">
        <v>1</v>
      </c>
      <c r="F1244">
        <v>668</v>
      </c>
      <c r="G1244" t="s">
        <v>1787</v>
      </c>
      <c r="H1244" t="s">
        <v>294</v>
      </c>
      <c r="L1244" t="s">
        <v>294</v>
      </c>
      <c r="M1244">
        <f t="shared" si="38"/>
        <v>22.266666666666666</v>
      </c>
      <c r="N1244" s="1">
        <f t="shared" si="39"/>
        <v>11.133333333333333</v>
      </c>
    </row>
    <row r="1245" spans="1:14">
      <c r="A1245" t="s">
        <v>3</v>
      </c>
      <c r="B1245" t="s">
        <v>524</v>
      </c>
      <c r="C1245" t="s">
        <v>1428</v>
      </c>
      <c r="D1245" t="s">
        <v>1429</v>
      </c>
      <c r="E1245">
        <v>1</v>
      </c>
      <c r="F1245">
        <v>839</v>
      </c>
      <c r="G1245" t="s">
        <v>2290</v>
      </c>
      <c r="H1245" t="s">
        <v>294</v>
      </c>
      <c r="L1245" t="s">
        <v>294</v>
      </c>
      <c r="M1245">
        <f t="shared" si="38"/>
        <v>27.966666666666665</v>
      </c>
      <c r="N1245" s="1">
        <f t="shared" si="39"/>
        <v>13.983333333333333</v>
      </c>
    </row>
    <row r="1246" spans="1:14">
      <c r="A1246" t="s">
        <v>3</v>
      </c>
      <c r="B1246" t="s">
        <v>526</v>
      </c>
      <c r="C1246" t="s">
        <v>1428</v>
      </c>
      <c r="D1246" t="s">
        <v>1429</v>
      </c>
      <c r="E1246">
        <v>1</v>
      </c>
      <c r="F1246">
        <v>866</v>
      </c>
      <c r="G1246" t="s">
        <v>2291</v>
      </c>
      <c r="H1246" t="s">
        <v>294</v>
      </c>
      <c r="L1246" t="s">
        <v>294</v>
      </c>
      <c r="M1246">
        <f t="shared" si="38"/>
        <v>28.866666666666667</v>
      </c>
      <c r="N1246" s="1">
        <f t="shared" si="39"/>
        <v>14.433333333333334</v>
      </c>
    </row>
    <row r="1247" spans="1:14">
      <c r="A1247" t="s">
        <v>3</v>
      </c>
      <c r="B1247" t="s">
        <v>528</v>
      </c>
      <c r="C1247" t="s">
        <v>1428</v>
      </c>
      <c r="D1247" t="s">
        <v>1429</v>
      </c>
      <c r="E1247">
        <v>1</v>
      </c>
      <c r="F1247">
        <v>866</v>
      </c>
      <c r="G1247" t="s">
        <v>2291</v>
      </c>
      <c r="H1247" t="s">
        <v>294</v>
      </c>
      <c r="L1247" t="s">
        <v>294</v>
      </c>
      <c r="M1247">
        <f t="shared" si="38"/>
        <v>28.866666666666667</v>
      </c>
      <c r="N1247" s="1">
        <f t="shared" si="39"/>
        <v>14.433333333333334</v>
      </c>
    </row>
    <row r="1248" spans="1:14">
      <c r="A1248" t="s">
        <v>3</v>
      </c>
      <c r="B1248" t="s">
        <v>530</v>
      </c>
      <c r="C1248" t="s">
        <v>1428</v>
      </c>
      <c r="D1248" t="s">
        <v>1429</v>
      </c>
      <c r="E1248">
        <v>1</v>
      </c>
      <c r="F1248">
        <v>865</v>
      </c>
      <c r="G1248" t="s">
        <v>2292</v>
      </c>
      <c r="H1248" t="s">
        <v>294</v>
      </c>
      <c r="L1248" t="s">
        <v>294</v>
      </c>
      <c r="M1248">
        <f t="shared" si="38"/>
        <v>28.833333333333332</v>
      </c>
      <c r="N1248" s="1">
        <f t="shared" si="39"/>
        <v>14.416666666666666</v>
      </c>
    </row>
    <row r="1249" spans="1:14">
      <c r="A1249" t="s">
        <v>3</v>
      </c>
      <c r="B1249" t="s">
        <v>532</v>
      </c>
      <c r="C1249" t="s">
        <v>1428</v>
      </c>
      <c r="D1249" t="s">
        <v>1429</v>
      </c>
      <c r="E1249">
        <v>1</v>
      </c>
      <c r="F1249">
        <v>856</v>
      </c>
      <c r="G1249" t="s">
        <v>2293</v>
      </c>
      <c r="H1249" t="s">
        <v>294</v>
      </c>
      <c r="L1249" t="s">
        <v>294</v>
      </c>
      <c r="M1249">
        <f t="shared" si="38"/>
        <v>28.533333333333335</v>
      </c>
      <c r="N1249" s="1">
        <f t="shared" si="39"/>
        <v>14.266666666666667</v>
      </c>
    </row>
    <row r="1250" spans="1:14">
      <c r="A1250" t="s">
        <v>3</v>
      </c>
      <c r="B1250" t="s">
        <v>534</v>
      </c>
      <c r="C1250" t="s">
        <v>1428</v>
      </c>
      <c r="D1250" t="s">
        <v>1429</v>
      </c>
      <c r="E1250">
        <v>1</v>
      </c>
      <c r="F1250">
        <v>682</v>
      </c>
      <c r="G1250" t="s">
        <v>1805</v>
      </c>
      <c r="H1250" t="s">
        <v>294</v>
      </c>
      <c r="L1250" t="s">
        <v>294</v>
      </c>
      <c r="M1250">
        <f t="shared" si="38"/>
        <v>22.733333333333334</v>
      </c>
      <c r="N1250" s="1">
        <f t="shared" si="39"/>
        <v>11.366666666666667</v>
      </c>
    </row>
    <row r="1251" spans="1:14">
      <c r="A1251" t="s">
        <v>3</v>
      </c>
      <c r="B1251" t="s">
        <v>536</v>
      </c>
      <c r="C1251" t="s">
        <v>1428</v>
      </c>
      <c r="D1251" t="s">
        <v>1429</v>
      </c>
      <c r="E1251">
        <v>1</v>
      </c>
      <c r="F1251">
        <v>675</v>
      </c>
      <c r="G1251" t="s">
        <v>1784</v>
      </c>
      <c r="H1251" t="s">
        <v>294</v>
      </c>
      <c r="L1251" t="s">
        <v>294</v>
      </c>
      <c r="M1251">
        <f t="shared" si="38"/>
        <v>22.5</v>
      </c>
      <c r="N1251" s="1">
        <f t="shared" si="39"/>
        <v>11.25</v>
      </c>
    </row>
    <row r="1252" spans="1:14">
      <c r="A1252" t="s">
        <v>3</v>
      </c>
      <c r="B1252" t="s">
        <v>538</v>
      </c>
      <c r="C1252" t="s">
        <v>1428</v>
      </c>
      <c r="D1252" t="s">
        <v>1429</v>
      </c>
      <c r="E1252">
        <v>1</v>
      </c>
      <c r="F1252">
        <v>678</v>
      </c>
      <c r="G1252" t="s">
        <v>2294</v>
      </c>
      <c r="H1252" t="s">
        <v>294</v>
      </c>
      <c r="L1252" t="s">
        <v>294</v>
      </c>
      <c r="M1252">
        <f t="shared" si="38"/>
        <v>22.6</v>
      </c>
      <c r="N1252" s="1">
        <f t="shared" si="39"/>
        <v>11.3</v>
      </c>
    </row>
    <row r="1253" spans="1:14">
      <c r="A1253" t="s">
        <v>3</v>
      </c>
      <c r="B1253" t="s">
        <v>540</v>
      </c>
      <c r="C1253" t="s">
        <v>1428</v>
      </c>
      <c r="D1253" t="s">
        <v>1429</v>
      </c>
      <c r="E1253">
        <v>1</v>
      </c>
      <c r="F1253">
        <v>635</v>
      </c>
      <c r="G1253" t="s">
        <v>2254</v>
      </c>
      <c r="H1253" t="s">
        <v>294</v>
      </c>
      <c r="L1253" t="s">
        <v>294</v>
      </c>
      <c r="M1253">
        <f t="shared" si="38"/>
        <v>21.166666666666668</v>
      </c>
      <c r="N1253" s="1">
        <f t="shared" si="39"/>
        <v>10.583333333333334</v>
      </c>
    </row>
    <row r="1254" spans="1:14">
      <c r="A1254" t="s">
        <v>3</v>
      </c>
      <c r="B1254" t="s">
        <v>542</v>
      </c>
      <c r="C1254" t="s">
        <v>1428</v>
      </c>
      <c r="D1254" t="s">
        <v>1429</v>
      </c>
      <c r="E1254">
        <v>1</v>
      </c>
      <c r="F1254">
        <v>630</v>
      </c>
      <c r="G1254" t="s">
        <v>1806</v>
      </c>
      <c r="H1254" t="s">
        <v>294</v>
      </c>
      <c r="L1254" t="s">
        <v>294</v>
      </c>
      <c r="M1254">
        <f t="shared" si="38"/>
        <v>21</v>
      </c>
      <c r="N1254" s="1">
        <f t="shared" si="39"/>
        <v>10.5</v>
      </c>
    </row>
    <row r="1255" spans="1:14">
      <c r="A1255" t="s">
        <v>3</v>
      </c>
      <c r="B1255" t="s">
        <v>544</v>
      </c>
      <c r="C1255" t="s">
        <v>1428</v>
      </c>
      <c r="D1255" t="s">
        <v>1429</v>
      </c>
      <c r="E1255">
        <v>1</v>
      </c>
      <c r="F1255">
        <v>635</v>
      </c>
      <c r="G1255" t="s">
        <v>2242</v>
      </c>
      <c r="H1255" t="s">
        <v>294</v>
      </c>
      <c r="L1255" t="s">
        <v>294</v>
      </c>
      <c r="M1255">
        <f t="shared" si="38"/>
        <v>21.166666666666668</v>
      </c>
      <c r="N1255" s="1">
        <f t="shared" si="39"/>
        <v>10.583333333333334</v>
      </c>
    </row>
    <row r="1256" spans="1:14">
      <c r="A1256" t="s">
        <v>3</v>
      </c>
      <c r="B1256" t="s">
        <v>546</v>
      </c>
      <c r="C1256" t="s">
        <v>1428</v>
      </c>
      <c r="D1256" t="s">
        <v>1429</v>
      </c>
      <c r="E1256">
        <v>1</v>
      </c>
      <c r="F1256">
        <v>629</v>
      </c>
      <c r="G1256" t="s">
        <v>1872</v>
      </c>
      <c r="H1256" t="s">
        <v>294</v>
      </c>
      <c r="L1256" t="s">
        <v>294</v>
      </c>
      <c r="M1256">
        <f t="shared" si="38"/>
        <v>20.966666666666665</v>
      </c>
      <c r="N1256" s="1">
        <f t="shared" si="39"/>
        <v>10.483333333333333</v>
      </c>
    </row>
    <row r="1257" spans="1:14">
      <c r="A1257" t="s">
        <v>3</v>
      </c>
      <c r="B1257" t="s">
        <v>548</v>
      </c>
      <c r="C1257" t="s">
        <v>1428</v>
      </c>
      <c r="D1257" t="s">
        <v>1429</v>
      </c>
      <c r="E1257">
        <v>1</v>
      </c>
      <c r="F1257">
        <v>640</v>
      </c>
      <c r="G1257" t="s">
        <v>2295</v>
      </c>
      <c r="H1257" t="s">
        <v>294</v>
      </c>
      <c r="L1257" t="s">
        <v>294</v>
      </c>
      <c r="M1257">
        <f t="shared" si="38"/>
        <v>21.333333333333332</v>
      </c>
      <c r="N1257" s="1">
        <f t="shared" si="39"/>
        <v>10.666666666666666</v>
      </c>
    </row>
    <row r="1258" spans="1:14">
      <c r="A1258" t="s">
        <v>3</v>
      </c>
      <c r="B1258" t="s">
        <v>550</v>
      </c>
      <c r="C1258" t="s">
        <v>1428</v>
      </c>
      <c r="D1258" t="s">
        <v>1429</v>
      </c>
      <c r="E1258">
        <v>1</v>
      </c>
      <c r="F1258">
        <v>572</v>
      </c>
      <c r="G1258" t="s">
        <v>2296</v>
      </c>
      <c r="H1258" t="s">
        <v>294</v>
      </c>
      <c r="L1258" t="s">
        <v>294</v>
      </c>
      <c r="M1258">
        <f t="shared" si="38"/>
        <v>19.066666666666666</v>
      </c>
      <c r="N1258" s="1">
        <f t="shared" si="39"/>
        <v>9.5333333333333332</v>
      </c>
    </row>
    <row r="1259" spans="1:14">
      <c r="A1259" t="s">
        <v>3</v>
      </c>
      <c r="B1259" t="s">
        <v>552</v>
      </c>
      <c r="C1259" t="s">
        <v>1428</v>
      </c>
      <c r="D1259" t="s">
        <v>1429</v>
      </c>
      <c r="E1259">
        <v>1</v>
      </c>
      <c r="F1259">
        <v>575</v>
      </c>
      <c r="G1259" t="s">
        <v>2297</v>
      </c>
      <c r="H1259" t="s">
        <v>294</v>
      </c>
      <c r="L1259" t="s">
        <v>294</v>
      </c>
      <c r="M1259">
        <f t="shared" si="38"/>
        <v>19.166666666666668</v>
      </c>
      <c r="N1259" s="1">
        <f t="shared" si="39"/>
        <v>9.5833333333333339</v>
      </c>
    </row>
    <row r="1260" spans="1:14">
      <c r="A1260" t="s">
        <v>3</v>
      </c>
      <c r="B1260" t="s">
        <v>554</v>
      </c>
      <c r="C1260" t="s">
        <v>1428</v>
      </c>
      <c r="D1260" t="s">
        <v>1429</v>
      </c>
      <c r="E1260">
        <v>1</v>
      </c>
      <c r="F1260">
        <v>672</v>
      </c>
      <c r="G1260" t="s">
        <v>2298</v>
      </c>
      <c r="H1260" t="s">
        <v>294</v>
      </c>
      <c r="L1260" t="s">
        <v>294</v>
      </c>
      <c r="M1260">
        <f t="shared" si="38"/>
        <v>22.4</v>
      </c>
      <c r="N1260" s="1">
        <f t="shared" si="39"/>
        <v>11.2</v>
      </c>
    </row>
    <row r="1261" spans="1:14">
      <c r="A1261" t="s">
        <v>3</v>
      </c>
      <c r="B1261" t="s">
        <v>556</v>
      </c>
      <c r="C1261" t="s">
        <v>1428</v>
      </c>
      <c r="D1261" t="s">
        <v>1429</v>
      </c>
      <c r="E1261">
        <v>1</v>
      </c>
      <c r="F1261">
        <v>663</v>
      </c>
      <c r="G1261" t="s">
        <v>2299</v>
      </c>
      <c r="H1261" t="s">
        <v>294</v>
      </c>
      <c r="L1261" t="s">
        <v>294</v>
      </c>
      <c r="M1261">
        <f t="shared" si="38"/>
        <v>22.1</v>
      </c>
      <c r="N1261" s="1">
        <f t="shared" si="39"/>
        <v>11.05</v>
      </c>
    </row>
    <row r="1262" spans="1:14">
      <c r="A1262" t="s">
        <v>3</v>
      </c>
      <c r="B1262" t="s">
        <v>558</v>
      </c>
      <c r="C1262" t="s">
        <v>1428</v>
      </c>
      <c r="D1262" t="s">
        <v>1429</v>
      </c>
      <c r="E1262">
        <v>1</v>
      </c>
      <c r="F1262">
        <v>623</v>
      </c>
      <c r="G1262" t="s">
        <v>2300</v>
      </c>
      <c r="H1262" t="s">
        <v>294</v>
      </c>
      <c r="L1262" t="s">
        <v>294</v>
      </c>
      <c r="M1262">
        <f t="shared" si="38"/>
        <v>20.766666666666666</v>
      </c>
      <c r="N1262" s="1">
        <f t="shared" si="39"/>
        <v>10.383333333333333</v>
      </c>
    </row>
    <row r="1263" spans="1:14">
      <c r="A1263" t="s">
        <v>3</v>
      </c>
      <c r="B1263" t="s">
        <v>560</v>
      </c>
      <c r="C1263" t="s">
        <v>1428</v>
      </c>
      <c r="D1263" t="s">
        <v>1429</v>
      </c>
      <c r="E1263">
        <v>1</v>
      </c>
      <c r="F1263">
        <v>625</v>
      </c>
      <c r="G1263" t="s">
        <v>2301</v>
      </c>
      <c r="H1263" t="s">
        <v>294</v>
      </c>
      <c r="L1263" t="s">
        <v>294</v>
      </c>
      <c r="M1263">
        <f t="shared" si="38"/>
        <v>20.833333333333332</v>
      </c>
      <c r="N1263" s="1">
        <f t="shared" si="39"/>
        <v>10.416666666666666</v>
      </c>
    </row>
    <row r="1264" spans="1:14">
      <c r="A1264" t="s">
        <v>3</v>
      </c>
      <c r="B1264" t="s">
        <v>562</v>
      </c>
      <c r="C1264" t="s">
        <v>1428</v>
      </c>
      <c r="D1264" t="s">
        <v>1429</v>
      </c>
      <c r="E1264">
        <v>1</v>
      </c>
      <c r="F1264">
        <v>780</v>
      </c>
      <c r="G1264" t="s">
        <v>2302</v>
      </c>
      <c r="H1264" t="s">
        <v>294</v>
      </c>
      <c r="L1264" t="s">
        <v>294</v>
      </c>
      <c r="M1264">
        <f t="shared" si="38"/>
        <v>26</v>
      </c>
      <c r="N1264" s="1">
        <f t="shared" si="39"/>
        <v>13</v>
      </c>
    </row>
    <row r="1265" spans="1:14">
      <c r="A1265" t="s">
        <v>3</v>
      </c>
      <c r="B1265" t="s">
        <v>564</v>
      </c>
      <c r="C1265" t="s">
        <v>1428</v>
      </c>
      <c r="D1265" t="s">
        <v>1429</v>
      </c>
      <c r="E1265">
        <v>1</v>
      </c>
      <c r="F1265">
        <v>789</v>
      </c>
      <c r="G1265" t="s">
        <v>2303</v>
      </c>
      <c r="H1265" t="s">
        <v>294</v>
      </c>
      <c r="L1265" t="s">
        <v>294</v>
      </c>
      <c r="M1265">
        <f t="shared" si="38"/>
        <v>26.3</v>
      </c>
      <c r="N1265" s="1">
        <f t="shared" si="39"/>
        <v>13.15</v>
      </c>
    </row>
    <row r="1266" spans="1:14">
      <c r="A1266" t="s">
        <v>3</v>
      </c>
      <c r="B1266" t="s">
        <v>566</v>
      </c>
      <c r="C1266" t="s">
        <v>1428</v>
      </c>
      <c r="D1266" t="s">
        <v>1429</v>
      </c>
      <c r="E1266">
        <v>1</v>
      </c>
      <c r="F1266">
        <v>702</v>
      </c>
      <c r="G1266" t="s">
        <v>2304</v>
      </c>
      <c r="H1266" t="s">
        <v>294</v>
      </c>
      <c r="L1266" t="s">
        <v>294</v>
      </c>
      <c r="M1266">
        <f t="shared" si="38"/>
        <v>23.4</v>
      </c>
      <c r="N1266" s="1">
        <f t="shared" si="39"/>
        <v>11.7</v>
      </c>
    </row>
    <row r="1267" spans="1:14">
      <c r="A1267" t="s">
        <v>3</v>
      </c>
      <c r="B1267" t="s">
        <v>568</v>
      </c>
      <c r="C1267" t="s">
        <v>1428</v>
      </c>
      <c r="D1267" t="s">
        <v>1429</v>
      </c>
      <c r="E1267">
        <v>1</v>
      </c>
      <c r="F1267">
        <v>698</v>
      </c>
      <c r="G1267" t="s">
        <v>2305</v>
      </c>
      <c r="H1267" t="s">
        <v>294</v>
      </c>
      <c r="L1267" t="s">
        <v>294</v>
      </c>
      <c r="M1267">
        <f t="shared" si="38"/>
        <v>23.266666666666666</v>
      </c>
      <c r="N1267" s="1">
        <f t="shared" si="39"/>
        <v>11.633333333333333</v>
      </c>
    </row>
    <row r="1268" spans="1:14">
      <c r="A1268" t="s">
        <v>3</v>
      </c>
      <c r="B1268" t="s">
        <v>570</v>
      </c>
      <c r="C1268" t="s">
        <v>1428</v>
      </c>
      <c r="D1268" t="s">
        <v>1429</v>
      </c>
      <c r="E1268">
        <v>1</v>
      </c>
      <c r="F1268">
        <v>700</v>
      </c>
      <c r="G1268" t="s">
        <v>2306</v>
      </c>
      <c r="H1268" t="s">
        <v>294</v>
      </c>
      <c r="L1268" t="s">
        <v>294</v>
      </c>
      <c r="M1268">
        <f t="shared" si="38"/>
        <v>23.333333333333332</v>
      </c>
      <c r="N1268" s="1">
        <f t="shared" si="39"/>
        <v>11.666666666666666</v>
      </c>
    </row>
    <row r="1269" spans="1:14">
      <c r="A1269" t="s">
        <v>3</v>
      </c>
      <c r="B1269" t="s">
        <v>572</v>
      </c>
      <c r="C1269" t="s">
        <v>1428</v>
      </c>
      <c r="D1269" t="s">
        <v>1429</v>
      </c>
      <c r="E1269">
        <v>1</v>
      </c>
      <c r="F1269">
        <v>667</v>
      </c>
      <c r="G1269" t="s">
        <v>2307</v>
      </c>
      <c r="H1269" t="s">
        <v>294</v>
      </c>
      <c r="L1269" t="s">
        <v>294</v>
      </c>
      <c r="M1269">
        <f t="shared" si="38"/>
        <v>22.233333333333334</v>
      </c>
      <c r="N1269" s="1">
        <f t="shared" si="39"/>
        <v>11.116666666666667</v>
      </c>
    </row>
    <row r="1270" spans="1:14">
      <c r="A1270" t="s">
        <v>3</v>
      </c>
      <c r="B1270" t="s">
        <v>574</v>
      </c>
      <c r="C1270" t="s">
        <v>1428</v>
      </c>
      <c r="D1270" t="s">
        <v>1429</v>
      </c>
      <c r="E1270">
        <v>1</v>
      </c>
      <c r="F1270">
        <v>676</v>
      </c>
      <c r="G1270" t="s">
        <v>2308</v>
      </c>
      <c r="H1270" t="s">
        <v>294</v>
      </c>
      <c r="L1270" t="s">
        <v>294</v>
      </c>
      <c r="M1270">
        <f t="shared" si="38"/>
        <v>22.533333333333335</v>
      </c>
      <c r="N1270" s="1">
        <f t="shared" si="39"/>
        <v>11.266666666666667</v>
      </c>
    </row>
    <row r="1271" spans="1:14">
      <c r="A1271" t="s">
        <v>3</v>
      </c>
      <c r="B1271" t="s">
        <v>576</v>
      </c>
      <c r="C1271" t="s">
        <v>1428</v>
      </c>
      <c r="D1271" t="s">
        <v>1429</v>
      </c>
      <c r="E1271">
        <v>1</v>
      </c>
      <c r="F1271">
        <v>673</v>
      </c>
      <c r="G1271" t="s">
        <v>2309</v>
      </c>
      <c r="H1271" t="s">
        <v>294</v>
      </c>
      <c r="L1271" t="s">
        <v>294</v>
      </c>
      <c r="M1271">
        <f t="shared" si="38"/>
        <v>22.433333333333334</v>
      </c>
      <c r="N1271" s="1">
        <f t="shared" si="39"/>
        <v>11.216666666666667</v>
      </c>
    </row>
    <row r="1272" spans="1:14">
      <c r="A1272" t="s">
        <v>3</v>
      </c>
      <c r="B1272" t="s">
        <v>578</v>
      </c>
      <c r="C1272" t="s">
        <v>1428</v>
      </c>
      <c r="D1272" t="s">
        <v>1429</v>
      </c>
      <c r="E1272">
        <v>1</v>
      </c>
      <c r="F1272">
        <v>753</v>
      </c>
      <c r="G1272" t="s">
        <v>2310</v>
      </c>
      <c r="H1272" t="s">
        <v>294</v>
      </c>
      <c r="L1272" t="s">
        <v>294</v>
      </c>
      <c r="M1272">
        <f t="shared" si="38"/>
        <v>25.1</v>
      </c>
      <c r="N1272" s="1">
        <f t="shared" si="39"/>
        <v>12.55</v>
      </c>
    </row>
    <row r="1273" spans="1:14">
      <c r="A1273" t="s">
        <v>3</v>
      </c>
      <c r="B1273" t="s">
        <v>580</v>
      </c>
      <c r="C1273" t="s">
        <v>1428</v>
      </c>
      <c r="D1273" t="s">
        <v>1429</v>
      </c>
      <c r="E1273">
        <v>1</v>
      </c>
      <c r="F1273">
        <v>781</v>
      </c>
      <c r="G1273" t="s">
        <v>2311</v>
      </c>
      <c r="H1273" t="s">
        <v>294</v>
      </c>
      <c r="L1273" t="s">
        <v>294</v>
      </c>
      <c r="M1273">
        <f t="shared" si="38"/>
        <v>26.033333333333335</v>
      </c>
      <c r="N1273" s="1">
        <f t="shared" si="39"/>
        <v>13.016666666666667</v>
      </c>
    </row>
    <row r="1274" spans="1:14">
      <c r="A1274" t="s">
        <v>3</v>
      </c>
      <c r="B1274" t="s">
        <v>582</v>
      </c>
      <c r="C1274" t="s">
        <v>1428</v>
      </c>
      <c r="D1274" t="s">
        <v>1429</v>
      </c>
      <c r="E1274">
        <v>1</v>
      </c>
      <c r="F1274">
        <v>779</v>
      </c>
      <c r="G1274" t="s">
        <v>2312</v>
      </c>
      <c r="H1274" t="s">
        <v>294</v>
      </c>
      <c r="L1274" t="s">
        <v>294</v>
      </c>
      <c r="M1274">
        <f t="shared" si="38"/>
        <v>25.966666666666665</v>
      </c>
      <c r="N1274" s="1">
        <f t="shared" si="39"/>
        <v>12.983333333333333</v>
      </c>
    </row>
    <row r="1275" spans="1:14">
      <c r="A1275" t="s">
        <v>3</v>
      </c>
      <c r="B1275" t="s">
        <v>584</v>
      </c>
      <c r="C1275" t="s">
        <v>1428</v>
      </c>
      <c r="D1275" t="s">
        <v>1429</v>
      </c>
      <c r="E1275">
        <v>1</v>
      </c>
      <c r="F1275">
        <v>769</v>
      </c>
      <c r="G1275" t="s">
        <v>2313</v>
      </c>
      <c r="H1275" t="s">
        <v>294</v>
      </c>
      <c r="L1275" t="s">
        <v>294</v>
      </c>
      <c r="M1275">
        <f t="shared" si="38"/>
        <v>25.633333333333333</v>
      </c>
      <c r="N1275" s="1">
        <f t="shared" si="39"/>
        <v>12.816666666666666</v>
      </c>
    </row>
    <row r="1276" spans="1:14">
      <c r="A1276" t="s">
        <v>3</v>
      </c>
      <c r="B1276" t="s">
        <v>586</v>
      </c>
      <c r="C1276" t="s">
        <v>1428</v>
      </c>
      <c r="D1276" t="s">
        <v>1429</v>
      </c>
      <c r="E1276">
        <v>1</v>
      </c>
      <c r="F1276">
        <v>723</v>
      </c>
      <c r="G1276" t="s">
        <v>2314</v>
      </c>
      <c r="H1276" t="s">
        <v>294</v>
      </c>
      <c r="L1276" t="s">
        <v>294</v>
      </c>
      <c r="M1276">
        <f t="shared" si="38"/>
        <v>24.1</v>
      </c>
      <c r="N1276" s="1">
        <f t="shared" si="39"/>
        <v>12.05</v>
      </c>
    </row>
    <row r="1277" spans="1:14">
      <c r="A1277" t="s">
        <v>3</v>
      </c>
      <c r="B1277" t="s">
        <v>588</v>
      </c>
      <c r="C1277" t="s">
        <v>1428</v>
      </c>
      <c r="D1277" t="s">
        <v>1429</v>
      </c>
      <c r="E1277">
        <v>1</v>
      </c>
      <c r="F1277">
        <v>668</v>
      </c>
      <c r="G1277" t="s">
        <v>1787</v>
      </c>
      <c r="H1277" t="s">
        <v>294</v>
      </c>
      <c r="L1277" t="s">
        <v>294</v>
      </c>
      <c r="M1277">
        <f t="shared" si="38"/>
        <v>22.266666666666666</v>
      </c>
      <c r="N1277" s="1">
        <f t="shared" si="39"/>
        <v>11.133333333333333</v>
      </c>
    </row>
    <row r="1278" spans="1:14">
      <c r="A1278" t="s">
        <v>3</v>
      </c>
      <c r="B1278" t="s">
        <v>590</v>
      </c>
      <c r="C1278" t="s">
        <v>1428</v>
      </c>
      <c r="D1278" t="s">
        <v>1429</v>
      </c>
      <c r="E1278">
        <v>1</v>
      </c>
      <c r="F1278">
        <v>719</v>
      </c>
      <c r="G1278" t="s">
        <v>2315</v>
      </c>
      <c r="H1278" t="s">
        <v>294</v>
      </c>
      <c r="L1278" t="s">
        <v>294</v>
      </c>
      <c r="M1278">
        <f t="shared" si="38"/>
        <v>23.966666666666665</v>
      </c>
      <c r="N1278" s="1">
        <f t="shared" si="39"/>
        <v>11.983333333333333</v>
      </c>
    </row>
    <row r="1279" spans="1:14">
      <c r="A1279" t="s">
        <v>3</v>
      </c>
      <c r="B1279" t="s">
        <v>592</v>
      </c>
      <c r="C1279" t="s">
        <v>1428</v>
      </c>
      <c r="D1279" t="s">
        <v>1429</v>
      </c>
      <c r="E1279">
        <v>1</v>
      </c>
      <c r="F1279">
        <v>750</v>
      </c>
      <c r="G1279" t="s">
        <v>2316</v>
      </c>
      <c r="H1279" t="s">
        <v>294</v>
      </c>
      <c r="L1279" t="s">
        <v>294</v>
      </c>
      <c r="M1279">
        <f t="shared" si="38"/>
        <v>25</v>
      </c>
      <c r="N1279" s="1">
        <f t="shared" si="39"/>
        <v>12.5</v>
      </c>
    </row>
    <row r="1280" spans="1:14">
      <c r="A1280" t="s">
        <v>3</v>
      </c>
      <c r="B1280" t="s">
        <v>594</v>
      </c>
      <c r="C1280" t="s">
        <v>1428</v>
      </c>
      <c r="D1280" t="s">
        <v>1429</v>
      </c>
      <c r="E1280">
        <v>1</v>
      </c>
      <c r="F1280">
        <v>574</v>
      </c>
      <c r="G1280" t="s">
        <v>2317</v>
      </c>
      <c r="H1280" t="s">
        <v>294</v>
      </c>
      <c r="L1280" t="s">
        <v>294</v>
      </c>
      <c r="M1280">
        <f t="shared" si="38"/>
        <v>19.133333333333333</v>
      </c>
      <c r="N1280" s="1">
        <f t="shared" si="39"/>
        <v>9.5666666666666664</v>
      </c>
    </row>
    <row r="1281" spans="1:14">
      <c r="A1281" t="s">
        <v>3</v>
      </c>
      <c r="B1281" t="s">
        <v>596</v>
      </c>
      <c r="C1281" t="s">
        <v>1428</v>
      </c>
      <c r="D1281" t="s">
        <v>1429</v>
      </c>
      <c r="E1281">
        <v>1</v>
      </c>
      <c r="F1281">
        <v>562</v>
      </c>
      <c r="G1281" t="s">
        <v>1466</v>
      </c>
      <c r="H1281" t="s">
        <v>294</v>
      </c>
      <c r="L1281" t="s">
        <v>294</v>
      </c>
      <c r="M1281">
        <f t="shared" si="38"/>
        <v>18.733333333333334</v>
      </c>
      <c r="N1281" s="1">
        <f t="shared" si="39"/>
        <v>9.3666666666666671</v>
      </c>
    </row>
    <row r="1282" spans="1:14">
      <c r="A1282" t="s">
        <v>3</v>
      </c>
      <c r="B1282" t="s">
        <v>598</v>
      </c>
      <c r="C1282" t="s">
        <v>1428</v>
      </c>
      <c r="D1282" t="s">
        <v>1429</v>
      </c>
      <c r="E1282">
        <v>1</v>
      </c>
      <c r="F1282">
        <v>736</v>
      </c>
      <c r="G1282" t="s">
        <v>2318</v>
      </c>
      <c r="H1282" t="s">
        <v>294</v>
      </c>
      <c r="L1282" t="s">
        <v>294</v>
      </c>
      <c r="M1282">
        <f t="shared" ref="M1282:M1345" si="40">F1282/$M$1</f>
        <v>24.533333333333335</v>
      </c>
      <c r="N1282" s="1">
        <f t="shared" ref="N1282:N1345" si="41">F1282/$N$1</f>
        <v>12.266666666666667</v>
      </c>
    </row>
    <row r="1283" spans="1:14">
      <c r="A1283" t="s">
        <v>3</v>
      </c>
      <c r="B1283" t="s">
        <v>600</v>
      </c>
      <c r="C1283" t="s">
        <v>1428</v>
      </c>
      <c r="D1283" t="s">
        <v>1429</v>
      </c>
      <c r="E1283">
        <v>1</v>
      </c>
      <c r="F1283">
        <v>729</v>
      </c>
      <c r="G1283" t="s">
        <v>2319</v>
      </c>
      <c r="H1283" t="s">
        <v>294</v>
      </c>
      <c r="L1283" t="s">
        <v>294</v>
      </c>
      <c r="M1283">
        <f t="shared" si="40"/>
        <v>24.3</v>
      </c>
      <c r="N1283" s="1">
        <f t="shared" si="41"/>
        <v>12.15</v>
      </c>
    </row>
    <row r="1284" spans="1:14">
      <c r="A1284" t="s">
        <v>3</v>
      </c>
      <c r="B1284" t="s">
        <v>602</v>
      </c>
      <c r="C1284" t="s">
        <v>1428</v>
      </c>
      <c r="D1284" t="s">
        <v>1429</v>
      </c>
      <c r="E1284">
        <v>1</v>
      </c>
      <c r="F1284">
        <v>668</v>
      </c>
      <c r="G1284" t="s">
        <v>1787</v>
      </c>
      <c r="H1284" t="s">
        <v>294</v>
      </c>
      <c r="L1284" t="s">
        <v>294</v>
      </c>
      <c r="M1284">
        <f t="shared" si="40"/>
        <v>22.266666666666666</v>
      </c>
      <c r="N1284" s="1">
        <f t="shared" si="41"/>
        <v>11.133333333333333</v>
      </c>
    </row>
    <row r="1285" spans="1:14">
      <c r="A1285" t="s">
        <v>3</v>
      </c>
      <c r="B1285" t="s">
        <v>604</v>
      </c>
      <c r="C1285" t="s">
        <v>1428</v>
      </c>
      <c r="D1285" t="s">
        <v>1429</v>
      </c>
      <c r="E1285">
        <v>1</v>
      </c>
      <c r="F1285">
        <v>660</v>
      </c>
      <c r="G1285" t="s">
        <v>2320</v>
      </c>
      <c r="H1285" t="s">
        <v>294</v>
      </c>
      <c r="L1285" t="s">
        <v>294</v>
      </c>
      <c r="M1285">
        <f t="shared" si="40"/>
        <v>22</v>
      </c>
      <c r="N1285" s="1">
        <f t="shared" si="41"/>
        <v>11</v>
      </c>
    </row>
    <row r="1286" spans="1:14">
      <c r="A1286" t="s">
        <v>3</v>
      </c>
      <c r="B1286" t="s">
        <v>606</v>
      </c>
      <c r="C1286" t="s">
        <v>1428</v>
      </c>
      <c r="D1286" t="s">
        <v>1429</v>
      </c>
      <c r="E1286">
        <v>1</v>
      </c>
      <c r="F1286">
        <v>805</v>
      </c>
      <c r="G1286" t="s">
        <v>2181</v>
      </c>
      <c r="H1286" t="s">
        <v>294</v>
      </c>
      <c r="L1286" t="s">
        <v>294</v>
      </c>
      <c r="M1286">
        <f t="shared" si="40"/>
        <v>26.833333333333332</v>
      </c>
      <c r="N1286" s="1">
        <f t="shared" si="41"/>
        <v>13.416666666666666</v>
      </c>
    </row>
    <row r="1287" spans="1:14">
      <c r="A1287" t="s">
        <v>3</v>
      </c>
      <c r="B1287" t="s">
        <v>608</v>
      </c>
      <c r="C1287" t="s">
        <v>1428</v>
      </c>
      <c r="D1287" t="s">
        <v>1429</v>
      </c>
      <c r="E1287">
        <v>1</v>
      </c>
      <c r="F1287">
        <v>826</v>
      </c>
      <c r="G1287" t="s">
        <v>2321</v>
      </c>
      <c r="H1287" t="s">
        <v>294</v>
      </c>
      <c r="L1287" t="s">
        <v>294</v>
      </c>
      <c r="M1287">
        <f t="shared" si="40"/>
        <v>27.533333333333335</v>
      </c>
      <c r="N1287" s="1">
        <f t="shared" si="41"/>
        <v>13.766666666666667</v>
      </c>
    </row>
    <row r="1288" spans="1:14">
      <c r="A1288" t="s">
        <v>3</v>
      </c>
      <c r="B1288" t="s">
        <v>610</v>
      </c>
      <c r="C1288" t="s">
        <v>1428</v>
      </c>
      <c r="D1288" t="s">
        <v>1429</v>
      </c>
      <c r="E1288">
        <v>1</v>
      </c>
      <c r="F1288">
        <v>671</v>
      </c>
      <c r="G1288" t="s">
        <v>2322</v>
      </c>
      <c r="H1288" t="s">
        <v>294</v>
      </c>
      <c r="L1288" t="s">
        <v>294</v>
      </c>
      <c r="M1288">
        <f t="shared" si="40"/>
        <v>22.366666666666667</v>
      </c>
      <c r="N1288" s="1">
        <f t="shared" si="41"/>
        <v>11.183333333333334</v>
      </c>
    </row>
    <row r="1289" spans="1:14">
      <c r="A1289" t="s">
        <v>3</v>
      </c>
      <c r="B1289" t="s">
        <v>612</v>
      </c>
      <c r="C1289" t="s">
        <v>1428</v>
      </c>
      <c r="D1289" t="s">
        <v>1429</v>
      </c>
      <c r="E1289">
        <v>1</v>
      </c>
      <c r="F1289">
        <v>669</v>
      </c>
      <c r="G1289" t="s">
        <v>1761</v>
      </c>
      <c r="H1289" t="s">
        <v>294</v>
      </c>
      <c r="L1289" t="s">
        <v>294</v>
      </c>
      <c r="M1289">
        <f t="shared" si="40"/>
        <v>22.3</v>
      </c>
      <c r="N1289" s="1">
        <f t="shared" si="41"/>
        <v>11.15</v>
      </c>
    </row>
    <row r="1290" spans="1:14">
      <c r="A1290" t="s">
        <v>3</v>
      </c>
      <c r="B1290" t="s">
        <v>614</v>
      </c>
      <c r="C1290" t="s">
        <v>1428</v>
      </c>
      <c r="D1290" t="s">
        <v>1429</v>
      </c>
      <c r="E1290">
        <v>1</v>
      </c>
      <c r="F1290">
        <v>770</v>
      </c>
      <c r="G1290" t="s">
        <v>2323</v>
      </c>
      <c r="H1290" t="s">
        <v>294</v>
      </c>
      <c r="L1290" t="s">
        <v>294</v>
      </c>
      <c r="M1290">
        <f t="shared" si="40"/>
        <v>25.666666666666668</v>
      </c>
      <c r="N1290" s="1">
        <f t="shared" si="41"/>
        <v>12.833333333333334</v>
      </c>
    </row>
    <row r="1291" spans="1:14">
      <c r="A1291" t="s">
        <v>3</v>
      </c>
      <c r="B1291" t="s">
        <v>616</v>
      </c>
      <c r="C1291" t="s">
        <v>1428</v>
      </c>
      <c r="D1291" t="s">
        <v>1429</v>
      </c>
      <c r="E1291">
        <v>1</v>
      </c>
      <c r="F1291">
        <v>751</v>
      </c>
      <c r="G1291" t="s">
        <v>2324</v>
      </c>
      <c r="H1291" t="s">
        <v>294</v>
      </c>
      <c r="L1291" t="s">
        <v>294</v>
      </c>
      <c r="M1291">
        <f t="shared" si="40"/>
        <v>25.033333333333335</v>
      </c>
      <c r="N1291" s="1">
        <f t="shared" si="41"/>
        <v>12.516666666666667</v>
      </c>
    </row>
    <row r="1292" spans="1:14">
      <c r="A1292" t="s">
        <v>3</v>
      </c>
      <c r="B1292" t="s">
        <v>618</v>
      </c>
      <c r="C1292" t="s">
        <v>1428</v>
      </c>
      <c r="D1292" t="s">
        <v>1429</v>
      </c>
      <c r="E1292">
        <v>1</v>
      </c>
      <c r="F1292">
        <v>759</v>
      </c>
      <c r="G1292" t="s">
        <v>2325</v>
      </c>
      <c r="H1292" t="s">
        <v>294</v>
      </c>
      <c r="L1292" t="s">
        <v>294</v>
      </c>
      <c r="M1292">
        <f t="shared" si="40"/>
        <v>25.3</v>
      </c>
      <c r="N1292" s="1">
        <f t="shared" si="41"/>
        <v>12.65</v>
      </c>
    </row>
    <row r="1293" spans="1:14">
      <c r="A1293" t="s">
        <v>3</v>
      </c>
      <c r="B1293" t="s">
        <v>620</v>
      </c>
      <c r="C1293" t="s">
        <v>1428</v>
      </c>
      <c r="D1293" t="s">
        <v>1429</v>
      </c>
      <c r="E1293">
        <v>1</v>
      </c>
      <c r="F1293">
        <v>763</v>
      </c>
      <c r="G1293" t="s">
        <v>2326</v>
      </c>
      <c r="H1293" t="s">
        <v>294</v>
      </c>
      <c r="L1293" t="s">
        <v>294</v>
      </c>
      <c r="M1293">
        <f t="shared" si="40"/>
        <v>25.433333333333334</v>
      </c>
      <c r="N1293" s="1">
        <f t="shared" si="41"/>
        <v>12.716666666666667</v>
      </c>
    </row>
    <row r="1294" spans="1:14">
      <c r="A1294" t="s">
        <v>3</v>
      </c>
      <c r="B1294" t="s">
        <v>622</v>
      </c>
      <c r="C1294" t="s">
        <v>1428</v>
      </c>
      <c r="D1294" t="s">
        <v>1429</v>
      </c>
      <c r="E1294">
        <v>1</v>
      </c>
      <c r="F1294">
        <v>716</v>
      </c>
      <c r="G1294" t="s">
        <v>2327</v>
      </c>
      <c r="H1294" t="s">
        <v>294</v>
      </c>
      <c r="L1294" t="s">
        <v>294</v>
      </c>
      <c r="M1294">
        <f t="shared" si="40"/>
        <v>23.866666666666667</v>
      </c>
      <c r="N1294" s="1">
        <f t="shared" si="41"/>
        <v>11.933333333333334</v>
      </c>
    </row>
    <row r="1295" spans="1:14">
      <c r="A1295" t="s">
        <v>3</v>
      </c>
      <c r="B1295" t="s">
        <v>624</v>
      </c>
      <c r="C1295" t="s">
        <v>1428</v>
      </c>
      <c r="D1295" t="s">
        <v>1429</v>
      </c>
      <c r="E1295">
        <v>1</v>
      </c>
      <c r="F1295">
        <v>626</v>
      </c>
      <c r="G1295" t="s">
        <v>2328</v>
      </c>
      <c r="H1295" t="s">
        <v>294</v>
      </c>
      <c r="L1295" t="s">
        <v>294</v>
      </c>
      <c r="M1295">
        <f t="shared" si="40"/>
        <v>20.866666666666667</v>
      </c>
      <c r="N1295" s="1">
        <f t="shared" si="41"/>
        <v>10.433333333333334</v>
      </c>
    </row>
    <row r="1296" spans="1:14">
      <c r="A1296" t="s">
        <v>3</v>
      </c>
      <c r="B1296" t="s">
        <v>626</v>
      </c>
      <c r="C1296" t="s">
        <v>1428</v>
      </c>
      <c r="D1296" t="s">
        <v>1429</v>
      </c>
      <c r="E1296">
        <v>1</v>
      </c>
      <c r="F1296">
        <v>783</v>
      </c>
      <c r="G1296" t="s">
        <v>2329</v>
      </c>
      <c r="H1296" t="s">
        <v>294</v>
      </c>
      <c r="L1296" t="s">
        <v>294</v>
      </c>
      <c r="M1296">
        <f t="shared" si="40"/>
        <v>26.1</v>
      </c>
      <c r="N1296" s="1">
        <f t="shared" si="41"/>
        <v>13.05</v>
      </c>
    </row>
    <row r="1297" spans="1:14">
      <c r="A1297" t="s">
        <v>3</v>
      </c>
      <c r="B1297" t="s">
        <v>628</v>
      </c>
      <c r="C1297" t="s">
        <v>1428</v>
      </c>
      <c r="D1297" t="s">
        <v>1429</v>
      </c>
      <c r="E1297">
        <v>1</v>
      </c>
      <c r="F1297">
        <v>768</v>
      </c>
      <c r="G1297" t="s">
        <v>2330</v>
      </c>
      <c r="H1297" t="s">
        <v>294</v>
      </c>
      <c r="L1297" t="s">
        <v>294</v>
      </c>
      <c r="M1297">
        <f t="shared" si="40"/>
        <v>25.6</v>
      </c>
      <c r="N1297" s="1">
        <f t="shared" si="41"/>
        <v>12.8</v>
      </c>
    </row>
    <row r="1298" spans="1:14">
      <c r="A1298" t="s">
        <v>3</v>
      </c>
      <c r="B1298" t="s">
        <v>630</v>
      </c>
      <c r="C1298" t="s">
        <v>1428</v>
      </c>
      <c r="D1298" t="s">
        <v>1429</v>
      </c>
      <c r="E1298">
        <v>1</v>
      </c>
      <c r="F1298">
        <v>771</v>
      </c>
      <c r="G1298" t="s">
        <v>2331</v>
      </c>
      <c r="H1298" t="s">
        <v>294</v>
      </c>
      <c r="L1298" t="s">
        <v>294</v>
      </c>
      <c r="M1298">
        <f t="shared" si="40"/>
        <v>25.7</v>
      </c>
      <c r="N1298" s="1">
        <f t="shared" si="41"/>
        <v>12.85</v>
      </c>
    </row>
    <row r="1299" spans="1:14">
      <c r="A1299" t="s">
        <v>3</v>
      </c>
      <c r="B1299" t="s">
        <v>632</v>
      </c>
      <c r="C1299" t="s">
        <v>1428</v>
      </c>
      <c r="D1299" t="s">
        <v>1429</v>
      </c>
      <c r="E1299">
        <v>1</v>
      </c>
      <c r="F1299">
        <v>778</v>
      </c>
      <c r="G1299" t="s">
        <v>2332</v>
      </c>
      <c r="H1299" t="s">
        <v>294</v>
      </c>
      <c r="L1299" t="s">
        <v>294</v>
      </c>
      <c r="M1299">
        <f t="shared" si="40"/>
        <v>25.933333333333334</v>
      </c>
      <c r="N1299" s="1">
        <f t="shared" si="41"/>
        <v>12.966666666666667</v>
      </c>
    </row>
    <row r="1300" spans="1:14">
      <c r="A1300" t="s">
        <v>3</v>
      </c>
      <c r="B1300" t="s">
        <v>634</v>
      </c>
      <c r="C1300" t="s">
        <v>1428</v>
      </c>
      <c r="D1300" t="s">
        <v>1429</v>
      </c>
      <c r="E1300">
        <v>1</v>
      </c>
      <c r="F1300">
        <v>750</v>
      </c>
      <c r="G1300" t="s">
        <v>2316</v>
      </c>
      <c r="H1300" t="s">
        <v>294</v>
      </c>
      <c r="L1300" t="s">
        <v>294</v>
      </c>
      <c r="M1300">
        <f t="shared" si="40"/>
        <v>25</v>
      </c>
      <c r="N1300" s="1">
        <f t="shared" si="41"/>
        <v>12.5</v>
      </c>
    </row>
    <row r="1301" spans="1:14">
      <c r="A1301" t="s">
        <v>3</v>
      </c>
      <c r="B1301" t="s">
        <v>636</v>
      </c>
      <c r="C1301" t="s">
        <v>1428</v>
      </c>
      <c r="D1301" t="s">
        <v>1429</v>
      </c>
      <c r="E1301">
        <v>1</v>
      </c>
      <c r="F1301">
        <v>748</v>
      </c>
      <c r="G1301" t="s">
        <v>2333</v>
      </c>
      <c r="H1301" t="s">
        <v>294</v>
      </c>
      <c r="L1301" t="s">
        <v>294</v>
      </c>
      <c r="M1301">
        <f t="shared" si="40"/>
        <v>24.933333333333334</v>
      </c>
      <c r="N1301" s="1">
        <f t="shared" si="41"/>
        <v>12.466666666666667</v>
      </c>
    </row>
    <row r="1302" spans="1:14">
      <c r="A1302" t="s">
        <v>3</v>
      </c>
      <c r="B1302" t="s">
        <v>638</v>
      </c>
      <c r="C1302" t="s">
        <v>1428</v>
      </c>
      <c r="D1302" t="s">
        <v>1429</v>
      </c>
      <c r="E1302">
        <v>1</v>
      </c>
      <c r="F1302">
        <v>691</v>
      </c>
      <c r="G1302" t="s">
        <v>2268</v>
      </c>
      <c r="H1302" t="s">
        <v>294</v>
      </c>
      <c r="L1302" t="s">
        <v>294</v>
      </c>
      <c r="M1302">
        <f t="shared" si="40"/>
        <v>23.033333333333335</v>
      </c>
      <c r="N1302" s="1">
        <f t="shared" si="41"/>
        <v>11.516666666666667</v>
      </c>
    </row>
    <row r="1303" spans="1:14">
      <c r="A1303" t="s">
        <v>3</v>
      </c>
      <c r="B1303" t="s">
        <v>640</v>
      </c>
      <c r="C1303" t="s">
        <v>1428</v>
      </c>
      <c r="D1303" t="s">
        <v>1429</v>
      </c>
      <c r="E1303">
        <v>1</v>
      </c>
      <c r="F1303">
        <v>586</v>
      </c>
      <c r="G1303" t="s">
        <v>2334</v>
      </c>
      <c r="H1303" t="s">
        <v>294</v>
      </c>
      <c r="L1303" t="s">
        <v>294</v>
      </c>
      <c r="M1303">
        <f t="shared" si="40"/>
        <v>19.533333333333335</v>
      </c>
      <c r="N1303" s="1">
        <f t="shared" si="41"/>
        <v>9.7666666666666675</v>
      </c>
    </row>
    <row r="1304" spans="1:14">
      <c r="A1304" t="s">
        <v>3</v>
      </c>
      <c r="B1304" t="s">
        <v>642</v>
      </c>
      <c r="C1304" t="s">
        <v>1428</v>
      </c>
      <c r="D1304" t="s">
        <v>1429</v>
      </c>
      <c r="E1304">
        <v>1</v>
      </c>
      <c r="F1304">
        <v>711</v>
      </c>
      <c r="G1304" t="s">
        <v>2335</v>
      </c>
      <c r="H1304" t="s">
        <v>294</v>
      </c>
      <c r="L1304" t="s">
        <v>294</v>
      </c>
      <c r="M1304">
        <f t="shared" si="40"/>
        <v>23.7</v>
      </c>
      <c r="N1304" s="1">
        <f t="shared" si="41"/>
        <v>11.85</v>
      </c>
    </row>
    <row r="1305" spans="1:14">
      <c r="A1305" t="s">
        <v>3</v>
      </c>
      <c r="B1305" t="s">
        <v>644</v>
      </c>
      <c r="C1305" t="s">
        <v>1428</v>
      </c>
      <c r="D1305" t="s">
        <v>1429</v>
      </c>
      <c r="E1305">
        <v>1</v>
      </c>
      <c r="F1305">
        <v>694</v>
      </c>
      <c r="G1305" t="s">
        <v>1437</v>
      </c>
      <c r="H1305" t="s">
        <v>294</v>
      </c>
      <c r="L1305" t="s">
        <v>294</v>
      </c>
      <c r="M1305">
        <f t="shared" si="40"/>
        <v>23.133333333333333</v>
      </c>
      <c r="N1305" s="1">
        <f t="shared" si="41"/>
        <v>11.566666666666666</v>
      </c>
    </row>
    <row r="1306" spans="1:14">
      <c r="A1306" t="s">
        <v>3</v>
      </c>
      <c r="B1306" t="s">
        <v>646</v>
      </c>
      <c r="C1306" t="s">
        <v>1428</v>
      </c>
      <c r="D1306" t="s">
        <v>1429</v>
      </c>
      <c r="E1306">
        <v>1</v>
      </c>
      <c r="F1306">
        <v>712</v>
      </c>
      <c r="G1306" t="s">
        <v>1748</v>
      </c>
      <c r="H1306" t="s">
        <v>294</v>
      </c>
      <c r="L1306" t="s">
        <v>294</v>
      </c>
      <c r="M1306">
        <f t="shared" si="40"/>
        <v>23.733333333333334</v>
      </c>
      <c r="N1306" s="1">
        <f t="shared" si="41"/>
        <v>11.866666666666667</v>
      </c>
    </row>
    <row r="1307" spans="1:14">
      <c r="A1307" t="s">
        <v>3</v>
      </c>
      <c r="B1307" t="s">
        <v>648</v>
      </c>
      <c r="C1307" t="s">
        <v>1428</v>
      </c>
      <c r="D1307" t="s">
        <v>1429</v>
      </c>
      <c r="E1307">
        <v>1</v>
      </c>
      <c r="F1307">
        <v>707</v>
      </c>
      <c r="G1307" t="s">
        <v>2336</v>
      </c>
      <c r="H1307" t="s">
        <v>294</v>
      </c>
      <c r="L1307" t="s">
        <v>294</v>
      </c>
      <c r="M1307">
        <f t="shared" si="40"/>
        <v>23.566666666666666</v>
      </c>
      <c r="N1307" s="1">
        <f t="shared" si="41"/>
        <v>11.783333333333333</v>
      </c>
    </row>
    <row r="1308" spans="1:14">
      <c r="A1308" t="s">
        <v>3</v>
      </c>
      <c r="B1308" t="s">
        <v>650</v>
      </c>
      <c r="C1308" t="s">
        <v>1428</v>
      </c>
      <c r="D1308" t="s">
        <v>1429</v>
      </c>
      <c r="E1308">
        <v>1</v>
      </c>
      <c r="F1308">
        <v>753</v>
      </c>
      <c r="G1308" t="s">
        <v>2310</v>
      </c>
      <c r="H1308" t="s">
        <v>294</v>
      </c>
      <c r="L1308" t="s">
        <v>294</v>
      </c>
      <c r="M1308">
        <f t="shared" si="40"/>
        <v>25.1</v>
      </c>
      <c r="N1308" s="1">
        <f t="shared" si="41"/>
        <v>12.55</v>
      </c>
    </row>
    <row r="1309" spans="1:14">
      <c r="A1309" t="s">
        <v>3</v>
      </c>
      <c r="B1309" t="s">
        <v>652</v>
      </c>
      <c r="C1309" t="s">
        <v>1428</v>
      </c>
      <c r="D1309" t="s">
        <v>1429</v>
      </c>
      <c r="E1309">
        <v>1</v>
      </c>
      <c r="F1309">
        <v>732</v>
      </c>
      <c r="G1309" t="s">
        <v>2337</v>
      </c>
      <c r="H1309" t="s">
        <v>294</v>
      </c>
      <c r="L1309" t="s">
        <v>294</v>
      </c>
      <c r="M1309">
        <f t="shared" si="40"/>
        <v>24.4</v>
      </c>
      <c r="N1309" s="1">
        <f t="shared" si="41"/>
        <v>12.2</v>
      </c>
    </row>
    <row r="1310" spans="1:14">
      <c r="A1310" t="s">
        <v>3</v>
      </c>
      <c r="B1310" t="s">
        <v>654</v>
      </c>
      <c r="C1310" t="s">
        <v>1428</v>
      </c>
      <c r="D1310" t="s">
        <v>1429</v>
      </c>
      <c r="E1310">
        <v>1</v>
      </c>
      <c r="F1310">
        <v>735</v>
      </c>
      <c r="G1310" t="s">
        <v>2338</v>
      </c>
      <c r="H1310" t="s">
        <v>294</v>
      </c>
      <c r="L1310" t="s">
        <v>294</v>
      </c>
      <c r="M1310">
        <f t="shared" si="40"/>
        <v>24.5</v>
      </c>
      <c r="N1310" s="1">
        <f t="shared" si="41"/>
        <v>12.25</v>
      </c>
    </row>
    <row r="1311" spans="1:14">
      <c r="A1311" t="s">
        <v>3</v>
      </c>
      <c r="B1311" t="s">
        <v>656</v>
      </c>
      <c r="C1311" t="s">
        <v>1428</v>
      </c>
      <c r="D1311" t="s">
        <v>1429</v>
      </c>
      <c r="E1311">
        <v>1</v>
      </c>
      <c r="F1311">
        <v>712</v>
      </c>
      <c r="G1311" t="s">
        <v>1748</v>
      </c>
      <c r="H1311" t="s">
        <v>294</v>
      </c>
      <c r="L1311" t="s">
        <v>294</v>
      </c>
      <c r="M1311">
        <f t="shared" si="40"/>
        <v>23.733333333333334</v>
      </c>
      <c r="N1311" s="1">
        <f t="shared" si="41"/>
        <v>11.866666666666667</v>
      </c>
    </row>
    <row r="1312" spans="1:14">
      <c r="A1312" t="s">
        <v>3</v>
      </c>
      <c r="B1312" t="s">
        <v>658</v>
      </c>
      <c r="C1312" t="s">
        <v>1428</v>
      </c>
      <c r="D1312" t="s">
        <v>1429</v>
      </c>
      <c r="E1312">
        <v>1</v>
      </c>
      <c r="F1312">
        <v>727</v>
      </c>
      <c r="G1312" t="s">
        <v>2339</v>
      </c>
      <c r="H1312" t="s">
        <v>294</v>
      </c>
      <c r="L1312" t="s">
        <v>294</v>
      </c>
      <c r="M1312">
        <f t="shared" si="40"/>
        <v>24.233333333333334</v>
      </c>
      <c r="N1312" s="1">
        <f t="shared" si="41"/>
        <v>12.116666666666667</v>
      </c>
    </row>
    <row r="1313" spans="1:14">
      <c r="A1313" t="s">
        <v>3</v>
      </c>
      <c r="B1313" t="s">
        <v>660</v>
      </c>
      <c r="C1313" t="s">
        <v>1428</v>
      </c>
      <c r="D1313" t="s">
        <v>1429</v>
      </c>
      <c r="E1313">
        <v>1</v>
      </c>
      <c r="F1313">
        <v>667</v>
      </c>
      <c r="G1313" t="s">
        <v>2340</v>
      </c>
      <c r="H1313" t="s">
        <v>294</v>
      </c>
      <c r="L1313" t="s">
        <v>294</v>
      </c>
      <c r="M1313">
        <f t="shared" si="40"/>
        <v>22.233333333333334</v>
      </c>
      <c r="N1313" s="1">
        <f t="shared" si="41"/>
        <v>11.116666666666667</v>
      </c>
    </row>
    <row r="1314" spans="1:14">
      <c r="A1314" t="s">
        <v>3</v>
      </c>
      <c r="B1314" t="s">
        <v>662</v>
      </c>
      <c r="C1314" t="s">
        <v>1428</v>
      </c>
      <c r="D1314" t="s">
        <v>1429</v>
      </c>
      <c r="E1314">
        <v>1</v>
      </c>
      <c r="F1314">
        <v>668</v>
      </c>
      <c r="G1314" t="s">
        <v>1780</v>
      </c>
      <c r="H1314" t="s">
        <v>294</v>
      </c>
      <c r="L1314" t="s">
        <v>294</v>
      </c>
      <c r="M1314">
        <f t="shared" si="40"/>
        <v>22.266666666666666</v>
      </c>
      <c r="N1314" s="1">
        <f t="shared" si="41"/>
        <v>11.133333333333333</v>
      </c>
    </row>
    <row r="1315" spans="1:14">
      <c r="A1315" t="s">
        <v>3</v>
      </c>
      <c r="B1315" t="s">
        <v>664</v>
      </c>
      <c r="C1315" t="s">
        <v>1428</v>
      </c>
      <c r="D1315" t="s">
        <v>1429</v>
      </c>
      <c r="E1315">
        <v>1</v>
      </c>
      <c r="F1315">
        <v>668</v>
      </c>
      <c r="G1315" t="s">
        <v>1780</v>
      </c>
      <c r="H1315" t="s">
        <v>294</v>
      </c>
      <c r="L1315" t="s">
        <v>294</v>
      </c>
      <c r="M1315">
        <f t="shared" si="40"/>
        <v>22.266666666666666</v>
      </c>
      <c r="N1315" s="1">
        <f t="shared" si="41"/>
        <v>11.133333333333333</v>
      </c>
    </row>
    <row r="1316" spans="1:14">
      <c r="A1316" t="s">
        <v>3</v>
      </c>
      <c r="B1316" t="s">
        <v>666</v>
      </c>
      <c r="C1316" t="s">
        <v>1428</v>
      </c>
      <c r="D1316" t="s">
        <v>1429</v>
      </c>
      <c r="E1316">
        <v>1</v>
      </c>
      <c r="F1316">
        <v>671</v>
      </c>
      <c r="G1316" t="s">
        <v>2322</v>
      </c>
      <c r="H1316" t="s">
        <v>294</v>
      </c>
      <c r="L1316" t="s">
        <v>294</v>
      </c>
      <c r="M1316">
        <f t="shared" si="40"/>
        <v>22.366666666666667</v>
      </c>
      <c r="N1316" s="1">
        <f t="shared" si="41"/>
        <v>11.183333333333334</v>
      </c>
    </row>
    <row r="1317" spans="1:14">
      <c r="A1317" t="s">
        <v>3</v>
      </c>
      <c r="B1317" t="s">
        <v>668</v>
      </c>
      <c r="C1317" t="s">
        <v>1428</v>
      </c>
      <c r="D1317" t="s">
        <v>1429</v>
      </c>
      <c r="E1317">
        <v>1</v>
      </c>
      <c r="F1317">
        <v>619</v>
      </c>
      <c r="G1317" t="s">
        <v>2281</v>
      </c>
      <c r="H1317" t="s">
        <v>294</v>
      </c>
      <c r="L1317" t="s">
        <v>294</v>
      </c>
      <c r="M1317">
        <f t="shared" si="40"/>
        <v>20.633333333333333</v>
      </c>
      <c r="N1317" s="1">
        <f t="shared" si="41"/>
        <v>10.316666666666666</v>
      </c>
    </row>
    <row r="1318" spans="1:14">
      <c r="A1318" t="s">
        <v>3</v>
      </c>
      <c r="B1318" t="s">
        <v>670</v>
      </c>
      <c r="C1318" t="s">
        <v>1428</v>
      </c>
      <c r="D1318" t="s">
        <v>1429</v>
      </c>
      <c r="E1318">
        <v>1</v>
      </c>
      <c r="F1318">
        <v>624</v>
      </c>
      <c r="G1318" t="s">
        <v>1830</v>
      </c>
      <c r="H1318" t="s">
        <v>294</v>
      </c>
      <c r="L1318" t="s">
        <v>294</v>
      </c>
      <c r="M1318">
        <f t="shared" si="40"/>
        <v>20.8</v>
      </c>
      <c r="N1318" s="1">
        <f t="shared" si="41"/>
        <v>10.4</v>
      </c>
    </row>
    <row r="1319" spans="1:14">
      <c r="A1319" t="s">
        <v>3</v>
      </c>
      <c r="B1319" t="s">
        <v>672</v>
      </c>
      <c r="C1319" t="s">
        <v>1428</v>
      </c>
      <c r="D1319" t="s">
        <v>1429</v>
      </c>
      <c r="E1319">
        <v>1</v>
      </c>
      <c r="F1319">
        <v>584</v>
      </c>
      <c r="G1319" t="s">
        <v>2341</v>
      </c>
      <c r="H1319" t="s">
        <v>294</v>
      </c>
      <c r="L1319" t="s">
        <v>294</v>
      </c>
      <c r="M1319">
        <f t="shared" si="40"/>
        <v>19.466666666666665</v>
      </c>
      <c r="N1319" s="1">
        <f t="shared" si="41"/>
        <v>9.7333333333333325</v>
      </c>
    </row>
    <row r="1320" spans="1:14">
      <c r="A1320" t="s">
        <v>3</v>
      </c>
      <c r="B1320" t="s">
        <v>674</v>
      </c>
      <c r="C1320" t="s">
        <v>1428</v>
      </c>
      <c r="D1320" t="s">
        <v>1429</v>
      </c>
      <c r="E1320">
        <v>1</v>
      </c>
      <c r="F1320">
        <v>598</v>
      </c>
      <c r="G1320" t="s">
        <v>2342</v>
      </c>
      <c r="H1320" t="s">
        <v>294</v>
      </c>
      <c r="L1320" t="s">
        <v>294</v>
      </c>
      <c r="M1320">
        <f t="shared" si="40"/>
        <v>19.933333333333334</v>
      </c>
      <c r="N1320" s="1">
        <f t="shared" si="41"/>
        <v>9.9666666666666668</v>
      </c>
    </row>
    <row r="1321" spans="1:14">
      <c r="A1321" t="s">
        <v>3</v>
      </c>
      <c r="B1321" t="s">
        <v>676</v>
      </c>
      <c r="C1321" t="s">
        <v>1428</v>
      </c>
      <c r="D1321" t="s">
        <v>1429</v>
      </c>
      <c r="E1321">
        <v>1</v>
      </c>
      <c r="F1321">
        <v>576</v>
      </c>
      <c r="G1321" t="s">
        <v>2343</v>
      </c>
      <c r="H1321" t="s">
        <v>294</v>
      </c>
      <c r="L1321" t="s">
        <v>294</v>
      </c>
      <c r="M1321">
        <f t="shared" si="40"/>
        <v>19.2</v>
      </c>
      <c r="N1321" s="1">
        <f t="shared" si="41"/>
        <v>9.6</v>
      </c>
    </row>
    <row r="1322" spans="1:14">
      <c r="A1322" t="s">
        <v>3</v>
      </c>
      <c r="B1322" t="s">
        <v>678</v>
      </c>
      <c r="C1322" t="s">
        <v>1428</v>
      </c>
      <c r="D1322" t="s">
        <v>1429</v>
      </c>
      <c r="E1322">
        <v>1</v>
      </c>
      <c r="F1322">
        <v>765</v>
      </c>
      <c r="G1322" t="s">
        <v>2344</v>
      </c>
      <c r="H1322" t="s">
        <v>294</v>
      </c>
      <c r="L1322" t="s">
        <v>294</v>
      </c>
      <c r="M1322">
        <f t="shared" si="40"/>
        <v>25.5</v>
      </c>
      <c r="N1322" s="1">
        <f t="shared" si="41"/>
        <v>12.75</v>
      </c>
    </row>
    <row r="1323" spans="1:14">
      <c r="A1323" t="s">
        <v>3</v>
      </c>
      <c r="B1323" t="s">
        <v>680</v>
      </c>
      <c r="C1323" t="s">
        <v>1428</v>
      </c>
      <c r="D1323" t="s">
        <v>1429</v>
      </c>
      <c r="E1323">
        <v>1</v>
      </c>
      <c r="F1323">
        <v>756</v>
      </c>
      <c r="G1323" t="s">
        <v>2249</v>
      </c>
      <c r="H1323" t="s">
        <v>294</v>
      </c>
      <c r="L1323" t="s">
        <v>294</v>
      </c>
      <c r="M1323">
        <f t="shared" si="40"/>
        <v>25.2</v>
      </c>
      <c r="N1323" s="1">
        <f t="shared" si="41"/>
        <v>12.6</v>
      </c>
    </row>
    <row r="1324" spans="1:14">
      <c r="A1324" t="s">
        <v>3</v>
      </c>
      <c r="B1324" t="s">
        <v>682</v>
      </c>
      <c r="C1324" t="s">
        <v>1428</v>
      </c>
      <c r="D1324" t="s">
        <v>1429</v>
      </c>
      <c r="E1324">
        <v>1</v>
      </c>
      <c r="F1324">
        <v>746</v>
      </c>
      <c r="G1324" t="s">
        <v>2345</v>
      </c>
      <c r="H1324" t="s">
        <v>294</v>
      </c>
      <c r="L1324" t="s">
        <v>294</v>
      </c>
      <c r="M1324">
        <f t="shared" si="40"/>
        <v>24.866666666666667</v>
      </c>
      <c r="N1324" s="1">
        <f t="shared" si="41"/>
        <v>12.433333333333334</v>
      </c>
    </row>
    <row r="1325" spans="1:14">
      <c r="A1325" t="s">
        <v>3</v>
      </c>
      <c r="B1325" t="s">
        <v>684</v>
      </c>
      <c r="C1325" t="s">
        <v>1428</v>
      </c>
      <c r="D1325" t="s">
        <v>1429</v>
      </c>
      <c r="E1325">
        <v>1</v>
      </c>
      <c r="F1325">
        <v>741</v>
      </c>
      <c r="G1325" t="s">
        <v>2271</v>
      </c>
      <c r="H1325" t="s">
        <v>294</v>
      </c>
      <c r="L1325" t="s">
        <v>294</v>
      </c>
      <c r="M1325">
        <f t="shared" si="40"/>
        <v>24.7</v>
      </c>
      <c r="N1325" s="1">
        <f t="shared" si="41"/>
        <v>12.35</v>
      </c>
    </row>
    <row r="1326" spans="1:14">
      <c r="A1326" t="s">
        <v>3</v>
      </c>
      <c r="B1326" t="s">
        <v>686</v>
      </c>
      <c r="C1326" t="s">
        <v>1428</v>
      </c>
      <c r="D1326" t="s">
        <v>1429</v>
      </c>
      <c r="E1326">
        <v>1</v>
      </c>
      <c r="F1326">
        <v>739</v>
      </c>
      <c r="G1326" t="s">
        <v>2222</v>
      </c>
      <c r="H1326" t="s">
        <v>294</v>
      </c>
      <c r="L1326" t="s">
        <v>294</v>
      </c>
      <c r="M1326">
        <f t="shared" si="40"/>
        <v>24.633333333333333</v>
      </c>
      <c r="N1326" s="1">
        <f t="shared" si="41"/>
        <v>12.316666666666666</v>
      </c>
    </row>
    <row r="1327" spans="1:14">
      <c r="A1327" t="s">
        <v>3</v>
      </c>
      <c r="B1327" t="s">
        <v>688</v>
      </c>
      <c r="C1327" t="s">
        <v>1428</v>
      </c>
      <c r="D1327" t="s">
        <v>1429</v>
      </c>
      <c r="E1327">
        <v>1</v>
      </c>
      <c r="F1327">
        <v>678</v>
      </c>
      <c r="G1327" t="s">
        <v>2294</v>
      </c>
      <c r="H1327" t="s">
        <v>294</v>
      </c>
      <c r="L1327" t="s">
        <v>294</v>
      </c>
      <c r="M1327">
        <f t="shared" si="40"/>
        <v>22.6</v>
      </c>
      <c r="N1327" s="1">
        <f t="shared" si="41"/>
        <v>11.3</v>
      </c>
    </row>
    <row r="1328" spans="1:14">
      <c r="A1328" t="s">
        <v>3</v>
      </c>
      <c r="B1328" t="s">
        <v>690</v>
      </c>
      <c r="C1328" t="s">
        <v>1428</v>
      </c>
      <c r="D1328" t="s">
        <v>1429</v>
      </c>
      <c r="E1328">
        <v>1</v>
      </c>
      <c r="F1328">
        <v>686</v>
      </c>
      <c r="G1328" t="s">
        <v>2346</v>
      </c>
      <c r="H1328" t="s">
        <v>294</v>
      </c>
      <c r="L1328" t="s">
        <v>294</v>
      </c>
      <c r="M1328">
        <f t="shared" si="40"/>
        <v>22.866666666666667</v>
      </c>
      <c r="N1328" s="1">
        <f t="shared" si="41"/>
        <v>11.433333333333334</v>
      </c>
    </row>
    <row r="1329" spans="1:14">
      <c r="A1329" t="s">
        <v>3</v>
      </c>
      <c r="B1329" t="s">
        <v>692</v>
      </c>
      <c r="C1329" t="s">
        <v>1428</v>
      </c>
      <c r="D1329" t="s">
        <v>1429</v>
      </c>
      <c r="E1329">
        <v>1</v>
      </c>
      <c r="F1329">
        <v>683</v>
      </c>
      <c r="G1329" t="s">
        <v>2347</v>
      </c>
      <c r="H1329" t="s">
        <v>294</v>
      </c>
      <c r="L1329" t="s">
        <v>294</v>
      </c>
      <c r="M1329">
        <f t="shared" si="40"/>
        <v>22.766666666666666</v>
      </c>
      <c r="N1329" s="1">
        <f t="shared" si="41"/>
        <v>11.383333333333333</v>
      </c>
    </row>
    <row r="1330" spans="1:14">
      <c r="A1330" t="s">
        <v>3</v>
      </c>
      <c r="B1330" t="s">
        <v>694</v>
      </c>
      <c r="C1330" t="s">
        <v>1428</v>
      </c>
      <c r="D1330" t="s">
        <v>1429</v>
      </c>
      <c r="E1330">
        <v>1</v>
      </c>
      <c r="F1330">
        <v>750</v>
      </c>
      <c r="G1330" t="s">
        <v>2348</v>
      </c>
      <c r="H1330" t="s">
        <v>294</v>
      </c>
      <c r="L1330" t="s">
        <v>294</v>
      </c>
      <c r="M1330">
        <f t="shared" si="40"/>
        <v>25</v>
      </c>
      <c r="N1330" s="1">
        <f t="shared" si="41"/>
        <v>12.5</v>
      </c>
    </row>
    <row r="1331" spans="1:14">
      <c r="A1331" t="s">
        <v>3</v>
      </c>
      <c r="B1331" t="s">
        <v>696</v>
      </c>
      <c r="C1331" t="s">
        <v>1428</v>
      </c>
      <c r="D1331" t="s">
        <v>1429</v>
      </c>
      <c r="E1331">
        <v>1</v>
      </c>
      <c r="F1331">
        <v>752</v>
      </c>
      <c r="G1331" t="s">
        <v>2349</v>
      </c>
      <c r="H1331" t="s">
        <v>294</v>
      </c>
      <c r="L1331" t="s">
        <v>294</v>
      </c>
      <c r="M1331">
        <f t="shared" si="40"/>
        <v>25.066666666666666</v>
      </c>
      <c r="N1331" s="1">
        <f t="shared" si="41"/>
        <v>12.533333333333333</v>
      </c>
    </row>
    <row r="1332" spans="1:14">
      <c r="A1332" t="s">
        <v>3</v>
      </c>
      <c r="B1332" t="s">
        <v>698</v>
      </c>
      <c r="C1332" t="s">
        <v>1428</v>
      </c>
      <c r="D1332" t="s">
        <v>1429</v>
      </c>
      <c r="E1332">
        <v>1</v>
      </c>
      <c r="F1332">
        <v>738</v>
      </c>
      <c r="G1332" t="s">
        <v>2350</v>
      </c>
      <c r="H1332" t="s">
        <v>294</v>
      </c>
      <c r="L1332" t="s">
        <v>294</v>
      </c>
      <c r="M1332">
        <f t="shared" si="40"/>
        <v>24.6</v>
      </c>
      <c r="N1332" s="1">
        <f t="shared" si="41"/>
        <v>12.3</v>
      </c>
    </row>
    <row r="1333" spans="1:14">
      <c r="A1333" t="s">
        <v>3</v>
      </c>
      <c r="B1333" t="s">
        <v>700</v>
      </c>
      <c r="C1333" t="s">
        <v>1428</v>
      </c>
      <c r="D1333" t="s">
        <v>1429</v>
      </c>
      <c r="E1333">
        <v>1</v>
      </c>
      <c r="F1333">
        <v>728</v>
      </c>
      <c r="G1333" t="s">
        <v>2351</v>
      </c>
      <c r="H1333" t="s">
        <v>294</v>
      </c>
      <c r="L1333" t="s">
        <v>294</v>
      </c>
      <c r="M1333">
        <f t="shared" si="40"/>
        <v>24.266666666666666</v>
      </c>
      <c r="N1333" s="1">
        <f t="shared" si="41"/>
        <v>12.133333333333333</v>
      </c>
    </row>
    <row r="1334" spans="1:14">
      <c r="A1334" t="s">
        <v>3</v>
      </c>
      <c r="B1334" t="s">
        <v>702</v>
      </c>
      <c r="C1334" t="s">
        <v>1428</v>
      </c>
      <c r="D1334" t="s">
        <v>1429</v>
      </c>
      <c r="E1334">
        <v>1</v>
      </c>
      <c r="F1334">
        <v>780</v>
      </c>
      <c r="G1334" t="s">
        <v>2302</v>
      </c>
      <c r="H1334" t="s">
        <v>294</v>
      </c>
      <c r="L1334" t="s">
        <v>294</v>
      </c>
      <c r="M1334">
        <f t="shared" si="40"/>
        <v>26</v>
      </c>
      <c r="N1334" s="1">
        <f t="shared" si="41"/>
        <v>13</v>
      </c>
    </row>
    <row r="1335" spans="1:14">
      <c r="A1335" t="s">
        <v>3</v>
      </c>
      <c r="B1335" t="s">
        <v>704</v>
      </c>
      <c r="C1335" t="s">
        <v>1428</v>
      </c>
      <c r="D1335" t="s">
        <v>1429</v>
      </c>
      <c r="E1335">
        <v>1</v>
      </c>
      <c r="F1335">
        <v>739</v>
      </c>
      <c r="G1335" t="s">
        <v>2352</v>
      </c>
      <c r="H1335" t="s">
        <v>294</v>
      </c>
      <c r="L1335" t="s">
        <v>294</v>
      </c>
      <c r="M1335">
        <f t="shared" si="40"/>
        <v>24.633333333333333</v>
      </c>
      <c r="N1335" s="1">
        <f t="shared" si="41"/>
        <v>12.316666666666666</v>
      </c>
    </row>
    <row r="1336" spans="1:14">
      <c r="A1336" t="s">
        <v>3</v>
      </c>
      <c r="B1336" t="s">
        <v>706</v>
      </c>
      <c r="C1336" t="s">
        <v>1428</v>
      </c>
      <c r="D1336" t="s">
        <v>1429</v>
      </c>
      <c r="E1336">
        <v>1</v>
      </c>
      <c r="F1336">
        <v>732</v>
      </c>
      <c r="G1336" t="s">
        <v>2337</v>
      </c>
      <c r="H1336" t="s">
        <v>294</v>
      </c>
      <c r="L1336" t="s">
        <v>294</v>
      </c>
      <c r="M1336">
        <f t="shared" si="40"/>
        <v>24.4</v>
      </c>
      <c r="N1336" s="1">
        <f t="shared" si="41"/>
        <v>12.2</v>
      </c>
    </row>
    <row r="1337" spans="1:14">
      <c r="A1337" t="s">
        <v>3</v>
      </c>
      <c r="B1337" t="s">
        <v>708</v>
      </c>
      <c r="C1337" t="s">
        <v>1428</v>
      </c>
      <c r="D1337" t="s">
        <v>1429</v>
      </c>
      <c r="E1337">
        <v>1</v>
      </c>
      <c r="F1337">
        <v>726</v>
      </c>
      <c r="G1337" t="s">
        <v>2353</v>
      </c>
      <c r="H1337" t="s">
        <v>294</v>
      </c>
      <c r="L1337" t="s">
        <v>294</v>
      </c>
      <c r="M1337">
        <f t="shared" si="40"/>
        <v>24.2</v>
      </c>
      <c r="N1337" s="1">
        <f t="shared" si="41"/>
        <v>12.1</v>
      </c>
    </row>
    <row r="1338" spans="1:14">
      <c r="A1338" t="s">
        <v>3</v>
      </c>
      <c r="B1338" t="s">
        <v>710</v>
      </c>
      <c r="C1338" t="s">
        <v>1428</v>
      </c>
      <c r="D1338" t="s">
        <v>1429</v>
      </c>
      <c r="E1338">
        <v>1</v>
      </c>
      <c r="F1338">
        <v>718</v>
      </c>
      <c r="G1338" t="s">
        <v>2354</v>
      </c>
      <c r="H1338" t="s">
        <v>294</v>
      </c>
      <c r="L1338" t="s">
        <v>294</v>
      </c>
      <c r="M1338">
        <f t="shared" si="40"/>
        <v>23.933333333333334</v>
      </c>
      <c r="N1338" s="1">
        <f t="shared" si="41"/>
        <v>11.966666666666667</v>
      </c>
    </row>
    <row r="1339" spans="1:14">
      <c r="A1339" t="s">
        <v>3</v>
      </c>
      <c r="B1339" t="s">
        <v>712</v>
      </c>
      <c r="C1339" t="s">
        <v>1428</v>
      </c>
      <c r="D1339" t="s">
        <v>1429</v>
      </c>
      <c r="E1339">
        <v>1</v>
      </c>
      <c r="F1339">
        <v>713</v>
      </c>
      <c r="G1339" t="s">
        <v>2355</v>
      </c>
      <c r="H1339" t="s">
        <v>294</v>
      </c>
      <c r="L1339" t="s">
        <v>294</v>
      </c>
      <c r="M1339">
        <f t="shared" si="40"/>
        <v>23.766666666666666</v>
      </c>
      <c r="N1339" s="1">
        <f t="shared" si="41"/>
        <v>11.883333333333333</v>
      </c>
    </row>
    <row r="1340" spans="1:14">
      <c r="A1340" t="s">
        <v>3</v>
      </c>
      <c r="B1340" t="s">
        <v>714</v>
      </c>
      <c r="C1340" t="s">
        <v>1428</v>
      </c>
      <c r="D1340" t="s">
        <v>1429</v>
      </c>
      <c r="E1340">
        <v>1</v>
      </c>
      <c r="F1340">
        <v>549</v>
      </c>
      <c r="G1340" t="s">
        <v>1448</v>
      </c>
      <c r="H1340" t="s">
        <v>294</v>
      </c>
      <c r="L1340" t="s">
        <v>294</v>
      </c>
      <c r="M1340">
        <f t="shared" si="40"/>
        <v>18.3</v>
      </c>
      <c r="N1340" s="1">
        <f t="shared" si="41"/>
        <v>9.15</v>
      </c>
    </row>
    <row r="1341" spans="1:14">
      <c r="A1341" t="s">
        <v>3</v>
      </c>
      <c r="B1341" t="s">
        <v>716</v>
      </c>
      <c r="C1341" t="s">
        <v>1428</v>
      </c>
      <c r="D1341" t="s">
        <v>1429</v>
      </c>
      <c r="E1341">
        <v>1</v>
      </c>
      <c r="F1341">
        <v>663</v>
      </c>
      <c r="G1341" t="s">
        <v>2299</v>
      </c>
      <c r="H1341" t="s">
        <v>294</v>
      </c>
      <c r="L1341" t="s">
        <v>294</v>
      </c>
      <c r="M1341">
        <f t="shared" si="40"/>
        <v>22.1</v>
      </c>
      <c r="N1341" s="1">
        <f t="shared" si="41"/>
        <v>11.05</v>
      </c>
    </row>
    <row r="1342" spans="1:14">
      <c r="A1342" t="s">
        <v>3</v>
      </c>
      <c r="B1342" t="s">
        <v>718</v>
      </c>
      <c r="C1342" t="s">
        <v>1428</v>
      </c>
      <c r="D1342" t="s">
        <v>1429</v>
      </c>
      <c r="E1342">
        <v>1</v>
      </c>
      <c r="F1342">
        <v>649</v>
      </c>
      <c r="G1342" t="s">
        <v>2258</v>
      </c>
      <c r="H1342" t="s">
        <v>294</v>
      </c>
      <c r="L1342" t="s">
        <v>294</v>
      </c>
      <c r="M1342">
        <f t="shared" si="40"/>
        <v>21.633333333333333</v>
      </c>
      <c r="N1342" s="1">
        <f t="shared" si="41"/>
        <v>10.816666666666666</v>
      </c>
    </row>
    <row r="1343" spans="1:14">
      <c r="A1343" t="s">
        <v>3</v>
      </c>
      <c r="B1343" t="s">
        <v>720</v>
      </c>
      <c r="C1343" t="s">
        <v>1428</v>
      </c>
      <c r="D1343" t="s">
        <v>1429</v>
      </c>
      <c r="E1343">
        <v>1</v>
      </c>
      <c r="F1343">
        <v>643</v>
      </c>
      <c r="G1343" t="s">
        <v>1503</v>
      </c>
      <c r="H1343" t="s">
        <v>294</v>
      </c>
      <c r="L1343" t="s">
        <v>294</v>
      </c>
      <c r="M1343">
        <f t="shared" si="40"/>
        <v>21.433333333333334</v>
      </c>
      <c r="N1343" s="1">
        <f t="shared" si="41"/>
        <v>10.716666666666667</v>
      </c>
    </row>
    <row r="1344" spans="1:14">
      <c r="A1344" t="s">
        <v>3</v>
      </c>
      <c r="B1344" t="s">
        <v>722</v>
      </c>
      <c r="C1344" t="s">
        <v>1428</v>
      </c>
      <c r="D1344" t="s">
        <v>1429</v>
      </c>
      <c r="E1344">
        <v>1</v>
      </c>
      <c r="F1344">
        <v>662</v>
      </c>
      <c r="G1344" t="s">
        <v>2356</v>
      </c>
      <c r="H1344" t="s">
        <v>294</v>
      </c>
      <c r="L1344" t="s">
        <v>294</v>
      </c>
      <c r="M1344">
        <f t="shared" si="40"/>
        <v>22.066666666666666</v>
      </c>
      <c r="N1344" s="1">
        <f t="shared" si="41"/>
        <v>11.033333333333333</v>
      </c>
    </row>
    <row r="1345" spans="1:14">
      <c r="A1345" t="s">
        <v>3</v>
      </c>
      <c r="B1345" t="s">
        <v>724</v>
      </c>
      <c r="C1345" t="s">
        <v>1428</v>
      </c>
      <c r="D1345" t="s">
        <v>1429</v>
      </c>
      <c r="E1345">
        <v>1</v>
      </c>
      <c r="F1345">
        <v>620</v>
      </c>
      <c r="G1345" t="s">
        <v>2357</v>
      </c>
      <c r="H1345" t="s">
        <v>294</v>
      </c>
      <c r="L1345" t="s">
        <v>294</v>
      </c>
      <c r="M1345">
        <f t="shared" si="40"/>
        <v>20.666666666666668</v>
      </c>
      <c r="N1345" s="1">
        <f t="shared" si="41"/>
        <v>10.333333333333334</v>
      </c>
    </row>
    <row r="1346" spans="1:14">
      <c r="A1346" t="s">
        <v>3</v>
      </c>
      <c r="B1346" t="s">
        <v>726</v>
      </c>
      <c r="C1346" t="s">
        <v>1428</v>
      </c>
      <c r="D1346" t="s">
        <v>1429</v>
      </c>
      <c r="E1346">
        <v>1</v>
      </c>
      <c r="F1346">
        <v>612</v>
      </c>
      <c r="G1346" t="s">
        <v>2358</v>
      </c>
      <c r="H1346" t="s">
        <v>294</v>
      </c>
      <c r="L1346" t="s">
        <v>294</v>
      </c>
      <c r="M1346">
        <f t="shared" ref="M1346:M1409" si="42">F1346/$M$1</f>
        <v>20.399999999999999</v>
      </c>
      <c r="N1346" s="1">
        <f t="shared" ref="N1346:N1409" si="43">F1346/$N$1</f>
        <v>10.199999999999999</v>
      </c>
    </row>
    <row r="1347" spans="1:14">
      <c r="A1347" t="s">
        <v>3</v>
      </c>
      <c r="B1347" t="s">
        <v>728</v>
      </c>
      <c r="C1347" t="s">
        <v>1428</v>
      </c>
      <c r="D1347" t="s">
        <v>1429</v>
      </c>
      <c r="E1347">
        <v>1</v>
      </c>
      <c r="F1347">
        <v>634</v>
      </c>
      <c r="G1347" t="s">
        <v>2359</v>
      </c>
      <c r="H1347" t="s">
        <v>294</v>
      </c>
      <c r="L1347" t="s">
        <v>294</v>
      </c>
      <c r="M1347">
        <f t="shared" si="42"/>
        <v>21.133333333333333</v>
      </c>
      <c r="N1347" s="1">
        <f t="shared" si="43"/>
        <v>10.566666666666666</v>
      </c>
    </row>
    <row r="1348" spans="1:14">
      <c r="A1348" t="s">
        <v>3</v>
      </c>
      <c r="B1348" t="s">
        <v>730</v>
      </c>
      <c r="C1348" t="s">
        <v>1428</v>
      </c>
      <c r="D1348" t="s">
        <v>1429</v>
      </c>
      <c r="E1348">
        <v>1</v>
      </c>
      <c r="F1348">
        <v>632</v>
      </c>
      <c r="G1348" t="s">
        <v>1577</v>
      </c>
      <c r="H1348" t="s">
        <v>294</v>
      </c>
      <c r="L1348" t="s">
        <v>294</v>
      </c>
      <c r="M1348">
        <f t="shared" si="42"/>
        <v>21.066666666666666</v>
      </c>
      <c r="N1348" s="1">
        <f t="shared" si="43"/>
        <v>10.533333333333333</v>
      </c>
    </row>
    <row r="1349" spans="1:14">
      <c r="A1349" t="s">
        <v>3</v>
      </c>
      <c r="B1349" t="s">
        <v>732</v>
      </c>
      <c r="C1349" t="s">
        <v>1428</v>
      </c>
      <c r="D1349" t="s">
        <v>1429</v>
      </c>
      <c r="E1349">
        <v>1</v>
      </c>
      <c r="F1349">
        <v>602</v>
      </c>
      <c r="G1349" t="s">
        <v>2360</v>
      </c>
      <c r="H1349" t="s">
        <v>294</v>
      </c>
      <c r="L1349" t="s">
        <v>294</v>
      </c>
      <c r="M1349">
        <f t="shared" si="42"/>
        <v>20.066666666666666</v>
      </c>
      <c r="N1349" s="1">
        <f t="shared" si="43"/>
        <v>10.033333333333333</v>
      </c>
    </row>
    <row r="1350" spans="1:14">
      <c r="A1350" t="s">
        <v>3</v>
      </c>
      <c r="B1350" t="s">
        <v>734</v>
      </c>
      <c r="C1350" t="s">
        <v>1428</v>
      </c>
      <c r="D1350" t="s">
        <v>1429</v>
      </c>
      <c r="E1350">
        <v>1</v>
      </c>
      <c r="F1350">
        <v>606</v>
      </c>
      <c r="G1350" t="s">
        <v>2238</v>
      </c>
      <c r="H1350" t="s">
        <v>294</v>
      </c>
      <c r="L1350" t="s">
        <v>294</v>
      </c>
      <c r="M1350">
        <f t="shared" si="42"/>
        <v>20.2</v>
      </c>
      <c r="N1350" s="1">
        <f t="shared" si="43"/>
        <v>10.1</v>
      </c>
    </row>
    <row r="1351" spans="1:14">
      <c r="A1351" t="s">
        <v>3</v>
      </c>
      <c r="B1351" t="s">
        <v>736</v>
      </c>
      <c r="C1351" t="s">
        <v>1428</v>
      </c>
      <c r="D1351" t="s">
        <v>1429</v>
      </c>
      <c r="E1351">
        <v>1</v>
      </c>
      <c r="F1351">
        <v>627</v>
      </c>
      <c r="G1351" t="s">
        <v>1796</v>
      </c>
      <c r="H1351" t="s">
        <v>294</v>
      </c>
      <c r="L1351" t="s">
        <v>294</v>
      </c>
      <c r="M1351">
        <f t="shared" si="42"/>
        <v>20.9</v>
      </c>
      <c r="N1351" s="1">
        <f t="shared" si="43"/>
        <v>10.45</v>
      </c>
    </row>
    <row r="1352" spans="1:14">
      <c r="A1352" t="s">
        <v>3</v>
      </c>
      <c r="B1352" t="s">
        <v>738</v>
      </c>
      <c r="C1352" t="s">
        <v>1428</v>
      </c>
      <c r="D1352" t="s">
        <v>1429</v>
      </c>
      <c r="E1352">
        <v>1</v>
      </c>
      <c r="F1352">
        <v>609</v>
      </c>
      <c r="G1352" t="s">
        <v>2361</v>
      </c>
      <c r="H1352" t="s">
        <v>294</v>
      </c>
      <c r="L1352" t="s">
        <v>294</v>
      </c>
      <c r="M1352">
        <f t="shared" si="42"/>
        <v>20.3</v>
      </c>
      <c r="N1352" s="1">
        <f t="shared" si="43"/>
        <v>10.15</v>
      </c>
    </row>
    <row r="1353" spans="1:14">
      <c r="A1353" t="s">
        <v>3</v>
      </c>
      <c r="B1353" t="s">
        <v>740</v>
      </c>
      <c r="C1353" t="s">
        <v>1428</v>
      </c>
      <c r="D1353" t="s">
        <v>1429</v>
      </c>
      <c r="E1353">
        <v>1</v>
      </c>
      <c r="F1353">
        <v>744</v>
      </c>
      <c r="G1353" t="s">
        <v>2362</v>
      </c>
      <c r="H1353" t="s">
        <v>294</v>
      </c>
      <c r="L1353" t="s">
        <v>294</v>
      </c>
      <c r="M1353">
        <f t="shared" si="42"/>
        <v>24.8</v>
      </c>
      <c r="N1353" s="1">
        <f t="shared" si="43"/>
        <v>12.4</v>
      </c>
    </row>
    <row r="1354" spans="1:14">
      <c r="A1354" t="s">
        <v>3</v>
      </c>
      <c r="B1354" t="s">
        <v>742</v>
      </c>
      <c r="C1354" t="s">
        <v>1428</v>
      </c>
      <c r="D1354" t="s">
        <v>1429</v>
      </c>
      <c r="E1354">
        <v>1</v>
      </c>
      <c r="F1354">
        <v>682</v>
      </c>
      <c r="G1354" t="s">
        <v>1805</v>
      </c>
      <c r="H1354" t="s">
        <v>294</v>
      </c>
      <c r="L1354" t="s">
        <v>294</v>
      </c>
      <c r="M1354">
        <f t="shared" si="42"/>
        <v>22.733333333333334</v>
      </c>
      <c r="N1354" s="1">
        <f t="shared" si="43"/>
        <v>11.366666666666667</v>
      </c>
    </row>
    <row r="1355" spans="1:14">
      <c r="A1355" t="s">
        <v>3</v>
      </c>
      <c r="B1355" t="s">
        <v>744</v>
      </c>
      <c r="C1355" t="s">
        <v>1428</v>
      </c>
      <c r="D1355" t="s">
        <v>1429</v>
      </c>
      <c r="E1355">
        <v>1</v>
      </c>
      <c r="F1355">
        <v>696</v>
      </c>
      <c r="G1355" t="s">
        <v>2363</v>
      </c>
      <c r="H1355" t="s">
        <v>294</v>
      </c>
      <c r="L1355" t="s">
        <v>294</v>
      </c>
      <c r="M1355">
        <f t="shared" si="42"/>
        <v>23.2</v>
      </c>
      <c r="N1355" s="1">
        <f t="shared" si="43"/>
        <v>11.6</v>
      </c>
    </row>
    <row r="1356" spans="1:14">
      <c r="A1356" t="s">
        <v>3</v>
      </c>
      <c r="B1356" t="s">
        <v>746</v>
      </c>
      <c r="C1356" t="s">
        <v>1428</v>
      </c>
      <c r="D1356" t="s">
        <v>1429</v>
      </c>
      <c r="E1356">
        <v>1</v>
      </c>
      <c r="F1356">
        <v>661</v>
      </c>
      <c r="G1356" t="s">
        <v>1788</v>
      </c>
      <c r="H1356" t="s">
        <v>294</v>
      </c>
      <c r="L1356" t="s">
        <v>294</v>
      </c>
      <c r="M1356">
        <f t="shared" si="42"/>
        <v>22.033333333333335</v>
      </c>
      <c r="N1356" s="1">
        <f t="shared" si="43"/>
        <v>11.016666666666667</v>
      </c>
    </row>
    <row r="1357" spans="1:14">
      <c r="A1357" t="s">
        <v>3</v>
      </c>
      <c r="B1357" t="s">
        <v>748</v>
      </c>
      <c r="C1357" t="s">
        <v>1428</v>
      </c>
      <c r="D1357" t="s">
        <v>1429</v>
      </c>
      <c r="E1357">
        <v>1</v>
      </c>
      <c r="F1357">
        <v>683</v>
      </c>
      <c r="G1357" t="s">
        <v>2347</v>
      </c>
      <c r="H1357" t="s">
        <v>294</v>
      </c>
      <c r="L1357" t="s">
        <v>294</v>
      </c>
      <c r="M1357">
        <f t="shared" si="42"/>
        <v>22.766666666666666</v>
      </c>
      <c r="N1357" s="1">
        <f t="shared" si="43"/>
        <v>11.383333333333333</v>
      </c>
    </row>
    <row r="1358" spans="1:14">
      <c r="A1358" t="s">
        <v>3</v>
      </c>
      <c r="B1358" t="s">
        <v>750</v>
      </c>
      <c r="C1358" t="s">
        <v>1428</v>
      </c>
      <c r="D1358" t="s">
        <v>1429</v>
      </c>
      <c r="E1358">
        <v>1</v>
      </c>
      <c r="F1358">
        <v>685</v>
      </c>
      <c r="G1358" t="s">
        <v>2364</v>
      </c>
      <c r="H1358" t="s">
        <v>294</v>
      </c>
      <c r="L1358" t="s">
        <v>294</v>
      </c>
      <c r="M1358">
        <f t="shared" si="42"/>
        <v>22.833333333333332</v>
      </c>
      <c r="N1358" s="1">
        <f t="shared" si="43"/>
        <v>11.416666666666666</v>
      </c>
    </row>
    <row r="1359" spans="1:14">
      <c r="A1359" t="s">
        <v>3</v>
      </c>
      <c r="B1359" t="s">
        <v>752</v>
      </c>
      <c r="C1359" t="s">
        <v>1428</v>
      </c>
      <c r="D1359" t="s">
        <v>1429</v>
      </c>
      <c r="E1359">
        <v>1</v>
      </c>
      <c r="F1359">
        <v>682</v>
      </c>
      <c r="G1359" t="s">
        <v>2365</v>
      </c>
      <c r="H1359" t="s">
        <v>294</v>
      </c>
      <c r="L1359" t="s">
        <v>294</v>
      </c>
      <c r="M1359">
        <f t="shared" si="42"/>
        <v>22.733333333333334</v>
      </c>
      <c r="N1359" s="1">
        <f t="shared" si="43"/>
        <v>11.366666666666667</v>
      </c>
    </row>
    <row r="1360" spans="1:14">
      <c r="A1360" t="s">
        <v>3</v>
      </c>
      <c r="B1360" t="s">
        <v>754</v>
      </c>
      <c r="C1360" t="s">
        <v>1428</v>
      </c>
      <c r="D1360" t="s">
        <v>1429</v>
      </c>
      <c r="E1360">
        <v>1</v>
      </c>
      <c r="F1360">
        <v>677</v>
      </c>
      <c r="G1360" t="s">
        <v>1790</v>
      </c>
      <c r="H1360" t="s">
        <v>294</v>
      </c>
      <c r="L1360" t="s">
        <v>294</v>
      </c>
      <c r="M1360">
        <f t="shared" si="42"/>
        <v>22.566666666666666</v>
      </c>
      <c r="N1360" s="1">
        <f t="shared" si="43"/>
        <v>11.283333333333333</v>
      </c>
    </row>
    <row r="1361" spans="1:14">
      <c r="A1361" t="s">
        <v>3</v>
      </c>
      <c r="B1361" t="s">
        <v>756</v>
      </c>
      <c r="C1361" t="s">
        <v>1428</v>
      </c>
      <c r="D1361" t="s">
        <v>1429</v>
      </c>
      <c r="E1361">
        <v>1</v>
      </c>
      <c r="F1361">
        <v>687</v>
      </c>
      <c r="G1361" t="s">
        <v>2270</v>
      </c>
      <c r="H1361" t="s">
        <v>294</v>
      </c>
      <c r="L1361" t="s">
        <v>294</v>
      </c>
      <c r="M1361">
        <f t="shared" si="42"/>
        <v>22.9</v>
      </c>
      <c r="N1361" s="1">
        <f t="shared" si="43"/>
        <v>11.45</v>
      </c>
    </row>
    <row r="1362" spans="1:14">
      <c r="A1362" t="s">
        <v>3</v>
      </c>
      <c r="B1362" t="s">
        <v>758</v>
      </c>
      <c r="C1362" t="s">
        <v>1428</v>
      </c>
      <c r="D1362" t="s">
        <v>1429</v>
      </c>
      <c r="E1362">
        <v>1</v>
      </c>
      <c r="F1362">
        <v>677</v>
      </c>
      <c r="G1362" t="s">
        <v>2366</v>
      </c>
      <c r="H1362" t="s">
        <v>294</v>
      </c>
      <c r="L1362" t="s">
        <v>294</v>
      </c>
      <c r="M1362">
        <f t="shared" si="42"/>
        <v>22.566666666666666</v>
      </c>
      <c r="N1362" s="1">
        <f t="shared" si="43"/>
        <v>11.283333333333333</v>
      </c>
    </row>
    <row r="1363" spans="1:14">
      <c r="A1363" t="s">
        <v>3</v>
      </c>
      <c r="B1363" t="s">
        <v>760</v>
      </c>
      <c r="C1363" t="s">
        <v>1428</v>
      </c>
      <c r="D1363" t="s">
        <v>1429</v>
      </c>
      <c r="E1363">
        <v>1</v>
      </c>
      <c r="F1363">
        <v>685</v>
      </c>
      <c r="G1363" t="s">
        <v>2367</v>
      </c>
      <c r="H1363" t="s">
        <v>294</v>
      </c>
      <c r="L1363" t="s">
        <v>294</v>
      </c>
      <c r="M1363">
        <f t="shared" si="42"/>
        <v>22.833333333333332</v>
      </c>
      <c r="N1363" s="1">
        <f t="shared" si="43"/>
        <v>11.416666666666666</v>
      </c>
    </row>
    <row r="1364" spans="1:14">
      <c r="A1364" t="s">
        <v>3</v>
      </c>
      <c r="B1364" t="s">
        <v>762</v>
      </c>
      <c r="C1364" t="s">
        <v>1428</v>
      </c>
      <c r="D1364" t="s">
        <v>1429</v>
      </c>
      <c r="E1364">
        <v>1</v>
      </c>
      <c r="F1364">
        <v>673</v>
      </c>
      <c r="G1364" t="s">
        <v>2368</v>
      </c>
      <c r="H1364" t="s">
        <v>294</v>
      </c>
      <c r="L1364" t="s">
        <v>294</v>
      </c>
      <c r="M1364">
        <f t="shared" si="42"/>
        <v>22.433333333333334</v>
      </c>
      <c r="N1364" s="1">
        <f t="shared" si="43"/>
        <v>11.216666666666667</v>
      </c>
    </row>
    <row r="1365" spans="1:14">
      <c r="A1365" t="s">
        <v>3</v>
      </c>
      <c r="B1365" t="s">
        <v>764</v>
      </c>
      <c r="C1365" t="s">
        <v>1428</v>
      </c>
      <c r="D1365" t="s">
        <v>1429</v>
      </c>
      <c r="E1365">
        <v>1</v>
      </c>
      <c r="F1365">
        <v>688</v>
      </c>
      <c r="G1365" t="s">
        <v>2369</v>
      </c>
      <c r="H1365" t="s">
        <v>294</v>
      </c>
      <c r="L1365" t="s">
        <v>294</v>
      </c>
      <c r="M1365">
        <f t="shared" si="42"/>
        <v>22.933333333333334</v>
      </c>
      <c r="N1365" s="1">
        <f t="shared" si="43"/>
        <v>11.466666666666667</v>
      </c>
    </row>
    <row r="1366" spans="1:14">
      <c r="A1366" t="s">
        <v>3</v>
      </c>
      <c r="B1366" t="s">
        <v>766</v>
      </c>
      <c r="C1366" t="s">
        <v>1428</v>
      </c>
      <c r="D1366" t="s">
        <v>1429</v>
      </c>
      <c r="E1366">
        <v>1</v>
      </c>
      <c r="F1366">
        <v>672</v>
      </c>
      <c r="G1366" t="s">
        <v>2370</v>
      </c>
      <c r="H1366" t="s">
        <v>294</v>
      </c>
      <c r="L1366" t="s">
        <v>294</v>
      </c>
      <c r="M1366">
        <f t="shared" si="42"/>
        <v>22.4</v>
      </c>
      <c r="N1366" s="1">
        <f t="shared" si="43"/>
        <v>11.2</v>
      </c>
    </row>
    <row r="1367" spans="1:14">
      <c r="A1367" t="s">
        <v>3</v>
      </c>
      <c r="B1367" t="s">
        <v>768</v>
      </c>
      <c r="C1367" t="s">
        <v>1428</v>
      </c>
      <c r="D1367" t="s">
        <v>1429</v>
      </c>
      <c r="E1367">
        <v>1</v>
      </c>
      <c r="F1367">
        <v>681</v>
      </c>
      <c r="G1367" t="s">
        <v>1792</v>
      </c>
      <c r="H1367" t="s">
        <v>294</v>
      </c>
      <c r="L1367" t="s">
        <v>294</v>
      </c>
      <c r="M1367">
        <f t="shared" si="42"/>
        <v>22.7</v>
      </c>
      <c r="N1367" s="1">
        <f t="shared" si="43"/>
        <v>11.35</v>
      </c>
    </row>
    <row r="1368" spans="1:14">
      <c r="A1368" t="s">
        <v>3</v>
      </c>
      <c r="B1368" t="s">
        <v>770</v>
      </c>
      <c r="C1368" t="s">
        <v>1428</v>
      </c>
      <c r="D1368" t="s">
        <v>1429</v>
      </c>
      <c r="E1368">
        <v>1</v>
      </c>
      <c r="F1368">
        <v>682</v>
      </c>
      <c r="G1368" t="s">
        <v>1805</v>
      </c>
      <c r="H1368" t="s">
        <v>294</v>
      </c>
      <c r="L1368" t="s">
        <v>294</v>
      </c>
      <c r="M1368">
        <f t="shared" si="42"/>
        <v>22.733333333333334</v>
      </c>
      <c r="N1368" s="1">
        <f t="shared" si="43"/>
        <v>11.366666666666667</v>
      </c>
    </row>
    <row r="1369" spans="1:14">
      <c r="A1369" t="s">
        <v>3</v>
      </c>
      <c r="B1369" t="s">
        <v>772</v>
      </c>
      <c r="C1369" t="s">
        <v>1428</v>
      </c>
      <c r="D1369" t="s">
        <v>1429</v>
      </c>
      <c r="E1369">
        <v>1</v>
      </c>
      <c r="F1369">
        <v>792</v>
      </c>
      <c r="G1369" t="s">
        <v>2371</v>
      </c>
      <c r="H1369" t="s">
        <v>294</v>
      </c>
      <c r="L1369" t="s">
        <v>294</v>
      </c>
      <c r="M1369">
        <f t="shared" si="42"/>
        <v>26.4</v>
      </c>
      <c r="N1369" s="1">
        <f t="shared" si="43"/>
        <v>13.2</v>
      </c>
    </row>
    <row r="1370" spans="1:14">
      <c r="A1370" t="s">
        <v>3</v>
      </c>
      <c r="B1370" t="s">
        <v>774</v>
      </c>
      <c r="C1370" t="s">
        <v>1428</v>
      </c>
      <c r="D1370" t="s">
        <v>1429</v>
      </c>
      <c r="E1370">
        <v>1</v>
      </c>
      <c r="F1370">
        <v>785</v>
      </c>
      <c r="G1370" t="s">
        <v>2372</v>
      </c>
      <c r="H1370" t="s">
        <v>294</v>
      </c>
      <c r="L1370" t="s">
        <v>294</v>
      </c>
      <c r="M1370">
        <f t="shared" si="42"/>
        <v>26.166666666666668</v>
      </c>
      <c r="N1370" s="1">
        <f t="shared" si="43"/>
        <v>13.083333333333334</v>
      </c>
    </row>
    <row r="1371" spans="1:14">
      <c r="A1371" t="s">
        <v>3</v>
      </c>
      <c r="B1371" t="s">
        <v>776</v>
      </c>
      <c r="C1371" t="s">
        <v>1428</v>
      </c>
      <c r="D1371" t="s">
        <v>1429</v>
      </c>
      <c r="E1371">
        <v>1</v>
      </c>
      <c r="F1371">
        <v>793</v>
      </c>
      <c r="G1371" t="s">
        <v>2373</v>
      </c>
      <c r="H1371" t="s">
        <v>294</v>
      </c>
      <c r="L1371" t="s">
        <v>294</v>
      </c>
      <c r="M1371">
        <f t="shared" si="42"/>
        <v>26.433333333333334</v>
      </c>
      <c r="N1371" s="1">
        <f t="shared" si="43"/>
        <v>13.216666666666667</v>
      </c>
    </row>
    <row r="1372" spans="1:14">
      <c r="A1372" t="s">
        <v>3</v>
      </c>
      <c r="B1372" t="s">
        <v>778</v>
      </c>
      <c r="C1372" t="s">
        <v>1428</v>
      </c>
      <c r="D1372" t="s">
        <v>1429</v>
      </c>
      <c r="E1372">
        <v>1</v>
      </c>
      <c r="F1372">
        <v>796</v>
      </c>
      <c r="G1372" t="s">
        <v>2374</v>
      </c>
      <c r="H1372" t="s">
        <v>294</v>
      </c>
      <c r="L1372" t="s">
        <v>294</v>
      </c>
      <c r="M1372">
        <f t="shared" si="42"/>
        <v>26.533333333333335</v>
      </c>
      <c r="N1372" s="1">
        <f t="shared" si="43"/>
        <v>13.266666666666667</v>
      </c>
    </row>
    <row r="1373" spans="1:14">
      <c r="A1373" t="s">
        <v>3</v>
      </c>
      <c r="B1373" t="s">
        <v>780</v>
      </c>
      <c r="C1373" t="s">
        <v>1428</v>
      </c>
      <c r="D1373" t="s">
        <v>1429</v>
      </c>
      <c r="E1373">
        <v>1</v>
      </c>
      <c r="F1373">
        <v>551</v>
      </c>
      <c r="G1373" t="s">
        <v>1873</v>
      </c>
      <c r="H1373" t="s">
        <v>294</v>
      </c>
      <c r="L1373" t="s">
        <v>294</v>
      </c>
      <c r="M1373">
        <f t="shared" si="42"/>
        <v>18.366666666666667</v>
      </c>
      <c r="N1373" s="1">
        <f t="shared" si="43"/>
        <v>9.1833333333333336</v>
      </c>
    </row>
    <row r="1374" spans="1:14">
      <c r="A1374" t="s">
        <v>3</v>
      </c>
      <c r="B1374" t="s">
        <v>782</v>
      </c>
      <c r="C1374" t="s">
        <v>1428</v>
      </c>
      <c r="D1374" t="s">
        <v>1429</v>
      </c>
      <c r="E1374">
        <v>1</v>
      </c>
      <c r="F1374">
        <v>659</v>
      </c>
      <c r="G1374" t="s">
        <v>1504</v>
      </c>
      <c r="H1374" t="s">
        <v>294</v>
      </c>
      <c r="L1374" t="s">
        <v>294</v>
      </c>
      <c r="M1374">
        <f t="shared" si="42"/>
        <v>21.966666666666665</v>
      </c>
      <c r="N1374" s="1">
        <f t="shared" si="43"/>
        <v>10.983333333333333</v>
      </c>
    </row>
    <row r="1375" spans="1:14">
      <c r="A1375" t="s">
        <v>3</v>
      </c>
      <c r="B1375" t="s">
        <v>784</v>
      </c>
      <c r="C1375" t="s">
        <v>1428</v>
      </c>
      <c r="D1375" t="s">
        <v>1429</v>
      </c>
      <c r="E1375">
        <v>1</v>
      </c>
      <c r="F1375">
        <v>661</v>
      </c>
      <c r="G1375" t="s">
        <v>1788</v>
      </c>
      <c r="H1375" t="s">
        <v>294</v>
      </c>
      <c r="L1375" t="s">
        <v>294</v>
      </c>
      <c r="M1375">
        <f t="shared" si="42"/>
        <v>22.033333333333335</v>
      </c>
      <c r="N1375" s="1">
        <f t="shared" si="43"/>
        <v>11.016666666666667</v>
      </c>
    </row>
    <row r="1376" spans="1:14">
      <c r="A1376" t="s">
        <v>3</v>
      </c>
      <c r="B1376" t="s">
        <v>786</v>
      </c>
      <c r="C1376" t="s">
        <v>1428</v>
      </c>
      <c r="D1376" t="s">
        <v>1429</v>
      </c>
      <c r="E1376">
        <v>1</v>
      </c>
      <c r="F1376">
        <v>665</v>
      </c>
      <c r="G1376" t="s">
        <v>1756</v>
      </c>
      <c r="H1376" t="s">
        <v>294</v>
      </c>
      <c r="L1376" t="s">
        <v>294</v>
      </c>
      <c r="M1376">
        <f t="shared" si="42"/>
        <v>22.166666666666668</v>
      </c>
      <c r="N1376" s="1">
        <f t="shared" si="43"/>
        <v>11.083333333333334</v>
      </c>
    </row>
    <row r="1377" spans="1:14">
      <c r="A1377" t="s">
        <v>3</v>
      </c>
      <c r="B1377" t="s">
        <v>788</v>
      </c>
      <c r="C1377" t="s">
        <v>1428</v>
      </c>
      <c r="D1377" t="s">
        <v>1429</v>
      </c>
      <c r="E1377">
        <v>1</v>
      </c>
      <c r="F1377">
        <v>831</v>
      </c>
      <c r="G1377" t="s">
        <v>2375</v>
      </c>
      <c r="H1377" t="s">
        <v>294</v>
      </c>
      <c r="L1377" t="s">
        <v>294</v>
      </c>
      <c r="M1377">
        <f t="shared" si="42"/>
        <v>27.7</v>
      </c>
      <c r="N1377" s="1">
        <f t="shared" si="43"/>
        <v>13.85</v>
      </c>
    </row>
    <row r="1378" spans="1:14">
      <c r="A1378" t="s">
        <v>3</v>
      </c>
      <c r="B1378" t="s">
        <v>790</v>
      </c>
      <c r="C1378" t="s">
        <v>1428</v>
      </c>
      <c r="D1378" t="s">
        <v>1429</v>
      </c>
      <c r="E1378">
        <v>1</v>
      </c>
      <c r="F1378">
        <v>846</v>
      </c>
      <c r="G1378" t="s">
        <v>2376</v>
      </c>
      <c r="H1378" t="s">
        <v>294</v>
      </c>
      <c r="L1378" t="s">
        <v>294</v>
      </c>
      <c r="M1378">
        <f t="shared" si="42"/>
        <v>28.2</v>
      </c>
      <c r="N1378" s="1">
        <f t="shared" si="43"/>
        <v>14.1</v>
      </c>
    </row>
    <row r="1379" spans="1:14">
      <c r="A1379" t="s">
        <v>3</v>
      </c>
      <c r="B1379" t="s">
        <v>792</v>
      </c>
      <c r="C1379" t="s">
        <v>1428</v>
      </c>
      <c r="D1379" t="s">
        <v>1429</v>
      </c>
      <c r="E1379">
        <v>1</v>
      </c>
      <c r="F1379">
        <v>838</v>
      </c>
      <c r="G1379" t="s">
        <v>2377</v>
      </c>
      <c r="H1379" t="s">
        <v>294</v>
      </c>
      <c r="L1379" t="s">
        <v>294</v>
      </c>
      <c r="M1379">
        <f t="shared" si="42"/>
        <v>27.933333333333334</v>
      </c>
      <c r="N1379" s="1">
        <f t="shared" si="43"/>
        <v>13.966666666666667</v>
      </c>
    </row>
    <row r="1380" spans="1:14">
      <c r="A1380" t="s">
        <v>3</v>
      </c>
      <c r="B1380" t="s">
        <v>794</v>
      </c>
      <c r="C1380" t="s">
        <v>1428</v>
      </c>
      <c r="D1380" t="s">
        <v>1429</v>
      </c>
      <c r="E1380">
        <v>1</v>
      </c>
      <c r="F1380">
        <v>830</v>
      </c>
      <c r="G1380" t="s">
        <v>2378</v>
      </c>
      <c r="H1380" t="s">
        <v>294</v>
      </c>
      <c r="L1380" t="s">
        <v>294</v>
      </c>
      <c r="M1380">
        <f t="shared" si="42"/>
        <v>27.666666666666668</v>
      </c>
      <c r="N1380" s="1">
        <f t="shared" si="43"/>
        <v>13.833333333333334</v>
      </c>
    </row>
    <row r="1381" spans="1:14">
      <c r="A1381" t="s">
        <v>3</v>
      </c>
      <c r="B1381" t="s">
        <v>796</v>
      </c>
      <c r="C1381" t="s">
        <v>1428</v>
      </c>
      <c r="D1381" t="s">
        <v>1429</v>
      </c>
      <c r="E1381">
        <v>1</v>
      </c>
      <c r="F1381">
        <v>851</v>
      </c>
      <c r="G1381" t="s">
        <v>2379</v>
      </c>
      <c r="H1381" t="s">
        <v>294</v>
      </c>
      <c r="L1381" t="s">
        <v>294</v>
      </c>
      <c r="M1381">
        <f t="shared" si="42"/>
        <v>28.366666666666667</v>
      </c>
      <c r="N1381" s="1">
        <f t="shared" si="43"/>
        <v>14.183333333333334</v>
      </c>
    </row>
    <row r="1382" spans="1:14">
      <c r="A1382" t="s">
        <v>3</v>
      </c>
      <c r="B1382" t="s">
        <v>798</v>
      </c>
      <c r="C1382" t="s">
        <v>1428</v>
      </c>
      <c r="D1382" t="s">
        <v>1429</v>
      </c>
      <c r="E1382">
        <v>1</v>
      </c>
      <c r="F1382">
        <v>811</v>
      </c>
      <c r="G1382" t="s">
        <v>2380</v>
      </c>
      <c r="H1382" t="s">
        <v>294</v>
      </c>
      <c r="L1382" t="s">
        <v>294</v>
      </c>
      <c r="M1382">
        <f t="shared" si="42"/>
        <v>27.033333333333335</v>
      </c>
      <c r="N1382" s="1">
        <f t="shared" si="43"/>
        <v>13.516666666666667</v>
      </c>
    </row>
    <row r="1383" spans="1:14">
      <c r="A1383" t="s">
        <v>3</v>
      </c>
      <c r="B1383" t="s">
        <v>800</v>
      </c>
      <c r="C1383" t="s">
        <v>1428</v>
      </c>
      <c r="D1383" t="s">
        <v>1429</v>
      </c>
      <c r="E1383">
        <v>1</v>
      </c>
      <c r="F1383">
        <v>823</v>
      </c>
      <c r="G1383" t="s">
        <v>2381</v>
      </c>
      <c r="H1383" t="s">
        <v>294</v>
      </c>
      <c r="L1383" t="s">
        <v>294</v>
      </c>
      <c r="M1383">
        <f t="shared" si="42"/>
        <v>27.433333333333334</v>
      </c>
      <c r="N1383" s="1">
        <f t="shared" si="43"/>
        <v>13.716666666666667</v>
      </c>
    </row>
    <row r="1384" spans="1:14">
      <c r="A1384" t="s">
        <v>3</v>
      </c>
      <c r="B1384" t="s">
        <v>802</v>
      </c>
      <c r="C1384" t="s">
        <v>1428</v>
      </c>
      <c r="D1384" t="s">
        <v>1429</v>
      </c>
      <c r="E1384">
        <v>1</v>
      </c>
      <c r="F1384">
        <v>823</v>
      </c>
      <c r="G1384" t="s">
        <v>2381</v>
      </c>
      <c r="H1384" t="s">
        <v>294</v>
      </c>
      <c r="L1384" t="s">
        <v>294</v>
      </c>
      <c r="M1384">
        <f t="shared" si="42"/>
        <v>27.433333333333334</v>
      </c>
      <c r="N1384" s="1">
        <f t="shared" si="43"/>
        <v>13.716666666666667</v>
      </c>
    </row>
    <row r="1385" spans="1:14">
      <c r="A1385" t="s">
        <v>3</v>
      </c>
      <c r="B1385" t="s">
        <v>804</v>
      </c>
      <c r="C1385" t="s">
        <v>1428</v>
      </c>
      <c r="D1385" t="s">
        <v>1429</v>
      </c>
      <c r="E1385">
        <v>1</v>
      </c>
      <c r="F1385">
        <v>796</v>
      </c>
      <c r="G1385" t="s">
        <v>2374</v>
      </c>
      <c r="H1385" t="s">
        <v>294</v>
      </c>
      <c r="L1385" t="s">
        <v>294</v>
      </c>
      <c r="M1385">
        <f t="shared" si="42"/>
        <v>26.533333333333335</v>
      </c>
      <c r="N1385" s="1">
        <f t="shared" si="43"/>
        <v>13.266666666666667</v>
      </c>
    </row>
    <row r="1386" spans="1:14">
      <c r="A1386" t="s">
        <v>3</v>
      </c>
      <c r="B1386" t="s">
        <v>806</v>
      </c>
      <c r="C1386" t="s">
        <v>1428</v>
      </c>
      <c r="D1386" t="s">
        <v>1429</v>
      </c>
      <c r="E1386">
        <v>1</v>
      </c>
      <c r="F1386">
        <v>790</v>
      </c>
      <c r="G1386" t="s">
        <v>2382</v>
      </c>
      <c r="H1386" t="s">
        <v>294</v>
      </c>
      <c r="L1386" t="s">
        <v>294</v>
      </c>
      <c r="M1386">
        <f t="shared" si="42"/>
        <v>26.333333333333332</v>
      </c>
      <c r="N1386" s="1">
        <f t="shared" si="43"/>
        <v>13.166666666666666</v>
      </c>
    </row>
    <row r="1387" spans="1:14">
      <c r="A1387" t="s">
        <v>3</v>
      </c>
      <c r="B1387" t="s">
        <v>808</v>
      </c>
      <c r="C1387" t="s">
        <v>1428</v>
      </c>
      <c r="D1387" t="s">
        <v>1429</v>
      </c>
      <c r="E1387">
        <v>1</v>
      </c>
      <c r="F1387">
        <v>793</v>
      </c>
      <c r="G1387" t="s">
        <v>2373</v>
      </c>
      <c r="H1387" t="s">
        <v>294</v>
      </c>
      <c r="L1387" t="s">
        <v>294</v>
      </c>
      <c r="M1387">
        <f t="shared" si="42"/>
        <v>26.433333333333334</v>
      </c>
      <c r="N1387" s="1">
        <f t="shared" si="43"/>
        <v>13.216666666666667</v>
      </c>
    </row>
    <row r="1388" spans="1:14">
      <c r="A1388" t="s">
        <v>3</v>
      </c>
      <c r="B1388" t="s">
        <v>810</v>
      </c>
      <c r="C1388" t="s">
        <v>1428</v>
      </c>
      <c r="D1388" t="s">
        <v>1429</v>
      </c>
      <c r="E1388">
        <v>1</v>
      </c>
      <c r="F1388">
        <v>649</v>
      </c>
      <c r="G1388" t="s">
        <v>2258</v>
      </c>
      <c r="H1388" t="s">
        <v>294</v>
      </c>
      <c r="L1388" t="s">
        <v>294</v>
      </c>
      <c r="M1388">
        <f t="shared" si="42"/>
        <v>21.633333333333333</v>
      </c>
      <c r="N1388" s="1">
        <f t="shared" si="43"/>
        <v>10.816666666666666</v>
      </c>
    </row>
    <row r="1389" spans="1:14">
      <c r="A1389" t="s">
        <v>3</v>
      </c>
      <c r="B1389" t="s">
        <v>812</v>
      </c>
      <c r="C1389" t="s">
        <v>1428</v>
      </c>
      <c r="D1389" t="s">
        <v>1429</v>
      </c>
      <c r="E1389">
        <v>1</v>
      </c>
      <c r="F1389">
        <v>646</v>
      </c>
      <c r="G1389" t="s">
        <v>2383</v>
      </c>
      <c r="H1389" t="s">
        <v>294</v>
      </c>
      <c r="L1389" t="s">
        <v>294</v>
      </c>
      <c r="M1389">
        <f t="shared" si="42"/>
        <v>21.533333333333335</v>
      </c>
      <c r="N1389" s="1">
        <f t="shared" si="43"/>
        <v>10.766666666666667</v>
      </c>
    </row>
    <row r="1390" spans="1:14">
      <c r="A1390" t="s">
        <v>3</v>
      </c>
      <c r="B1390" t="s">
        <v>814</v>
      </c>
      <c r="C1390" t="s">
        <v>1428</v>
      </c>
      <c r="D1390" t="s">
        <v>1429</v>
      </c>
      <c r="E1390">
        <v>1</v>
      </c>
      <c r="F1390">
        <v>776</v>
      </c>
      <c r="G1390" t="s">
        <v>2384</v>
      </c>
      <c r="H1390" t="s">
        <v>294</v>
      </c>
      <c r="L1390" t="s">
        <v>294</v>
      </c>
      <c r="M1390">
        <f t="shared" si="42"/>
        <v>25.866666666666667</v>
      </c>
      <c r="N1390" s="1">
        <f t="shared" si="43"/>
        <v>12.933333333333334</v>
      </c>
    </row>
    <row r="1391" spans="1:14">
      <c r="A1391" t="s">
        <v>3</v>
      </c>
      <c r="B1391" t="s">
        <v>816</v>
      </c>
      <c r="C1391" t="s">
        <v>1428</v>
      </c>
      <c r="D1391" t="s">
        <v>1429</v>
      </c>
      <c r="E1391">
        <v>1</v>
      </c>
      <c r="F1391">
        <v>774</v>
      </c>
      <c r="G1391" t="s">
        <v>2285</v>
      </c>
      <c r="H1391" t="s">
        <v>294</v>
      </c>
      <c r="L1391" t="s">
        <v>294</v>
      </c>
      <c r="M1391">
        <f t="shared" si="42"/>
        <v>25.8</v>
      </c>
      <c r="N1391" s="1">
        <f t="shared" si="43"/>
        <v>12.9</v>
      </c>
    </row>
    <row r="1392" spans="1:14">
      <c r="A1392" t="s">
        <v>3</v>
      </c>
      <c r="B1392" t="s">
        <v>818</v>
      </c>
      <c r="C1392" t="s">
        <v>1428</v>
      </c>
      <c r="D1392" t="s">
        <v>1429</v>
      </c>
      <c r="E1392">
        <v>1</v>
      </c>
      <c r="F1392">
        <v>705</v>
      </c>
      <c r="G1392" t="s">
        <v>2385</v>
      </c>
      <c r="H1392" t="s">
        <v>294</v>
      </c>
      <c r="L1392" t="s">
        <v>294</v>
      </c>
      <c r="M1392">
        <f t="shared" si="42"/>
        <v>23.5</v>
      </c>
      <c r="N1392" s="1">
        <f t="shared" si="43"/>
        <v>11.75</v>
      </c>
    </row>
    <row r="1393" spans="1:14">
      <c r="A1393" t="s">
        <v>3</v>
      </c>
      <c r="B1393" t="s">
        <v>820</v>
      </c>
      <c r="C1393" t="s">
        <v>1428</v>
      </c>
      <c r="D1393" t="s">
        <v>1429</v>
      </c>
      <c r="E1393">
        <v>1</v>
      </c>
      <c r="F1393">
        <v>786</v>
      </c>
      <c r="G1393" t="s">
        <v>2287</v>
      </c>
      <c r="H1393" t="s">
        <v>294</v>
      </c>
      <c r="L1393" t="s">
        <v>294</v>
      </c>
      <c r="M1393">
        <f t="shared" si="42"/>
        <v>26.2</v>
      </c>
      <c r="N1393" s="1">
        <f t="shared" si="43"/>
        <v>13.1</v>
      </c>
    </row>
    <row r="1394" spans="1:14">
      <c r="A1394" t="s">
        <v>3</v>
      </c>
      <c r="B1394" t="s">
        <v>822</v>
      </c>
      <c r="C1394" t="s">
        <v>1428</v>
      </c>
      <c r="D1394" t="s">
        <v>1429</v>
      </c>
      <c r="E1394">
        <v>1</v>
      </c>
      <c r="F1394">
        <v>786</v>
      </c>
      <c r="G1394" t="s">
        <v>2287</v>
      </c>
      <c r="H1394" t="s">
        <v>294</v>
      </c>
      <c r="L1394" t="s">
        <v>294</v>
      </c>
      <c r="M1394">
        <f t="shared" si="42"/>
        <v>26.2</v>
      </c>
      <c r="N1394" s="1">
        <f t="shared" si="43"/>
        <v>13.1</v>
      </c>
    </row>
    <row r="1395" spans="1:14">
      <c r="A1395" t="s">
        <v>3</v>
      </c>
      <c r="B1395" t="s">
        <v>824</v>
      </c>
      <c r="C1395" t="s">
        <v>1428</v>
      </c>
      <c r="D1395" t="s">
        <v>1429</v>
      </c>
      <c r="E1395">
        <v>1</v>
      </c>
      <c r="F1395">
        <v>774</v>
      </c>
      <c r="G1395" t="s">
        <v>2386</v>
      </c>
      <c r="H1395" t="s">
        <v>294</v>
      </c>
      <c r="L1395" t="s">
        <v>294</v>
      </c>
      <c r="M1395">
        <f t="shared" si="42"/>
        <v>25.8</v>
      </c>
      <c r="N1395" s="1">
        <f t="shared" si="43"/>
        <v>12.9</v>
      </c>
    </row>
    <row r="1396" spans="1:14">
      <c r="A1396" t="s">
        <v>3</v>
      </c>
      <c r="B1396" t="s">
        <v>826</v>
      </c>
      <c r="C1396" t="s">
        <v>1428</v>
      </c>
      <c r="D1396" t="s">
        <v>1429</v>
      </c>
      <c r="E1396">
        <v>1</v>
      </c>
      <c r="F1396">
        <v>779</v>
      </c>
      <c r="G1396" t="s">
        <v>2312</v>
      </c>
      <c r="H1396" t="s">
        <v>294</v>
      </c>
      <c r="L1396" t="s">
        <v>294</v>
      </c>
      <c r="M1396">
        <f t="shared" si="42"/>
        <v>25.966666666666665</v>
      </c>
      <c r="N1396" s="1">
        <f t="shared" si="43"/>
        <v>12.983333333333333</v>
      </c>
    </row>
    <row r="1397" spans="1:14">
      <c r="A1397" t="s">
        <v>3</v>
      </c>
      <c r="B1397" t="s">
        <v>828</v>
      </c>
      <c r="C1397" t="s">
        <v>1428</v>
      </c>
      <c r="D1397" t="s">
        <v>1429</v>
      </c>
      <c r="E1397">
        <v>1</v>
      </c>
      <c r="F1397">
        <v>594</v>
      </c>
      <c r="G1397" t="s">
        <v>2387</v>
      </c>
      <c r="H1397" t="s">
        <v>294</v>
      </c>
      <c r="L1397" t="s">
        <v>294</v>
      </c>
      <c r="M1397">
        <f t="shared" si="42"/>
        <v>19.8</v>
      </c>
      <c r="N1397" s="1">
        <f t="shared" si="43"/>
        <v>9.9</v>
      </c>
    </row>
    <row r="1398" spans="1:14">
      <c r="A1398" t="s">
        <v>3</v>
      </c>
      <c r="B1398" t="s">
        <v>830</v>
      </c>
      <c r="C1398" t="s">
        <v>1428</v>
      </c>
      <c r="D1398" t="s">
        <v>1429</v>
      </c>
      <c r="E1398">
        <v>1</v>
      </c>
      <c r="F1398">
        <v>587</v>
      </c>
      <c r="G1398" t="s">
        <v>2260</v>
      </c>
      <c r="H1398" t="s">
        <v>294</v>
      </c>
      <c r="L1398" t="s">
        <v>294</v>
      </c>
      <c r="M1398">
        <f t="shared" si="42"/>
        <v>19.566666666666666</v>
      </c>
      <c r="N1398" s="1">
        <f t="shared" si="43"/>
        <v>9.7833333333333332</v>
      </c>
    </row>
    <row r="1399" spans="1:14">
      <c r="A1399" t="s">
        <v>3</v>
      </c>
      <c r="B1399" t="s">
        <v>832</v>
      </c>
      <c r="C1399" t="s">
        <v>1428</v>
      </c>
      <c r="D1399" t="s">
        <v>1429</v>
      </c>
      <c r="E1399">
        <v>1</v>
      </c>
      <c r="F1399">
        <v>718</v>
      </c>
      <c r="G1399" t="s">
        <v>2354</v>
      </c>
      <c r="H1399" t="s">
        <v>294</v>
      </c>
      <c r="L1399" t="s">
        <v>294</v>
      </c>
      <c r="M1399">
        <f t="shared" si="42"/>
        <v>23.933333333333334</v>
      </c>
      <c r="N1399" s="1">
        <f t="shared" si="43"/>
        <v>11.966666666666667</v>
      </c>
    </row>
    <row r="1400" spans="1:14">
      <c r="A1400" t="s">
        <v>3</v>
      </c>
      <c r="B1400" t="s">
        <v>834</v>
      </c>
      <c r="C1400" t="s">
        <v>1428</v>
      </c>
      <c r="D1400" t="s">
        <v>1429</v>
      </c>
      <c r="E1400">
        <v>1</v>
      </c>
      <c r="F1400">
        <v>699</v>
      </c>
      <c r="G1400" t="s">
        <v>2388</v>
      </c>
      <c r="H1400" t="s">
        <v>294</v>
      </c>
      <c r="L1400" t="s">
        <v>294</v>
      </c>
      <c r="M1400">
        <f t="shared" si="42"/>
        <v>23.3</v>
      </c>
      <c r="N1400" s="1">
        <f t="shared" si="43"/>
        <v>11.65</v>
      </c>
    </row>
    <row r="1401" spans="1:14">
      <c r="A1401" t="s">
        <v>3</v>
      </c>
      <c r="B1401" t="s">
        <v>836</v>
      </c>
      <c r="C1401" t="s">
        <v>1428</v>
      </c>
      <c r="D1401" t="s">
        <v>1429</v>
      </c>
      <c r="E1401">
        <v>1</v>
      </c>
      <c r="F1401">
        <v>707</v>
      </c>
      <c r="G1401" t="s">
        <v>2389</v>
      </c>
      <c r="H1401" t="s">
        <v>294</v>
      </c>
      <c r="L1401" t="s">
        <v>294</v>
      </c>
      <c r="M1401">
        <f t="shared" si="42"/>
        <v>23.566666666666666</v>
      </c>
      <c r="N1401" s="1">
        <f t="shared" si="43"/>
        <v>11.783333333333333</v>
      </c>
    </row>
    <row r="1402" spans="1:14">
      <c r="A1402" t="s">
        <v>3</v>
      </c>
      <c r="B1402" t="s">
        <v>838</v>
      </c>
      <c r="C1402" t="s">
        <v>1428</v>
      </c>
      <c r="D1402" t="s">
        <v>1429</v>
      </c>
      <c r="E1402">
        <v>1</v>
      </c>
      <c r="F1402">
        <v>546</v>
      </c>
      <c r="G1402" t="s">
        <v>1523</v>
      </c>
      <c r="H1402" t="s">
        <v>294</v>
      </c>
      <c r="L1402" t="s">
        <v>294</v>
      </c>
      <c r="M1402">
        <f t="shared" si="42"/>
        <v>18.2</v>
      </c>
      <c r="N1402" s="1">
        <f t="shared" si="43"/>
        <v>9.1</v>
      </c>
    </row>
    <row r="1403" spans="1:14">
      <c r="A1403" t="s">
        <v>3</v>
      </c>
      <c r="B1403" t="s">
        <v>840</v>
      </c>
      <c r="C1403" t="s">
        <v>1428</v>
      </c>
      <c r="D1403" t="s">
        <v>1429</v>
      </c>
      <c r="E1403">
        <v>1</v>
      </c>
      <c r="F1403">
        <v>549</v>
      </c>
      <c r="G1403" t="s">
        <v>1532</v>
      </c>
      <c r="H1403" t="s">
        <v>294</v>
      </c>
      <c r="L1403" t="s">
        <v>294</v>
      </c>
      <c r="M1403">
        <f t="shared" si="42"/>
        <v>18.3</v>
      </c>
      <c r="N1403" s="1">
        <f t="shared" si="43"/>
        <v>9.15</v>
      </c>
    </row>
    <row r="1404" spans="1:14">
      <c r="A1404" t="s">
        <v>3</v>
      </c>
      <c r="B1404" t="s">
        <v>842</v>
      </c>
      <c r="C1404" t="s">
        <v>1428</v>
      </c>
      <c r="D1404" t="s">
        <v>1429</v>
      </c>
      <c r="E1404">
        <v>1</v>
      </c>
      <c r="F1404">
        <v>815</v>
      </c>
      <c r="G1404" t="s">
        <v>2216</v>
      </c>
      <c r="H1404" t="s">
        <v>294</v>
      </c>
      <c r="L1404" t="s">
        <v>294</v>
      </c>
      <c r="M1404">
        <f t="shared" si="42"/>
        <v>27.166666666666668</v>
      </c>
      <c r="N1404" s="1">
        <f t="shared" si="43"/>
        <v>13.583333333333334</v>
      </c>
    </row>
    <row r="1405" spans="1:14">
      <c r="A1405" t="s">
        <v>3</v>
      </c>
      <c r="B1405" t="s">
        <v>846</v>
      </c>
      <c r="C1405" t="s">
        <v>1428</v>
      </c>
      <c r="D1405" t="s">
        <v>1429</v>
      </c>
      <c r="E1405">
        <v>1</v>
      </c>
      <c r="F1405">
        <v>601</v>
      </c>
      <c r="G1405" t="s">
        <v>1591</v>
      </c>
      <c r="H1405" t="s">
        <v>294</v>
      </c>
      <c r="L1405" t="s">
        <v>294</v>
      </c>
      <c r="M1405">
        <f t="shared" si="42"/>
        <v>20.033333333333335</v>
      </c>
      <c r="N1405" s="1">
        <f t="shared" si="43"/>
        <v>10.016666666666667</v>
      </c>
    </row>
    <row r="1406" spans="1:14">
      <c r="A1406" t="s">
        <v>3</v>
      </c>
      <c r="B1406" t="s">
        <v>848</v>
      </c>
      <c r="C1406" t="s">
        <v>1428</v>
      </c>
      <c r="D1406" t="s">
        <v>1429</v>
      </c>
      <c r="E1406">
        <v>1</v>
      </c>
      <c r="F1406">
        <v>656</v>
      </c>
      <c r="G1406" t="s">
        <v>1757</v>
      </c>
      <c r="H1406" t="s">
        <v>294</v>
      </c>
      <c r="L1406" t="s">
        <v>294</v>
      </c>
      <c r="M1406">
        <f t="shared" si="42"/>
        <v>21.866666666666667</v>
      </c>
      <c r="N1406" s="1">
        <f t="shared" si="43"/>
        <v>10.933333333333334</v>
      </c>
    </row>
    <row r="1407" spans="1:14">
      <c r="A1407" t="s">
        <v>3</v>
      </c>
      <c r="B1407" t="s">
        <v>850</v>
      </c>
      <c r="C1407" t="s">
        <v>1428</v>
      </c>
      <c r="D1407" t="s">
        <v>1429</v>
      </c>
      <c r="E1407">
        <v>1</v>
      </c>
      <c r="F1407">
        <v>650</v>
      </c>
      <c r="G1407" t="s">
        <v>1754</v>
      </c>
      <c r="H1407" t="s">
        <v>294</v>
      </c>
      <c r="L1407" t="s">
        <v>294</v>
      </c>
      <c r="M1407">
        <f t="shared" si="42"/>
        <v>21.666666666666668</v>
      </c>
      <c r="N1407" s="1">
        <f t="shared" si="43"/>
        <v>10.833333333333334</v>
      </c>
    </row>
    <row r="1408" spans="1:14">
      <c r="A1408" t="s">
        <v>3</v>
      </c>
      <c r="B1408" t="s">
        <v>852</v>
      </c>
      <c r="C1408" t="s">
        <v>1428</v>
      </c>
      <c r="D1408" t="s">
        <v>1429</v>
      </c>
      <c r="E1408">
        <v>1</v>
      </c>
      <c r="F1408">
        <v>640</v>
      </c>
      <c r="G1408" t="s">
        <v>2295</v>
      </c>
      <c r="H1408" t="s">
        <v>294</v>
      </c>
      <c r="L1408" t="s">
        <v>294</v>
      </c>
      <c r="M1408">
        <f t="shared" si="42"/>
        <v>21.333333333333332</v>
      </c>
      <c r="N1408" s="1">
        <f t="shared" si="43"/>
        <v>10.666666666666666</v>
      </c>
    </row>
    <row r="1409" spans="1:14">
      <c r="A1409" t="s">
        <v>3</v>
      </c>
      <c r="B1409" t="s">
        <v>854</v>
      </c>
      <c r="C1409" t="s">
        <v>1428</v>
      </c>
      <c r="D1409" t="s">
        <v>1429</v>
      </c>
      <c r="E1409">
        <v>1</v>
      </c>
      <c r="F1409">
        <v>646</v>
      </c>
      <c r="G1409" t="s">
        <v>2383</v>
      </c>
      <c r="H1409" t="s">
        <v>294</v>
      </c>
      <c r="L1409" t="s">
        <v>294</v>
      </c>
      <c r="M1409">
        <f t="shared" si="42"/>
        <v>21.533333333333335</v>
      </c>
      <c r="N1409" s="1">
        <f t="shared" si="43"/>
        <v>10.766666666666667</v>
      </c>
    </row>
    <row r="1410" spans="1:14">
      <c r="A1410" t="s">
        <v>3</v>
      </c>
      <c r="B1410" t="s">
        <v>856</v>
      </c>
      <c r="C1410" t="s">
        <v>1428</v>
      </c>
      <c r="D1410" t="s">
        <v>1429</v>
      </c>
      <c r="E1410">
        <v>1</v>
      </c>
      <c r="F1410">
        <v>658</v>
      </c>
      <c r="G1410" t="s">
        <v>1791</v>
      </c>
      <c r="H1410" t="s">
        <v>294</v>
      </c>
      <c r="L1410" t="s">
        <v>294</v>
      </c>
      <c r="M1410">
        <f t="shared" ref="M1410:M1473" si="44">F1410/$M$1</f>
        <v>21.933333333333334</v>
      </c>
      <c r="N1410" s="1">
        <f t="shared" ref="N1410:N1473" si="45">F1410/$N$1</f>
        <v>10.966666666666667</v>
      </c>
    </row>
    <row r="1411" spans="1:14">
      <c r="A1411" t="s">
        <v>3</v>
      </c>
      <c r="B1411" t="s">
        <v>858</v>
      </c>
      <c r="C1411" t="s">
        <v>1428</v>
      </c>
      <c r="D1411" t="s">
        <v>1429</v>
      </c>
      <c r="E1411">
        <v>1</v>
      </c>
      <c r="F1411">
        <v>648</v>
      </c>
      <c r="G1411" t="s">
        <v>2390</v>
      </c>
      <c r="H1411" t="s">
        <v>294</v>
      </c>
      <c r="L1411" t="s">
        <v>294</v>
      </c>
      <c r="M1411">
        <f t="shared" si="44"/>
        <v>21.6</v>
      </c>
      <c r="N1411" s="1">
        <f t="shared" si="45"/>
        <v>10.8</v>
      </c>
    </row>
    <row r="1412" spans="1:14">
      <c r="A1412" t="s">
        <v>3</v>
      </c>
      <c r="B1412" t="s">
        <v>860</v>
      </c>
      <c r="C1412" t="s">
        <v>1428</v>
      </c>
      <c r="D1412" t="s">
        <v>1429</v>
      </c>
      <c r="E1412">
        <v>1</v>
      </c>
      <c r="F1412">
        <v>653</v>
      </c>
      <c r="G1412" t="s">
        <v>2257</v>
      </c>
      <c r="H1412" t="s">
        <v>294</v>
      </c>
      <c r="L1412" t="s">
        <v>294</v>
      </c>
      <c r="M1412">
        <f t="shared" si="44"/>
        <v>21.766666666666666</v>
      </c>
      <c r="N1412" s="1">
        <f t="shared" si="45"/>
        <v>10.883333333333333</v>
      </c>
    </row>
    <row r="1413" spans="1:14">
      <c r="A1413" t="s">
        <v>3</v>
      </c>
      <c r="B1413" t="s">
        <v>862</v>
      </c>
      <c r="C1413" t="s">
        <v>1428</v>
      </c>
      <c r="D1413" t="s">
        <v>1429</v>
      </c>
      <c r="E1413">
        <v>1</v>
      </c>
      <c r="F1413">
        <v>663</v>
      </c>
      <c r="G1413" t="s">
        <v>2299</v>
      </c>
      <c r="H1413" t="s">
        <v>294</v>
      </c>
      <c r="L1413" t="s">
        <v>294</v>
      </c>
      <c r="M1413">
        <f t="shared" si="44"/>
        <v>22.1</v>
      </c>
      <c r="N1413" s="1">
        <f t="shared" si="45"/>
        <v>11.05</v>
      </c>
    </row>
    <row r="1414" spans="1:14">
      <c r="A1414" t="s">
        <v>3</v>
      </c>
      <c r="B1414" t="s">
        <v>864</v>
      </c>
      <c r="C1414" t="s">
        <v>1428</v>
      </c>
      <c r="D1414" t="s">
        <v>1429</v>
      </c>
      <c r="E1414">
        <v>1</v>
      </c>
      <c r="F1414">
        <v>659</v>
      </c>
      <c r="G1414" t="s">
        <v>2391</v>
      </c>
      <c r="H1414" t="s">
        <v>294</v>
      </c>
      <c r="L1414" t="s">
        <v>294</v>
      </c>
      <c r="M1414">
        <f t="shared" si="44"/>
        <v>21.966666666666665</v>
      </c>
      <c r="N1414" s="1">
        <f t="shared" si="45"/>
        <v>10.983333333333333</v>
      </c>
    </row>
    <row r="1415" spans="1:14">
      <c r="A1415" t="s">
        <v>3</v>
      </c>
      <c r="B1415" t="s">
        <v>866</v>
      </c>
      <c r="C1415" t="s">
        <v>1428</v>
      </c>
      <c r="D1415" t="s">
        <v>1429</v>
      </c>
      <c r="E1415">
        <v>1</v>
      </c>
      <c r="F1415">
        <v>649</v>
      </c>
      <c r="G1415" t="s">
        <v>2392</v>
      </c>
      <c r="H1415" t="s">
        <v>294</v>
      </c>
      <c r="L1415" t="s">
        <v>294</v>
      </c>
      <c r="M1415">
        <f t="shared" si="44"/>
        <v>21.633333333333333</v>
      </c>
      <c r="N1415" s="1">
        <f t="shared" si="45"/>
        <v>10.816666666666666</v>
      </c>
    </row>
    <row r="1416" spans="1:14">
      <c r="A1416" t="s">
        <v>3</v>
      </c>
      <c r="B1416" t="s">
        <v>868</v>
      </c>
      <c r="C1416" t="s">
        <v>1428</v>
      </c>
      <c r="D1416" t="s">
        <v>1429</v>
      </c>
      <c r="E1416">
        <v>1</v>
      </c>
      <c r="F1416">
        <v>652</v>
      </c>
      <c r="G1416" t="s">
        <v>2393</v>
      </c>
      <c r="H1416" t="s">
        <v>294</v>
      </c>
      <c r="L1416" t="s">
        <v>294</v>
      </c>
      <c r="M1416">
        <f t="shared" si="44"/>
        <v>21.733333333333334</v>
      </c>
      <c r="N1416" s="1">
        <f t="shared" si="45"/>
        <v>10.866666666666667</v>
      </c>
    </row>
    <row r="1417" spans="1:14">
      <c r="A1417" t="s">
        <v>3</v>
      </c>
      <c r="B1417" t="s">
        <v>870</v>
      </c>
      <c r="C1417" t="s">
        <v>1428</v>
      </c>
      <c r="D1417" t="s">
        <v>1429</v>
      </c>
      <c r="E1417">
        <v>1</v>
      </c>
      <c r="F1417">
        <v>762</v>
      </c>
      <c r="G1417" t="s">
        <v>2394</v>
      </c>
      <c r="H1417" t="s">
        <v>294</v>
      </c>
      <c r="L1417" t="s">
        <v>294</v>
      </c>
      <c r="M1417">
        <f t="shared" si="44"/>
        <v>25.4</v>
      </c>
      <c r="N1417" s="1">
        <f t="shared" si="45"/>
        <v>12.7</v>
      </c>
    </row>
    <row r="1418" spans="1:14">
      <c r="A1418" t="s">
        <v>3</v>
      </c>
      <c r="B1418" t="s">
        <v>872</v>
      </c>
      <c r="C1418" t="s">
        <v>1428</v>
      </c>
      <c r="D1418" t="s">
        <v>1429</v>
      </c>
      <c r="E1418">
        <v>1</v>
      </c>
      <c r="F1418">
        <v>768</v>
      </c>
      <c r="G1418" t="s">
        <v>2395</v>
      </c>
      <c r="H1418" t="s">
        <v>294</v>
      </c>
      <c r="L1418" t="s">
        <v>294</v>
      </c>
      <c r="M1418">
        <f t="shared" si="44"/>
        <v>25.6</v>
      </c>
      <c r="N1418" s="1">
        <f t="shared" si="45"/>
        <v>12.8</v>
      </c>
    </row>
    <row r="1419" spans="1:14">
      <c r="A1419" t="s">
        <v>3</v>
      </c>
      <c r="B1419" t="s">
        <v>874</v>
      </c>
      <c r="C1419" t="s">
        <v>1428</v>
      </c>
      <c r="D1419" t="s">
        <v>1429</v>
      </c>
      <c r="E1419">
        <v>1</v>
      </c>
      <c r="F1419">
        <v>767</v>
      </c>
      <c r="G1419" t="s">
        <v>2396</v>
      </c>
      <c r="H1419" t="s">
        <v>294</v>
      </c>
      <c r="L1419" t="s">
        <v>294</v>
      </c>
      <c r="M1419">
        <f t="shared" si="44"/>
        <v>25.566666666666666</v>
      </c>
      <c r="N1419" s="1">
        <f t="shared" si="45"/>
        <v>12.783333333333333</v>
      </c>
    </row>
    <row r="1420" spans="1:14">
      <c r="A1420" t="s">
        <v>3</v>
      </c>
      <c r="B1420" t="s">
        <v>876</v>
      </c>
      <c r="C1420" t="s">
        <v>1428</v>
      </c>
      <c r="D1420" t="s">
        <v>1429</v>
      </c>
      <c r="E1420">
        <v>1</v>
      </c>
      <c r="F1420">
        <v>652</v>
      </c>
      <c r="G1420" t="s">
        <v>1767</v>
      </c>
      <c r="H1420" t="s">
        <v>294</v>
      </c>
      <c r="L1420" t="s">
        <v>294</v>
      </c>
      <c r="M1420">
        <f t="shared" si="44"/>
        <v>21.733333333333334</v>
      </c>
      <c r="N1420" s="1">
        <f t="shared" si="45"/>
        <v>10.866666666666667</v>
      </c>
    </row>
    <row r="1421" spans="1:14">
      <c r="A1421" t="s">
        <v>3</v>
      </c>
      <c r="B1421" t="s">
        <v>878</v>
      </c>
      <c r="C1421" t="s">
        <v>1428</v>
      </c>
      <c r="D1421" t="s">
        <v>1429</v>
      </c>
      <c r="E1421">
        <v>1</v>
      </c>
      <c r="F1421">
        <v>648</v>
      </c>
      <c r="G1421" t="s">
        <v>1769</v>
      </c>
      <c r="H1421" t="s">
        <v>294</v>
      </c>
      <c r="L1421" t="s">
        <v>294</v>
      </c>
      <c r="M1421">
        <f t="shared" si="44"/>
        <v>21.6</v>
      </c>
      <c r="N1421" s="1">
        <f t="shared" si="45"/>
        <v>10.8</v>
      </c>
    </row>
    <row r="1422" spans="1:14">
      <c r="A1422" t="s">
        <v>3</v>
      </c>
      <c r="B1422" t="s">
        <v>880</v>
      </c>
      <c r="C1422" t="s">
        <v>1428</v>
      </c>
      <c r="D1422" t="s">
        <v>1429</v>
      </c>
      <c r="E1422">
        <v>1</v>
      </c>
      <c r="F1422">
        <v>658</v>
      </c>
      <c r="G1422" t="s">
        <v>1791</v>
      </c>
      <c r="H1422" t="s">
        <v>294</v>
      </c>
      <c r="L1422" t="s">
        <v>294</v>
      </c>
      <c r="M1422">
        <f t="shared" si="44"/>
        <v>21.933333333333334</v>
      </c>
      <c r="N1422" s="1">
        <f t="shared" si="45"/>
        <v>10.966666666666667</v>
      </c>
    </row>
    <row r="1423" spans="1:14">
      <c r="A1423" t="s">
        <v>3</v>
      </c>
      <c r="B1423" t="s">
        <v>882</v>
      </c>
      <c r="C1423" t="s">
        <v>1428</v>
      </c>
      <c r="D1423" t="s">
        <v>1429</v>
      </c>
      <c r="E1423">
        <v>1</v>
      </c>
      <c r="F1423">
        <v>646</v>
      </c>
      <c r="G1423" t="s">
        <v>2383</v>
      </c>
      <c r="H1423" t="s">
        <v>294</v>
      </c>
      <c r="L1423" t="s">
        <v>294</v>
      </c>
      <c r="M1423">
        <f t="shared" si="44"/>
        <v>21.533333333333335</v>
      </c>
      <c r="N1423" s="1">
        <f t="shared" si="45"/>
        <v>10.766666666666667</v>
      </c>
    </row>
    <row r="1424" spans="1:14">
      <c r="A1424" t="s">
        <v>3</v>
      </c>
      <c r="B1424" t="s">
        <v>884</v>
      </c>
      <c r="C1424" t="s">
        <v>1428</v>
      </c>
      <c r="D1424" t="s">
        <v>1429</v>
      </c>
      <c r="E1424">
        <v>1</v>
      </c>
      <c r="F1424">
        <v>662</v>
      </c>
      <c r="G1424" t="s">
        <v>2356</v>
      </c>
      <c r="H1424" t="s">
        <v>294</v>
      </c>
      <c r="L1424" t="s">
        <v>294</v>
      </c>
      <c r="M1424">
        <f t="shared" si="44"/>
        <v>22.066666666666666</v>
      </c>
      <c r="N1424" s="1">
        <f t="shared" si="45"/>
        <v>11.033333333333333</v>
      </c>
    </row>
    <row r="1425" spans="1:14">
      <c r="A1425" t="s">
        <v>3</v>
      </c>
      <c r="B1425" t="s">
        <v>886</v>
      </c>
      <c r="C1425" t="s">
        <v>1428</v>
      </c>
      <c r="D1425" t="s">
        <v>1429</v>
      </c>
      <c r="E1425">
        <v>1</v>
      </c>
      <c r="F1425">
        <v>714</v>
      </c>
      <c r="G1425" t="s">
        <v>2397</v>
      </c>
      <c r="H1425" t="s">
        <v>294</v>
      </c>
      <c r="L1425" t="s">
        <v>294</v>
      </c>
      <c r="M1425">
        <f t="shared" si="44"/>
        <v>23.8</v>
      </c>
      <c r="N1425" s="1">
        <f t="shared" si="45"/>
        <v>11.9</v>
      </c>
    </row>
    <row r="1426" spans="1:14">
      <c r="A1426" t="s">
        <v>3</v>
      </c>
      <c r="B1426" t="s">
        <v>888</v>
      </c>
      <c r="C1426" t="s">
        <v>1428</v>
      </c>
      <c r="D1426" t="s">
        <v>1429</v>
      </c>
      <c r="E1426">
        <v>1</v>
      </c>
      <c r="F1426">
        <v>793</v>
      </c>
      <c r="G1426" t="s">
        <v>2398</v>
      </c>
      <c r="H1426" t="s">
        <v>294</v>
      </c>
      <c r="L1426" t="s">
        <v>294</v>
      </c>
      <c r="M1426">
        <f t="shared" si="44"/>
        <v>26.433333333333334</v>
      </c>
      <c r="N1426" s="1">
        <f t="shared" si="45"/>
        <v>13.216666666666667</v>
      </c>
    </row>
    <row r="1427" spans="1:14">
      <c r="A1427" t="s">
        <v>3</v>
      </c>
      <c r="B1427" t="s">
        <v>890</v>
      </c>
      <c r="C1427" t="s">
        <v>1428</v>
      </c>
      <c r="D1427" t="s">
        <v>1429</v>
      </c>
      <c r="E1427">
        <v>1</v>
      </c>
      <c r="F1427">
        <v>888</v>
      </c>
      <c r="G1427" t="s">
        <v>2399</v>
      </c>
      <c r="H1427" t="s">
        <v>294</v>
      </c>
      <c r="L1427" t="s">
        <v>294</v>
      </c>
      <c r="M1427">
        <f t="shared" si="44"/>
        <v>29.6</v>
      </c>
      <c r="N1427" s="1">
        <f t="shared" si="45"/>
        <v>14.8</v>
      </c>
    </row>
    <row r="1428" spans="1:14">
      <c r="A1428" t="s">
        <v>3</v>
      </c>
      <c r="B1428" t="s">
        <v>892</v>
      </c>
      <c r="C1428" t="s">
        <v>1428</v>
      </c>
      <c r="D1428" t="s">
        <v>1429</v>
      </c>
      <c r="E1428">
        <v>1</v>
      </c>
      <c r="F1428">
        <v>664</v>
      </c>
      <c r="G1428" t="s">
        <v>2400</v>
      </c>
      <c r="H1428" t="s">
        <v>294</v>
      </c>
      <c r="L1428" t="s">
        <v>294</v>
      </c>
      <c r="M1428">
        <f t="shared" si="44"/>
        <v>22.133333333333333</v>
      </c>
      <c r="N1428" s="1">
        <f t="shared" si="45"/>
        <v>11.066666666666666</v>
      </c>
    </row>
    <row r="1429" spans="1:14">
      <c r="A1429" t="s">
        <v>3</v>
      </c>
      <c r="B1429" t="s">
        <v>894</v>
      </c>
      <c r="C1429" t="s">
        <v>1428</v>
      </c>
      <c r="D1429" t="s">
        <v>1429</v>
      </c>
      <c r="E1429">
        <v>1</v>
      </c>
      <c r="F1429">
        <v>907</v>
      </c>
      <c r="G1429" t="s">
        <v>2401</v>
      </c>
      <c r="H1429" t="s">
        <v>294</v>
      </c>
      <c r="L1429" t="s">
        <v>294</v>
      </c>
      <c r="M1429">
        <f t="shared" si="44"/>
        <v>30.233333333333334</v>
      </c>
      <c r="N1429" s="1">
        <f t="shared" si="45"/>
        <v>15.116666666666667</v>
      </c>
    </row>
    <row r="1430" spans="1:14">
      <c r="A1430" t="s">
        <v>3</v>
      </c>
      <c r="B1430" t="s">
        <v>896</v>
      </c>
      <c r="C1430" t="s">
        <v>1428</v>
      </c>
      <c r="D1430" t="s">
        <v>1429</v>
      </c>
      <c r="E1430">
        <v>1</v>
      </c>
      <c r="F1430">
        <v>861</v>
      </c>
      <c r="G1430" t="s">
        <v>2199</v>
      </c>
      <c r="H1430" t="s">
        <v>294</v>
      </c>
      <c r="L1430" t="s">
        <v>294</v>
      </c>
      <c r="M1430">
        <f t="shared" si="44"/>
        <v>28.7</v>
      </c>
      <c r="N1430" s="1">
        <f t="shared" si="45"/>
        <v>14.35</v>
      </c>
    </row>
    <row r="1431" spans="1:14">
      <c r="A1431" t="s">
        <v>3</v>
      </c>
      <c r="B1431" t="s">
        <v>898</v>
      </c>
      <c r="C1431" t="s">
        <v>1428</v>
      </c>
      <c r="D1431" t="s">
        <v>1429</v>
      </c>
      <c r="E1431">
        <v>1</v>
      </c>
      <c r="F1431">
        <v>660</v>
      </c>
      <c r="G1431" t="s">
        <v>2320</v>
      </c>
      <c r="H1431" t="s">
        <v>294</v>
      </c>
      <c r="L1431" t="s">
        <v>294</v>
      </c>
      <c r="M1431">
        <f t="shared" si="44"/>
        <v>22</v>
      </c>
      <c r="N1431" s="1">
        <f t="shared" si="45"/>
        <v>11</v>
      </c>
    </row>
    <row r="1432" spans="1:14">
      <c r="A1432" t="s">
        <v>3</v>
      </c>
      <c r="B1432" t="s">
        <v>900</v>
      </c>
      <c r="C1432" t="s">
        <v>1428</v>
      </c>
      <c r="D1432" t="s">
        <v>1429</v>
      </c>
      <c r="E1432">
        <v>1</v>
      </c>
      <c r="F1432">
        <v>790</v>
      </c>
      <c r="G1432" t="s">
        <v>2402</v>
      </c>
      <c r="H1432" t="s">
        <v>294</v>
      </c>
      <c r="L1432" t="s">
        <v>294</v>
      </c>
      <c r="M1432">
        <f t="shared" si="44"/>
        <v>26.333333333333332</v>
      </c>
      <c r="N1432" s="1">
        <f t="shared" si="45"/>
        <v>13.166666666666666</v>
      </c>
    </row>
    <row r="1433" spans="1:14">
      <c r="A1433" t="s">
        <v>3</v>
      </c>
      <c r="B1433" t="s">
        <v>902</v>
      </c>
      <c r="C1433" t="s">
        <v>1428</v>
      </c>
      <c r="D1433" t="s">
        <v>1429</v>
      </c>
      <c r="E1433">
        <v>1</v>
      </c>
      <c r="F1433">
        <v>888</v>
      </c>
      <c r="G1433" t="s">
        <v>2399</v>
      </c>
      <c r="H1433" t="s">
        <v>294</v>
      </c>
      <c r="L1433" t="s">
        <v>294</v>
      </c>
      <c r="M1433">
        <f t="shared" si="44"/>
        <v>29.6</v>
      </c>
      <c r="N1433" s="1">
        <f t="shared" si="45"/>
        <v>14.8</v>
      </c>
    </row>
    <row r="1434" spans="1:14">
      <c r="A1434" t="s">
        <v>3</v>
      </c>
      <c r="B1434" t="s">
        <v>903</v>
      </c>
      <c r="C1434" t="s">
        <v>1428</v>
      </c>
      <c r="D1434" t="s">
        <v>1429</v>
      </c>
      <c r="E1434">
        <v>1</v>
      </c>
      <c r="F1434">
        <v>669</v>
      </c>
      <c r="G1434" t="s">
        <v>1761</v>
      </c>
      <c r="H1434" t="s">
        <v>294</v>
      </c>
      <c r="L1434" t="s">
        <v>294</v>
      </c>
      <c r="M1434">
        <f t="shared" si="44"/>
        <v>22.3</v>
      </c>
      <c r="N1434" s="1">
        <f t="shared" si="45"/>
        <v>11.15</v>
      </c>
    </row>
    <row r="1435" spans="1:14">
      <c r="A1435" t="s">
        <v>3</v>
      </c>
      <c r="B1435" t="s">
        <v>905</v>
      </c>
      <c r="C1435" t="s">
        <v>1428</v>
      </c>
      <c r="D1435" t="s">
        <v>1429</v>
      </c>
      <c r="E1435">
        <v>1</v>
      </c>
      <c r="F1435">
        <v>783</v>
      </c>
      <c r="G1435" t="s">
        <v>2329</v>
      </c>
      <c r="H1435" t="s">
        <v>294</v>
      </c>
      <c r="L1435" t="s">
        <v>294</v>
      </c>
      <c r="M1435">
        <f t="shared" si="44"/>
        <v>26.1</v>
      </c>
      <c r="N1435" s="1">
        <f t="shared" si="45"/>
        <v>13.05</v>
      </c>
    </row>
    <row r="1436" spans="1:14">
      <c r="A1436" t="s">
        <v>3</v>
      </c>
      <c r="B1436" t="s">
        <v>907</v>
      </c>
      <c r="C1436" t="s">
        <v>1428</v>
      </c>
      <c r="D1436" t="s">
        <v>1429</v>
      </c>
      <c r="E1436">
        <v>1</v>
      </c>
      <c r="F1436">
        <v>792</v>
      </c>
      <c r="G1436" t="s">
        <v>2403</v>
      </c>
      <c r="H1436" t="s">
        <v>294</v>
      </c>
      <c r="L1436" t="s">
        <v>294</v>
      </c>
      <c r="M1436">
        <f t="shared" si="44"/>
        <v>26.4</v>
      </c>
      <c r="N1436" s="1">
        <f t="shared" si="45"/>
        <v>13.2</v>
      </c>
    </row>
    <row r="1437" spans="1:14">
      <c r="A1437" t="s">
        <v>3</v>
      </c>
      <c r="B1437" t="s">
        <v>909</v>
      </c>
      <c r="C1437" t="s">
        <v>1428</v>
      </c>
      <c r="D1437" t="s">
        <v>1429</v>
      </c>
      <c r="E1437">
        <v>1</v>
      </c>
      <c r="F1437">
        <v>784</v>
      </c>
      <c r="G1437" t="s">
        <v>2404</v>
      </c>
      <c r="H1437" t="s">
        <v>294</v>
      </c>
      <c r="L1437" t="s">
        <v>294</v>
      </c>
      <c r="M1437">
        <f t="shared" si="44"/>
        <v>26.133333333333333</v>
      </c>
      <c r="N1437" s="1">
        <f t="shared" si="45"/>
        <v>13.066666666666666</v>
      </c>
    </row>
    <row r="1438" spans="1:14">
      <c r="A1438" t="s">
        <v>3</v>
      </c>
      <c r="B1438" t="s">
        <v>911</v>
      </c>
      <c r="C1438" t="s">
        <v>1428</v>
      </c>
      <c r="D1438" t="s">
        <v>1429</v>
      </c>
      <c r="E1438">
        <v>1</v>
      </c>
      <c r="F1438">
        <v>767</v>
      </c>
      <c r="G1438" t="s">
        <v>2405</v>
      </c>
      <c r="H1438" t="s">
        <v>294</v>
      </c>
      <c r="L1438" t="s">
        <v>294</v>
      </c>
      <c r="M1438">
        <f t="shared" si="44"/>
        <v>25.566666666666666</v>
      </c>
      <c r="N1438" s="1">
        <f t="shared" si="45"/>
        <v>12.783333333333333</v>
      </c>
    </row>
    <row r="1439" spans="1:14">
      <c r="A1439" t="s">
        <v>3</v>
      </c>
      <c r="B1439" t="s">
        <v>913</v>
      </c>
      <c r="C1439" t="s">
        <v>1428</v>
      </c>
      <c r="D1439" t="s">
        <v>1429</v>
      </c>
      <c r="E1439">
        <v>1</v>
      </c>
      <c r="F1439">
        <v>727</v>
      </c>
      <c r="G1439" t="s">
        <v>1789</v>
      </c>
      <c r="H1439" t="s">
        <v>294</v>
      </c>
      <c r="L1439" t="s">
        <v>294</v>
      </c>
      <c r="M1439">
        <f t="shared" si="44"/>
        <v>24.233333333333334</v>
      </c>
      <c r="N1439" s="1">
        <f t="shared" si="45"/>
        <v>12.116666666666667</v>
      </c>
    </row>
    <row r="1440" spans="1:14">
      <c r="A1440" t="s">
        <v>3</v>
      </c>
      <c r="B1440" t="s">
        <v>915</v>
      </c>
      <c r="C1440" t="s">
        <v>1428</v>
      </c>
      <c r="D1440" t="s">
        <v>1429</v>
      </c>
      <c r="E1440">
        <v>1</v>
      </c>
      <c r="F1440">
        <v>720</v>
      </c>
      <c r="G1440" t="s">
        <v>2406</v>
      </c>
      <c r="H1440" t="s">
        <v>294</v>
      </c>
      <c r="L1440" t="s">
        <v>294</v>
      </c>
      <c r="M1440">
        <f t="shared" si="44"/>
        <v>24</v>
      </c>
      <c r="N1440" s="1">
        <f t="shared" si="45"/>
        <v>12</v>
      </c>
    </row>
    <row r="1441" spans="1:14">
      <c r="A1441" t="s">
        <v>3</v>
      </c>
      <c r="B1441" t="s">
        <v>917</v>
      </c>
      <c r="C1441" t="s">
        <v>1428</v>
      </c>
      <c r="D1441" t="s">
        <v>1429</v>
      </c>
      <c r="E1441">
        <v>1</v>
      </c>
      <c r="F1441">
        <v>728</v>
      </c>
      <c r="G1441" t="s">
        <v>2351</v>
      </c>
      <c r="H1441" t="s">
        <v>294</v>
      </c>
      <c r="L1441" t="s">
        <v>294</v>
      </c>
      <c r="M1441">
        <f t="shared" si="44"/>
        <v>24.266666666666666</v>
      </c>
      <c r="N1441" s="1">
        <f t="shared" si="45"/>
        <v>12.133333333333333</v>
      </c>
    </row>
    <row r="1442" spans="1:14">
      <c r="A1442" t="s">
        <v>3</v>
      </c>
      <c r="B1442" t="s">
        <v>919</v>
      </c>
      <c r="C1442" t="s">
        <v>1428</v>
      </c>
      <c r="D1442" t="s">
        <v>1429</v>
      </c>
      <c r="E1442">
        <v>1</v>
      </c>
      <c r="F1442">
        <v>694</v>
      </c>
      <c r="G1442" t="s">
        <v>2407</v>
      </c>
      <c r="H1442" t="s">
        <v>294</v>
      </c>
      <c r="L1442" t="s">
        <v>294</v>
      </c>
      <c r="M1442">
        <f t="shared" si="44"/>
        <v>23.133333333333333</v>
      </c>
      <c r="N1442" s="1">
        <f t="shared" si="45"/>
        <v>11.566666666666666</v>
      </c>
    </row>
    <row r="1443" spans="1:14">
      <c r="A1443" t="s">
        <v>3</v>
      </c>
      <c r="B1443" t="s">
        <v>921</v>
      </c>
      <c r="C1443" t="s">
        <v>1428</v>
      </c>
      <c r="D1443" t="s">
        <v>1429</v>
      </c>
      <c r="E1443">
        <v>1</v>
      </c>
      <c r="F1443">
        <v>688</v>
      </c>
      <c r="G1443" t="s">
        <v>2408</v>
      </c>
      <c r="H1443" t="s">
        <v>294</v>
      </c>
      <c r="L1443" t="s">
        <v>294</v>
      </c>
      <c r="M1443">
        <f t="shared" si="44"/>
        <v>22.933333333333334</v>
      </c>
      <c r="N1443" s="1">
        <f t="shared" si="45"/>
        <v>11.466666666666667</v>
      </c>
    </row>
    <row r="1444" spans="1:14">
      <c r="A1444" t="s">
        <v>3</v>
      </c>
      <c r="B1444" t="s">
        <v>923</v>
      </c>
      <c r="C1444" t="s">
        <v>1428</v>
      </c>
      <c r="D1444" t="s">
        <v>1429</v>
      </c>
      <c r="E1444">
        <v>1</v>
      </c>
      <c r="F1444">
        <v>668</v>
      </c>
      <c r="G1444" t="s">
        <v>1780</v>
      </c>
      <c r="H1444" t="s">
        <v>294</v>
      </c>
      <c r="L1444" t="s">
        <v>294</v>
      </c>
      <c r="M1444">
        <f t="shared" si="44"/>
        <v>22.266666666666666</v>
      </c>
      <c r="N1444" s="1">
        <f t="shared" si="45"/>
        <v>11.133333333333333</v>
      </c>
    </row>
    <row r="1445" spans="1:14">
      <c r="A1445" t="s">
        <v>3</v>
      </c>
      <c r="B1445" t="s">
        <v>925</v>
      </c>
      <c r="C1445" t="s">
        <v>1428</v>
      </c>
      <c r="D1445" t="s">
        <v>1429</v>
      </c>
      <c r="E1445">
        <v>1</v>
      </c>
      <c r="F1445">
        <v>856</v>
      </c>
      <c r="G1445" t="s">
        <v>2169</v>
      </c>
      <c r="H1445" t="s">
        <v>294</v>
      </c>
      <c r="L1445" t="s">
        <v>294</v>
      </c>
      <c r="M1445">
        <f t="shared" si="44"/>
        <v>28.533333333333335</v>
      </c>
      <c r="N1445" s="1">
        <f t="shared" si="45"/>
        <v>14.266666666666667</v>
      </c>
    </row>
    <row r="1446" spans="1:14">
      <c r="A1446" t="s">
        <v>3</v>
      </c>
      <c r="B1446" t="s">
        <v>927</v>
      </c>
      <c r="C1446" t="s">
        <v>1428</v>
      </c>
      <c r="D1446" t="s">
        <v>1429</v>
      </c>
      <c r="E1446">
        <v>1</v>
      </c>
      <c r="F1446">
        <v>861</v>
      </c>
      <c r="G1446" t="s">
        <v>2199</v>
      </c>
      <c r="H1446" t="s">
        <v>294</v>
      </c>
      <c r="L1446" t="s">
        <v>294</v>
      </c>
      <c r="M1446">
        <f t="shared" si="44"/>
        <v>28.7</v>
      </c>
      <c r="N1446" s="1">
        <f t="shared" si="45"/>
        <v>14.35</v>
      </c>
    </row>
    <row r="1447" spans="1:14">
      <c r="A1447" t="s">
        <v>3</v>
      </c>
      <c r="B1447" t="s">
        <v>929</v>
      </c>
      <c r="C1447" t="s">
        <v>1428</v>
      </c>
      <c r="D1447" t="s">
        <v>1429</v>
      </c>
      <c r="E1447">
        <v>1</v>
      </c>
      <c r="F1447">
        <v>716</v>
      </c>
      <c r="G1447" t="s">
        <v>2409</v>
      </c>
      <c r="H1447" t="s">
        <v>294</v>
      </c>
      <c r="L1447" t="s">
        <v>294</v>
      </c>
      <c r="M1447">
        <f t="shared" si="44"/>
        <v>23.866666666666667</v>
      </c>
      <c r="N1447" s="1">
        <f t="shared" si="45"/>
        <v>11.933333333333334</v>
      </c>
    </row>
    <row r="1448" spans="1:14">
      <c r="A1448" t="s">
        <v>3</v>
      </c>
      <c r="B1448" t="s">
        <v>931</v>
      </c>
      <c r="C1448" t="s">
        <v>1428</v>
      </c>
      <c r="D1448" t="s">
        <v>1429</v>
      </c>
      <c r="E1448">
        <v>1</v>
      </c>
      <c r="F1448">
        <v>702</v>
      </c>
      <c r="G1448" t="s">
        <v>2410</v>
      </c>
      <c r="H1448" t="s">
        <v>294</v>
      </c>
      <c r="L1448" t="s">
        <v>294</v>
      </c>
      <c r="M1448">
        <f t="shared" si="44"/>
        <v>23.4</v>
      </c>
      <c r="N1448" s="1">
        <f t="shared" si="45"/>
        <v>11.7</v>
      </c>
    </row>
    <row r="1449" spans="1:14">
      <c r="A1449" t="s">
        <v>3</v>
      </c>
      <c r="B1449" t="s">
        <v>933</v>
      </c>
      <c r="C1449" t="s">
        <v>1428</v>
      </c>
      <c r="D1449" t="s">
        <v>1429</v>
      </c>
      <c r="E1449">
        <v>1</v>
      </c>
      <c r="F1449">
        <v>699</v>
      </c>
      <c r="G1449" t="s">
        <v>2411</v>
      </c>
      <c r="H1449" t="s">
        <v>294</v>
      </c>
      <c r="L1449" t="s">
        <v>294</v>
      </c>
      <c r="M1449">
        <f t="shared" si="44"/>
        <v>23.3</v>
      </c>
      <c r="N1449" s="1">
        <f t="shared" si="45"/>
        <v>11.65</v>
      </c>
    </row>
    <row r="1450" spans="1:14">
      <c r="A1450" t="s">
        <v>3</v>
      </c>
      <c r="B1450" t="s">
        <v>935</v>
      </c>
      <c r="C1450" t="s">
        <v>1428</v>
      </c>
      <c r="D1450" t="s">
        <v>1429</v>
      </c>
      <c r="E1450">
        <v>1</v>
      </c>
      <c r="F1450">
        <v>873</v>
      </c>
      <c r="G1450" t="s">
        <v>2412</v>
      </c>
      <c r="H1450" t="s">
        <v>294</v>
      </c>
      <c r="L1450" t="s">
        <v>294</v>
      </c>
      <c r="M1450">
        <f t="shared" si="44"/>
        <v>29.1</v>
      </c>
      <c r="N1450" s="1">
        <f t="shared" si="45"/>
        <v>14.55</v>
      </c>
    </row>
    <row r="1451" spans="1:14">
      <c r="A1451" t="s">
        <v>3</v>
      </c>
      <c r="B1451" t="s">
        <v>937</v>
      </c>
      <c r="C1451" t="s">
        <v>1428</v>
      </c>
      <c r="D1451" t="s">
        <v>1429</v>
      </c>
      <c r="E1451">
        <v>1</v>
      </c>
      <c r="F1451">
        <v>695</v>
      </c>
      <c r="G1451" t="s">
        <v>2228</v>
      </c>
      <c r="H1451" t="s">
        <v>294</v>
      </c>
      <c r="L1451" t="s">
        <v>294</v>
      </c>
      <c r="M1451">
        <f t="shared" si="44"/>
        <v>23.166666666666668</v>
      </c>
      <c r="N1451" s="1">
        <f t="shared" si="45"/>
        <v>11.583333333333334</v>
      </c>
    </row>
    <row r="1452" spans="1:14">
      <c r="A1452" t="s">
        <v>3</v>
      </c>
      <c r="B1452" t="s">
        <v>939</v>
      </c>
      <c r="C1452" t="s">
        <v>1428</v>
      </c>
      <c r="D1452" t="s">
        <v>1429</v>
      </c>
      <c r="E1452">
        <v>1</v>
      </c>
      <c r="F1452">
        <v>723</v>
      </c>
      <c r="G1452" t="s">
        <v>2314</v>
      </c>
      <c r="H1452" t="s">
        <v>294</v>
      </c>
      <c r="L1452" t="s">
        <v>294</v>
      </c>
      <c r="M1452">
        <f t="shared" si="44"/>
        <v>24.1</v>
      </c>
      <c r="N1452" s="1">
        <f t="shared" si="45"/>
        <v>12.05</v>
      </c>
    </row>
    <row r="1453" spans="1:14">
      <c r="A1453" t="s">
        <v>3</v>
      </c>
      <c r="B1453" t="s">
        <v>941</v>
      </c>
      <c r="C1453" t="s">
        <v>1428</v>
      </c>
      <c r="D1453" t="s">
        <v>1429</v>
      </c>
      <c r="E1453">
        <v>1</v>
      </c>
      <c r="F1453">
        <v>727</v>
      </c>
      <c r="G1453" t="s">
        <v>1789</v>
      </c>
      <c r="H1453" t="s">
        <v>294</v>
      </c>
      <c r="L1453" t="s">
        <v>294</v>
      </c>
      <c r="M1453">
        <f t="shared" si="44"/>
        <v>24.233333333333334</v>
      </c>
      <c r="N1453" s="1">
        <f t="shared" si="45"/>
        <v>12.116666666666667</v>
      </c>
    </row>
    <row r="1454" spans="1:14">
      <c r="A1454" t="s">
        <v>3</v>
      </c>
      <c r="B1454" t="s">
        <v>943</v>
      </c>
      <c r="C1454" t="s">
        <v>1428</v>
      </c>
      <c r="D1454" t="s">
        <v>1429</v>
      </c>
      <c r="E1454">
        <v>1</v>
      </c>
      <c r="F1454">
        <v>847</v>
      </c>
      <c r="G1454" t="s">
        <v>2413</v>
      </c>
      <c r="H1454" t="s">
        <v>294</v>
      </c>
      <c r="L1454" t="s">
        <v>294</v>
      </c>
      <c r="M1454">
        <f t="shared" si="44"/>
        <v>28.233333333333334</v>
      </c>
      <c r="N1454" s="1">
        <f t="shared" si="45"/>
        <v>14.116666666666667</v>
      </c>
    </row>
    <row r="1455" spans="1:14">
      <c r="A1455" t="s">
        <v>3</v>
      </c>
      <c r="B1455" t="s">
        <v>945</v>
      </c>
      <c r="C1455" t="s">
        <v>1428</v>
      </c>
      <c r="D1455" t="s">
        <v>1429</v>
      </c>
      <c r="E1455">
        <v>1</v>
      </c>
      <c r="F1455">
        <v>847</v>
      </c>
      <c r="G1455" t="s">
        <v>2413</v>
      </c>
      <c r="H1455" t="s">
        <v>294</v>
      </c>
      <c r="L1455" t="s">
        <v>294</v>
      </c>
      <c r="M1455">
        <f t="shared" si="44"/>
        <v>28.233333333333334</v>
      </c>
      <c r="N1455" s="1">
        <f t="shared" si="45"/>
        <v>14.116666666666667</v>
      </c>
    </row>
    <row r="1456" spans="1:14">
      <c r="A1456" t="s">
        <v>3</v>
      </c>
      <c r="B1456" t="s">
        <v>947</v>
      </c>
      <c r="C1456" t="s">
        <v>1428</v>
      </c>
      <c r="D1456" t="s">
        <v>1429</v>
      </c>
      <c r="E1456">
        <v>1</v>
      </c>
      <c r="F1456">
        <v>835</v>
      </c>
      <c r="G1456" t="s">
        <v>2414</v>
      </c>
      <c r="H1456" t="s">
        <v>294</v>
      </c>
      <c r="L1456" t="s">
        <v>294</v>
      </c>
      <c r="M1456">
        <f t="shared" si="44"/>
        <v>27.833333333333332</v>
      </c>
      <c r="N1456" s="1">
        <f t="shared" si="45"/>
        <v>13.916666666666666</v>
      </c>
    </row>
    <row r="1457" spans="1:14">
      <c r="A1457" t="s">
        <v>3</v>
      </c>
      <c r="B1457" t="s">
        <v>949</v>
      </c>
      <c r="C1457" t="s">
        <v>1428</v>
      </c>
      <c r="D1457" t="s">
        <v>1429</v>
      </c>
      <c r="E1457">
        <v>1</v>
      </c>
      <c r="F1457">
        <v>670</v>
      </c>
      <c r="G1457" t="s">
        <v>2415</v>
      </c>
      <c r="H1457" t="s">
        <v>294</v>
      </c>
      <c r="L1457" t="s">
        <v>294</v>
      </c>
      <c r="M1457">
        <f t="shared" si="44"/>
        <v>22.333333333333332</v>
      </c>
      <c r="N1457" s="1">
        <f t="shared" si="45"/>
        <v>11.166666666666666</v>
      </c>
    </row>
    <row r="1458" spans="1:14">
      <c r="A1458" t="s">
        <v>3</v>
      </c>
      <c r="B1458" t="s">
        <v>951</v>
      </c>
      <c r="C1458" t="s">
        <v>1428</v>
      </c>
      <c r="D1458" t="s">
        <v>1429</v>
      </c>
      <c r="E1458">
        <v>1</v>
      </c>
      <c r="F1458">
        <v>665</v>
      </c>
      <c r="G1458" t="s">
        <v>1756</v>
      </c>
      <c r="H1458" t="s">
        <v>294</v>
      </c>
      <c r="L1458" t="s">
        <v>294</v>
      </c>
      <c r="M1458">
        <f t="shared" si="44"/>
        <v>22.166666666666668</v>
      </c>
      <c r="N1458" s="1">
        <f t="shared" si="45"/>
        <v>11.083333333333334</v>
      </c>
    </row>
    <row r="1459" spans="1:14">
      <c r="A1459" t="s">
        <v>3</v>
      </c>
      <c r="B1459" t="s">
        <v>953</v>
      </c>
      <c r="C1459" t="s">
        <v>1428</v>
      </c>
      <c r="D1459" t="s">
        <v>1429</v>
      </c>
      <c r="E1459">
        <v>1</v>
      </c>
      <c r="F1459">
        <v>675</v>
      </c>
      <c r="G1459" t="s">
        <v>1784</v>
      </c>
      <c r="H1459" t="s">
        <v>294</v>
      </c>
      <c r="L1459" t="s">
        <v>294</v>
      </c>
      <c r="M1459">
        <f t="shared" si="44"/>
        <v>22.5</v>
      </c>
      <c r="N1459" s="1">
        <f t="shared" si="45"/>
        <v>11.25</v>
      </c>
    </row>
    <row r="1460" spans="1:14">
      <c r="A1460" t="s">
        <v>3</v>
      </c>
      <c r="B1460" t="s">
        <v>955</v>
      </c>
      <c r="C1460" t="s">
        <v>1428</v>
      </c>
      <c r="D1460" t="s">
        <v>1429</v>
      </c>
      <c r="E1460">
        <v>1</v>
      </c>
      <c r="F1460">
        <v>695</v>
      </c>
      <c r="G1460" t="s">
        <v>2228</v>
      </c>
      <c r="H1460" t="s">
        <v>294</v>
      </c>
      <c r="L1460" t="s">
        <v>294</v>
      </c>
      <c r="M1460">
        <f t="shared" si="44"/>
        <v>23.166666666666668</v>
      </c>
      <c r="N1460" s="1">
        <f t="shared" si="45"/>
        <v>11.583333333333334</v>
      </c>
    </row>
    <row r="1461" spans="1:14">
      <c r="A1461" t="s">
        <v>3</v>
      </c>
      <c r="B1461" t="s">
        <v>957</v>
      </c>
      <c r="C1461" t="s">
        <v>1428</v>
      </c>
      <c r="D1461" t="s">
        <v>1429</v>
      </c>
      <c r="E1461">
        <v>1</v>
      </c>
      <c r="F1461">
        <v>696</v>
      </c>
      <c r="G1461" t="s">
        <v>2229</v>
      </c>
      <c r="H1461" t="s">
        <v>294</v>
      </c>
      <c r="L1461" t="s">
        <v>294</v>
      </c>
      <c r="M1461">
        <f t="shared" si="44"/>
        <v>23.2</v>
      </c>
      <c r="N1461" s="1">
        <f t="shared" si="45"/>
        <v>11.6</v>
      </c>
    </row>
    <row r="1462" spans="1:14">
      <c r="A1462" t="s">
        <v>3</v>
      </c>
      <c r="B1462" t="s">
        <v>959</v>
      </c>
      <c r="C1462" t="s">
        <v>1428</v>
      </c>
      <c r="D1462" t="s">
        <v>1429</v>
      </c>
      <c r="E1462">
        <v>1</v>
      </c>
      <c r="F1462">
        <v>704</v>
      </c>
      <c r="G1462" t="s">
        <v>2416</v>
      </c>
      <c r="H1462" t="s">
        <v>294</v>
      </c>
      <c r="L1462" t="s">
        <v>294</v>
      </c>
      <c r="M1462">
        <f t="shared" si="44"/>
        <v>23.466666666666665</v>
      </c>
      <c r="N1462" s="1">
        <f t="shared" si="45"/>
        <v>11.733333333333333</v>
      </c>
    </row>
    <row r="1463" spans="1:14">
      <c r="A1463" t="s">
        <v>3</v>
      </c>
      <c r="B1463" t="s">
        <v>961</v>
      </c>
      <c r="C1463" t="s">
        <v>1428</v>
      </c>
      <c r="D1463" t="s">
        <v>1429</v>
      </c>
      <c r="E1463">
        <v>1</v>
      </c>
      <c r="F1463">
        <v>909</v>
      </c>
      <c r="G1463" t="s">
        <v>2417</v>
      </c>
      <c r="H1463" t="s">
        <v>294</v>
      </c>
      <c r="L1463" t="s">
        <v>294</v>
      </c>
      <c r="M1463">
        <f t="shared" si="44"/>
        <v>30.3</v>
      </c>
      <c r="N1463" s="1">
        <f t="shared" si="45"/>
        <v>15.15</v>
      </c>
    </row>
    <row r="1464" spans="1:14">
      <c r="A1464" t="s">
        <v>3</v>
      </c>
      <c r="B1464" t="s">
        <v>963</v>
      </c>
      <c r="C1464" t="s">
        <v>1428</v>
      </c>
      <c r="D1464" t="s">
        <v>1429</v>
      </c>
      <c r="E1464">
        <v>1</v>
      </c>
      <c r="F1464">
        <v>716</v>
      </c>
      <c r="G1464" t="s">
        <v>2409</v>
      </c>
      <c r="H1464" t="s">
        <v>294</v>
      </c>
      <c r="L1464" t="s">
        <v>294</v>
      </c>
      <c r="M1464">
        <f t="shared" si="44"/>
        <v>23.866666666666667</v>
      </c>
      <c r="N1464" s="1">
        <f t="shared" si="45"/>
        <v>11.933333333333334</v>
      </c>
    </row>
    <row r="1465" spans="1:14">
      <c r="A1465" t="s">
        <v>3</v>
      </c>
      <c r="B1465" t="s">
        <v>965</v>
      </c>
      <c r="C1465" t="s">
        <v>1428</v>
      </c>
      <c r="D1465" t="s">
        <v>1429</v>
      </c>
      <c r="E1465">
        <v>1</v>
      </c>
      <c r="F1465">
        <v>718</v>
      </c>
      <c r="G1465" t="s">
        <v>2354</v>
      </c>
      <c r="H1465" t="s">
        <v>294</v>
      </c>
      <c r="L1465" t="s">
        <v>294</v>
      </c>
      <c r="M1465">
        <f t="shared" si="44"/>
        <v>23.933333333333334</v>
      </c>
      <c r="N1465" s="1">
        <f t="shared" si="45"/>
        <v>11.966666666666667</v>
      </c>
    </row>
    <row r="1466" spans="1:14">
      <c r="A1466" t="s">
        <v>3</v>
      </c>
      <c r="B1466" t="s">
        <v>967</v>
      </c>
      <c r="C1466" t="s">
        <v>1428</v>
      </c>
      <c r="D1466" t="s">
        <v>1429</v>
      </c>
      <c r="E1466">
        <v>1</v>
      </c>
      <c r="F1466">
        <v>726</v>
      </c>
      <c r="G1466" t="s">
        <v>2276</v>
      </c>
      <c r="H1466" t="s">
        <v>294</v>
      </c>
      <c r="L1466" t="s">
        <v>294</v>
      </c>
      <c r="M1466">
        <f t="shared" si="44"/>
        <v>24.2</v>
      </c>
      <c r="N1466" s="1">
        <f t="shared" si="45"/>
        <v>12.1</v>
      </c>
    </row>
    <row r="1467" spans="1:14">
      <c r="A1467" t="s">
        <v>3</v>
      </c>
      <c r="B1467" t="s">
        <v>969</v>
      </c>
      <c r="C1467" t="s">
        <v>1428</v>
      </c>
      <c r="D1467" t="s">
        <v>1429</v>
      </c>
      <c r="E1467">
        <v>1</v>
      </c>
      <c r="F1467">
        <v>727</v>
      </c>
      <c r="G1467" t="s">
        <v>2339</v>
      </c>
      <c r="H1467" t="s">
        <v>294</v>
      </c>
      <c r="L1467" t="s">
        <v>294</v>
      </c>
      <c r="M1467">
        <f t="shared" si="44"/>
        <v>24.233333333333334</v>
      </c>
      <c r="N1467" s="1">
        <f t="shared" si="45"/>
        <v>12.116666666666667</v>
      </c>
    </row>
    <row r="1468" spans="1:14">
      <c r="A1468" t="s">
        <v>3</v>
      </c>
      <c r="B1468" t="s">
        <v>971</v>
      </c>
      <c r="C1468" t="s">
        <v>1428</v>
      </c>
      <c r="D1468" t="s">
        <v>1429</v>
      </c>
      <c r="E1468">
        <v>1</v>
      </c>
      <c r="F1468">
        <v>654</v>
      </c>
      <c r="G1468" t="s">
        <v>1782</v>
      </c>
      <c r="H1468" t="s">
        <v>294</v>
      </c>
      <c r="L1468" t="s">
        <v>294</v>
      </c>
      <c r="M1468">
        <f t="shared" si="44"/>
        <v>21.8</v>
      </c>
      <c r="N1468" s="1">
        <f t="shared" si="45"/>
        <v>10.9</v>
      </c>
    </row>
    <row r="1469" spans="1:14">
      <c r="A1469" t="s">
        <v>3</v>
      </c>
      <c r="B1469" t="s">
        <v>973</v>
      </c>
      <c r="C1469" t="s">
        <v>1428</v>
      </c>
      <c r="D1469" t="s">
        <v>1429</v>
      </c>
      <c r="E1469">
        <v>1</v>
      </c>
      <c r="F1469">
        <v>749</v>
      </c>
      <c r="G1469" t="s">
        <v>2418</v>
      </c>
      <c r="H1469" t="s">
        <v>294</v>
      </c>
      <c r="L1469" t="s">
        <v>294</v>
      </c>
      <c r="M1469">
        <f t="shared" si="44"/>
        <v>24.966666666666665</v>
      </c>
      <c r="N1469" s="1">
        <f t="shared" si="45"/>
        <v>12.483333333333333</v>
      </c>
    </row>
    <row r="1470" spans="1:14">
      <c r="A1470" t="s">
        <v>3</v>
      </c>
      <c r="B1470" t="s">
        <v>975</v>
      </c>
      <c r="C1470" t="s">
        <v>1428</v>
      </c>
      <c r="D1470" t="s">
        <v>1429</v>
      </c>
      <c r="E1470">
        <v>1</v>
      </c>
      <c r="F1470">
        <v>686</v>
      </c>
      <c r="G1470" t="s">
        <v>2419</v>
      </c>
      <c r="H1470" t="s">
        <v>294</v>
      </c>
      <c r="L1470" t="s">
        <v>294</v>
      </c>
      <c r="M1470">
        <f t="shared" si="44"/>
        <v>22.866666666666667</v>
      </c>
      <c r="N1470" s="1">
        <f t="shared" si="45"/>
        <v>11.433333333333334</v>
      </c>
    </row>
    <row r="1471" spans="1:14">
      <c r="A1471" t="s">
        <v>3</v>
      </c>
      <c r="B1471" t="s">
        <v>977</v>
      </c>
      <c r="C1471" t="s">
        <v>1428</v>
      </c>
      <c r="D1471" t="s">
        <v>1429</v>
      </c>
      <c r="E1471">
        <v>1</v>
      </c>
      <c r="F1471">
        <v>677</v>
      </c>
      <c r="G1471" t="s">
        <v>1790</v>
      </c>
      <c r="H1471" t="s">
        <v>294</v>
      </c>
      <c r="L1471" t="s">
        <v>294</v>
      </c>
      <c r="M1471">
        <f t="shared" si="44"/>
        <v>22.566666666666666</v>
      </c>
      <c r="N1471" s="1">
        <f t="shared" si="45"/>
        <v>11.283333333333333</v>
      </c>
    </row>
    <row r="1472" spans="1:14">
      <c r="A1472" t="s">
        <v>3</v>
      </c>
      <c r="B1472" t="s">
        <v>979</v>
      </c>
      <c r="C1472" t="s">
        <v>1428</v>
      </c>
      <c r="D1472" t="s">
        <v>1429</v>
      </c>
      <c r="E1472">
        <v>1</v>
      </c>
      <c r="F1472">
        <v>684</v>
      </c>
      <c r="G1472" t="s">
        <v>2420</v>
      </c>
      <c r="H1472" t="s">
        <v>294</v>
      </c>
      <c r="L1472" t="s">
        <v>294</v>
      </c>
      <c r="M1472">
        <f t="shared" si="44"/>
        <v>22.8</v>
      </c>
      <c r="N1472" s="1">
        <f t="shared" si="45"/>
        <v>11.4</v>
      </c>
    </row>
    <row r="1473" spans="1:14">
      <c r="A1473" t="s">
        <v>3</v>
      </c>
      <c r="B1473" t="s">
        <v>981</v>
      </c>
      <c r="C1473" t="s">
        <v>1428</v>
      </c>
      <c r="D1473" t="s">
        <v>1429</v>
      </c>
      <c r="E1473">
        <v>1</v>
      </c>
      <c r="F1473">
        <v>722</v>
      </c>
      <c r="G1473" t="s">
        <v>2278</v>
      </c>
      <c r="H1473" t="s">
        <v>294</v>
      </c>
      <c r="L1473" t="s">
        <v>294</v>
      </c>
      <c r="M1473">
        <f t="shared" si="44"/>
        <v>24.066666666666666</v>
      </c>
      <c r="N1473" s="1">
        <f t="shared" si="45"/>
        <v>12.033333333333333</v>
      </c>
    </row>
    <row r="1474" spans="1:14">
      <c r="A1474" t="s">
        <v>3</v>
      </c>
      <c r="B1474" t="s">
        <v>983</v>
      </c>
      <c r="C1474" t="s">
        <v>1428</v>
      </c>
      <c r="D1474" t="s">
        <v>1429</v>
      </c>
      <c r="E1474">
        <v>1</v>
      </c>
      <c r="F1474">
        <v>720</v>
      </c>
      <c r="G1474" t="s">
        <v>2406</v>
      </c>
      <c r="H1474" t="s">
        <v>294</v>
      </c>
      <c r="L1474" t="s">
        <v>294</v>
      </c>
      <c r="M1474">
        <f t="shared" ref="M1474:M1537" si="46">F1474/$M$1</f>
        <v>24</v>
      </c>
      <c r="N1474" s="1">
        <f t="shared" ref="N1474:N1537" si="47">F1474/$N$1</f>
        <v>12</v>
      </c>
    </row>
    <row r="1475" spans="1:14">
      <c r="A1475" t="s">
        <v>3</v>
      </c>
      <c r="B1475" t="s">
        <v>985</v>
      </c>
      <c r="C1475" t="s">
        <v>1428</v>
      </c>
      <c r="D1475" t="s">
        <v>1429</v>
      </c>
      <c r="E1475">
        <v>1</v>
      </c>
      <c r="F1475">
        <v>723</v>
      </c>
      <c r="G1475" t="s">
        <v>2421</v>
      </c>
      <c r="H1475" t="s">
        <v>294</v>
      </c>
      <c r="L1475" t="s">
        <v>294</v>
      </c>
      <c r="M1475">
        <f t="shared" si="46"/>
        <v>24.1</v>
      </c>
      <c r="N1475" s="1">
        <f t="shared" si="47"/>
        <v>12.05</v>
      </c>
    </row>
    <row r="1476" spans="1:14">
      <c r="A1476" t="s">
        <v>3</v>
      </c>
      <c r="B1476" t="s">
        <v>987</v>
      </c>
      <c r="C1476" t="s">
        <v>1428</v>
      </c>
      <c r="D1476" t="s">
        <v>1429</v>
      </c>
      <c r="E1476">
        <v>1</v>
      </c>
      <c r="F1476">
        <v>726</v>
      </c>
      <c r="G1476" t="s">
        <v>2353</v>
      </c>
      <c r="H1476" t="s">
        <v>294</v>
      </c>
      <c r="L1476" t="s">
        <v>294</v>
      </c>
      <c r="M1476">
        <f t="shared" si="46"/>
        <v>24.2</v>
      </c>
      <c r="N1476" s="1">
        <f t="shared" si="47"/>
        <v>12.1</v>
      </c>
    </row>
    <row r="1477" spans="1:14">
      <c r="A1477" t="s">
        <v>3</v>
      </c>
      <c r="B1477" t="s">
        <v>989</v>
      </c>
      <c r="C1477" t="s">
        <v>1428</v>
      </c>
      <c r="D1477" t="s">
        <v>1429</v>
      </c>
      <c r="E1477">
        <v>1</v>
      </c>
      <c r="F1477">
        <v>745</v>
      </c>
      <c r="G1477" t="s">
        <v>2422</v>
      </c>
      <c r="H1477" t="s">
        <v>294</v>
      </c>
      <c r="L1477" t="s">
        <v>294</v>
      </c>
      <c r="M1477">
        <f t="shared" si="46"/>
        <v>24.833333333333332</v>
      </c>
      <c r="N1477" s="1">
        <f t="shared" si="47"/>
        <v>12.416666666666666</v>
      </c>
    </row>
    <row r="1478" spans="1:14">
      <c r="A1478" t="s">
        <v>3</v>
      </c>
      <c r="B1478" t="s">
        <v>991</v>
      </c>
      <c r="C1478" t="s">
        <v>1428</v>
      </c>
      <c r="D1478" t="s">
        <v>1429</v>
      </c>
      <c r="E1478">
        <v>1</v>
      </c>
      <c r="F1478">
        <v>745</v>
      </c>
      <c r="G1478" t="s">
        <v>2422</v>
      </c>
      <c r="H1478" t="s">
        <v>294</v>
      </c>
      <c r="L1478" t="s">
        <v>294</v>
      </c>
      <c r="M1478">
        <f t="shared" si="46"/>
        <v>24.833333333333332</v>
      </c>
      <c r="N1478" s="1">
        <f t="shared" si="47"/>
        <v>12.416666666666666</v>
      </c>
    </row>
    <row r="1479" spans="1:14">
      <c r="A1479" t="s">
        <v>3</v>
      </c>
      <c r="B1479" t="s">
        <v>993</v>
      </c>
      <c r="C1479" t="s">
        <v>1428</v>
      </c>
      <c r="D1479" t="s">
        <v>1429</v>
      </c>
      <c r="E1479">
        <v>1</v>
      </c>
      <c r="F1479">
        <v>743</v>
      </c>
      <c r="G1479" t="s">
        <v>2423</v>
      </c>
      <c r="H1479" t="s">
        <v>294</v>
      </c>
      <c r="L1479" t="s">
        <v>294</v>
      </c>
      <c r="M1479">
        <f t="shared" si="46"/>
        <v>24.766666666666666</v>
      </c>
      <c r="N1479" s="1">
        <f t="shared" si="47"/>
        <v>12.383333333333333</v>
      </c>
    </row>
    <row r="1480" spans="1:14">
      <c r="A1480" t="s">
        <v>3</v>
      </c>
      <c r="B1480" t="s">
        <v>995</v>
      </c>
      <c r="C1480" t="s">
        <v>1428</v>
      </c>
      <c r="D1480" t="s">
        <v>1429</v>
      </c>
      <c r="E1480">
        <v>1</v>
      </c>
      <c r="F1480">
        <v>745</v>
      </c>
      <c r="G1480" t="s">
        <v>2424</v>
      </c>
      <c r="H1480" t="s">
        <v>294</v>
      </c>
      <c r="L1480" t="s">
        <v>294</v>
      </c>
      <c r="M1480">
        <f t="shared" si="46"/>
        <v>24.833333333333332</v>
      </c>
      <c r="N1480" s="1">
        <f t="shared" si="47"/>
        <v>12.416666666666666</v>
      </c>
    </row>
    <row r="1481" spans="1:14">
      <c r="A1481" t="s">
        <v>3</v>
      </c>
      <c r="B1481" t="s">
        <v>997</v>
      </c>
      <c r="C1481" t="s">
        <v>1428</v>
      </c>
      <c r="D1481" t="s">
        <v>1429</v>
      </c>
      <c r="E1481">
        <v>1</v>
      </c>
      <c r="F1481">
        <v>747</v>
      </c>
      <c r="G1481" t="s">
        <v>2425</v>
      </c>
      <c r="H1481" t="s">
        <v>294</v>
      </c>
      <c r="L1481" t="s">
        <v>294</v>
      </c>
      <c r="M1481">
        <f t="shared" si="46"/>
        <v>24.9</v>
      </c>
      <c r="N1481" s="1">
        <f t="shared" si="47"/>
        <v>12.45</v>
      </c>
    </row>
    <row r="1482" spans="1:14">
      <c r="A1482" t="s">
        <v>3</v>
      </c>
      <c r="B1482" t="s">
        <v>999</v>
      </c>
      <c r="C1482" t="s">
        <v>1428</v>
      </c>
      <c r="D1482" t="s">
        <v>1429</v>
      </c>
      <c r="E1482">
        <v>1</v>
      </c>
      <c r="F1482">
        <v>670</v>
      </c>
      <c r="G1482" t="s">
        <v>2415</v>
      </c>
      <c r="H1482" t="s">
        <v>294</v>
      </c>
      <c r="L1482" t="s">
        <v>294</v>
      </c>
      <c r="M1482">
        <f t="shared" si="46"/>
        <v>22.333333333333332</v>
      </c>
      <c r="N1482" s="1">
        <f t="shared" si="47"/>
        <v>11.166666666666666</v>
      </c>
    </row>
    <row r="1483" spans="1:14">
      <c r="A1483" t="s">
        <v>3</v>
      </c>
      <c r="B1483" t="s">
        <v>1001</v>
      </c>
      <c r="C1483" t="s">
        <v>1428</v>
      </c>
      <c r="D1483" t="s">
        <v>1429</v>
      </c>
      <c r="E1483">
        <v>1</v>
      </c>
      <c r="F1483">
        <v>665</v>
      </c>
      <c r="G1483" t="s">
        <v>2235</v>
      </c>
      <c r="H1483" t="s">
        <v>294</v>
      </c>
      <c r="L1483" t="s">
        <v>294</v>
      </c>
      <c r="M1483">
        <f t="shared" si="46"/>
        <v>22.166666666666668</v>
      </c>
      <c r="N1483" s="1">
        <f t="shared" si="47"/>
        <v>11.083333333333334</v>
      </c>
    </row>
    <row r="1484" spans="1:14">
      <c r="A1484" t="s">
        <v>3</v>
      </c>
      <c r="B1484" t="s">
        <v>1003</v>
      </c>
      <c r="C1484" t="s">
        <v>1428</v>
      </c>
      <c r="D1484" t="s">
        <v>1429</v>
      </c>
      <c r="E1484">
        <v>1</v>
      </c>
      <c r="F1484">
        <v>657</v>
      </c>
      <c r="G1484" t="s">
        <v>1785</v>
      </c>
      <c r="H1484" t="s">
        <v>294</v>
      </c>
      <c r="L1484" t="s">
        <v>294</v>
      </c>
      <c r="M1484">
        <f t="shared" si="46"/>
        <v>21.9</v>
      </c>
      <c r="N1484" s="1">
        <f t="shared" si="47"/>
        <v>10.95</v>
      </c>
    </row>
    <row r="1485" spans="1:14">
      <c r="A1485" t="s">
        <v>3</v>
      </c>
      <c r="B1485" t="s">
        <v>1005</v>
      </c>
      <c r="C1485" t="s">
        <v>1428</v>
      </c>
      <c r="D1485" t="s">
        <v>1429</v>
      </c>
      <c r="E1485">
        <v>1</v>
      </c>
      <c r="F1485">
        <v>647</v>
      </c>
      <c r="G1485" t="s">
        <v>2426</v>
      </c>
      <c r="H1485" t="s">
        <v>294</v>
      </c>
      <c r="L1485" t="s">
        <v>294</v>
      </c>
      <c r="M1485">
        <f t="shared" si="46"/>
        <v>21.566666666666666</v>
      </c>
      <c r="N1485" s="1">
        <f t="shared" si="47"/>
        <v>10.783333333333333</v>
      </c>
    </row>
    <row r="1486" spans="1:14">
      <c r="A1486" t="s">
        <v>3</v>
      </c>
      <c r="B1486" t="s">
        <v>1007</v>
      </c>
      <c r="C1486" t="s">
        <v>1428</v>
      </c>
      <c r="D1486" t="s">
        <v>1429</v>
      </c>
      <c r="E1486">
        <v>1</v>
      </c>
      <c r="F1486">
        <v>658</v>
      </c>
      <c r="G1486" t="s">
        <v>1791</v>
      </c>
      <c r="H1486" t="s">
        <v>294</v>
      </c>
      <c r="L1486" t="s">
        <v>294</v>
      </c>
      <c r="M1486">
        <f t="shared" si="46"/>
        <v>21.933333333333334</v>
      </c>
      <c r="N1486" s="1">
        <f t="shared" si="47"/>
        <v>10.966666666666667</v>
      </c>
    </row>
    <row r="1487" spans="1:14">
      <c r="A1487" t="s">
        <v>3</v>
      </c>
      <c r="B1487" t="s">
        <v>1009</v>
      </c>
      <c r="C1487" t="s">
        <v>1428</v>
      </c>
      <c r="D1487" t="s">
        <v>1429</v>
      </c>
      <c r="E1487">
        <v>1</v>
      </c>
      <c r="F1487">
        <v>692</v>
      </c>
      <c r="G1487" t="s">
        <v>2427</v>
      </c>
      <c r="H1487" t="s">
        <v>294</v>
      </c>
      <c r="L1487" t="s">
        <v>294</v>
      </c>
      <c r="M1487">
        <f t="shared" si="46"/>
        <v>23.066666666666666</v>
      </c>
      <c r="N1487" s="1">
        <f t="shared" si="47"/>
        <v>11.533333333333333</v>
      </c>
    </row>
    <row r="1488" spans="1:14">
      <c r="A1488" t="s">
        <v>3</v>
      </c>
      <c r="B1488" t="s">
        <v>1011</v>
      </c>
      <c r="C1488" t="s">
        <v>1428</v>
      </c>
      <c r="D1488" t="s">
        <v>1429</v>
      </c>
      <c r="E1488">
        <v>1</v>
      </c>
      <c r="F1488">
        <v>739</v>
      </c>
      <c r="G1488" t="s">
        <v>2352</v>
      </c>
      <c r="H1488" t="s">
        <v>294</v>
      </c>
      <c r="L1488" t="s">
        <v>294</v>
      </c>
      <c r="M1488">
        <f t="shared" si="46"/>
        <v>24.633333333333333</v>
      </c>
      <c r="N1488" s="1">
        <f t="shared" si="47"/>
        <v>12.316666666666666</v>
      </c>
    </row>
    <row r="1489" spans="1:14">
      <c r="A1489" t="s">
        <v>3</v>
      </c>
      <c r="B1489" t="s">
        <v>1013</v>
      </c>
      <c r="C1489" t="s">
        <v>1428</v>
      </c>
      <c r="D1489" t="s">
        <v>1429</v>
      </c>
      <c r="E1489">
        <v>1</v>
      </c>
      <c r="F1489">
        <v>731</v>
      </c>
      <c r="G1489" t="s">
        <v>2428</v>
      </c>
      <c r="H1489" t="s">
        <v>294</v>
      </c>
      <c r="L1489" t="s">
        <v>294</v>
      </c>
      <c r="M1489">
        <f t="shared" si="46"/>
        <v>24.366666666666667</v>
      </c>
      <c r="N1489" s="1">
        <f t="shared" si="47"/>
        <v>12.183333333333334</v>
      </c>
    </row>
    <row r="1490" spans="1:14">
      <c r="A1490" t="s">
        <v>3</v>
      </c>
      <c r="B1490" t="s">
        <v>1015</v>
      </c>
      <c r="C1490" t="s">
        <v>1428</v>
      </c>
      <c r="D1490" t="s">
        <v>1429</v>
      </c>
      <c r="E1490">
        <v>1</v>
      </c>
      <c r="F1490">
        <v>718</v>
      </c>
      <c r="G1490" t="s">
        <v>2354</v>
      </c>
      <c r="H1490" t="s">
        <v>294</v>
      </c>
      <c r="L1490" t="s">
        <v>294</v>
      </c>
      <c r="M1490">
        <f t="shared" si="46"/>
        <v>23.933333333333334</v>
      </c>
      <c r="N1490" s="1">
        <f t="shared" si="47"/>
        <v>11.966666666666667</v>
      </c>
    </row>
    <row r="1491" spans="1:14">
      <c r="A1491" t="s">
        <v>3</v>
      </c>
      <c r="B1491" t="s">
        <v>1017</v>
      </c>
      <c r="C1491" t="s">
        <v>1428</v>
      </c>
      <c r="D1491" t="s">
        <v>1429</v>
      </c>
      <c r="E1491">
        <v>1</v>
      </c>
      <c r="F1491">
        <v>746</v>
      </c>
      <c r="G1491" t="s">
        <v>2429</v>
      </c>
      <c r="H1491" t="s">
        <v>294</v>
      </c>
      <c r="L1491" t="s">
        <v>294</v>
      </c>
      <c r="M1491">
        <f t="shared" si="46"/>
        <v>24.866666666666667</v>
      </c>
      <c r="N1491" s="1">
        <f t="shared" si="47"/>
        <v>12.433333333333334</v>
      </c>
    </row>
    <row r="1492" spans="1:14">
      <c r="A1492" t="s">
        <v>3</v>
      </c>
      <c r="B1492" t="s">
        <v>1019</v>
      </c>
      <c r="C1492" t="s">
        <v>1428</v>
      </c>
      <c r="D1492" t="s">
        <v>1429</v>
      </c>
      <c r="E1492">
        <v>1</v>
      </c>
      <c r="F1492">
        <v>725</v>
      </c>
      <c r="G1492" t="s">
        <v>2430</v>
      </c>
      <c r="H1492" t="s">
        <v>294</v>
      </c>
      <c r="L1492" t="s">
        <v>294</v>
      </c>
      <c r="M1492">
        <f t="shared" si="46"/>
        <v>24.166666666666668</v>
      </c>
      <c r="N1492" s="1">
        <f t="shared" si="47"/>
        <v>12.083333333333334</v>
      </c>
    </row>
    <row r="1493" spans="1:14">
      <c r="A1493" t="s">
        <v>3</v>
      </c>
      <c r="B1493" t="s">
        <v>1021</v>
      </c>
      <c r="C1493" t="s">
        <v>1428</v>
      </c>
      <c r="D1493" t="s">
        <v>1429</v>
      </c>
      <c r="E1493">
        <v>1</v>
      </c>
      <c r="F1493">
        <v>697</v>
      </c>
      <c r="G1493" t="s">
        <v>2431</v>
      </c>
      <c r="H1493" t="s">
        <v>294</v>
      </c>
      <c r="L1493" t="s">
        <v>294</v>
      </c>
      <c r="M1493">
        <f t="shared" si="46"/>
        <v>23.233333333333334</v>
      </c>
      <c r="N1493" s="1">
        <f t="shared" si="47"/>
        <v>11.616666666666667</v>
      </c>
    </row>
    <row r="1494" spans="1:14">
      <c r="A1494" t="s">
        <v>3</v>
      </c>
      <c r="B1494" t="s">
        <v>1023</v>
      </c>
      <c r="C1494" t="s">
        <v>1428</v>
      </c>
      <c r="D1494" t="s">
        <v>1429</v>
      </c>
      <c r="E1494">
        <v>1</v>
      </c>
      <c r="F1494">
        <v>700</v>
      </c>
      <c r="G1494" t="s">
        <v>2306</v>
      </c>
      <c r="H1494" t="s">
        <v>294</v>
      </c>
      <c r="L1494" t="s">
        <v>294</v>
      </c>
      <c r="M1494">
        <f t="shared" si="46"/>
        <v>23.333333333333332</v>
      </c>
      <c r="N1494" s="1">
        <f t="shared" si="47"/>
        <v>11.666666666666666</v>
      </c>
    </row>
    <row r="1495" spans="1:14">
      <c r="A1495" t="s">
        <v>3</v>
      </c>
      <c r="B1495" t="s">
        <v>1025</v>
      </c>
      <c r="C1495" t="s">
        <v>1428</v>
      </c>
      <c r="D1495" t="s">
        <v>1429</v>
      </c>
      <c r="E1495">
        <v>1</v>
      </c>
      <c r="F1495">
        <v>711</v>
      </c>
      <c r="G1495" t="s">
        <v>1850</v>
      </c>
      <c r="H1495" t="s">
        <v>294</v>
      </c>
      <c r="L1495" t="s">
        <v>294</v>
      </c>
      <c r="M1495">
        <f t="shared" si="46"/>
        <v>23.7</v>
      </c>
      <c r="N1495" s="1">
        <f t="shared" si="47"/>
        <v>11.85</v>
      </c>
    </row>
    <row r="1496" spans="1:14">
      <c r="A1496" t="s">
        <v>3</v>
      </c>
      <c r="B1496" t="s">
        <v>1027</v>
      </c>
      <c r="C1496" t="s">
        <v>1428</v>
      </c>
      <c r="D1496" t="s">
        <v>1429</v>
      </c>
      <c r="E1496">
        <v>1</v>
      </c>
      <c r="F1496">
        <v>693</v>
      </c>
      <c r="G1496" t="s">
        <v>2269</v>
      </c>
      <c r="H1496" t="s">
        <v>294</v>
      </c>
      <c r="L1496" t="s">
        <v>294</v>
      </c>
      <c r="M1496">
        <f t="shared" si="46"/>
        <v>23.1</v>
      </c>
      <c r="N1496" s="1">
        <f t="shared" si="47"/>
        <v>11.55</v>
      </c>
    </row>
    <row r="1497" spans="1:14">
      <c r="A1497" t="s">
        <v>3</v>
      </c>
      <c r="B1497" t="s">
        <v>1029</v>
      </c>
      <c r="C1497" t="s">
        <v>1428</v>
      </c>
      <c r="D1497" t="s">
        <v>1429</v>
      </c>
      <c r="E1497">
        <v>1</v>
      </c>
      <c r="F1497">
        <v>707</v>
      </c>
      <c r="G1497" t="s">
        <v>2389</v>
      </c>
      <c r="H1497" t="s">
        <v>294</v>
      </c>
      <c r="L1497" t="s">
        <v>294</v>
      </c>
      <c r="M1497">
        <f t="shared" si="46"/>
        <v>23.566666666666666</v>
      </c>
      <c r="N1497" s="1">
        <f t="shared" si="47"/>
        <v>11.783333333333333</v>
      </c>
    </row>
    <row r="1498" spans="1:14">
      <c r="A1498" t="s">
        <v>3</v>
      </c>
      <c r="B1498" t="s">
        <v>1031</v>
      </c>
      <c r="C1498" t="s">
        <v>1428</v>
      </c>
      <c r="D1498" t="s">
        <v>1429</v>
      </c>
      <c r="E1498">
        <v>1</v>
      </c>
      <c r="F1498">
        <v>701</v>
      </c>
      <c r="G1498" t="s">
        <v>2230</v>
      </c>
      <c r="H1498" t="s">
        <v>294</v>
      </c>
      <c r="L1498" t="s">
        <v>294</v>
      </c>
      <c r="M1498">
        <f t="shared" si="46"/>
        <v>23.366666666666667</v>
      </c>
      <c r="N1498" s="1">
        <f t="shared" si="47"/>
        <v>11.683333333333334</v>
      </c>
    </row>
    <row r="1499" spans="1:14">
      <c r="A1499" t="s">
        <v>3</v>
      </c>
      <c r="B1499" t="s">
        <v>1033</v>
      </c>
      <c r="C1499" t="s">
        <v>1428</v>
      </c>
      <c r="D1499" t="s">
        <v>1429</v>
      </c>
      <c r="E1499">
        <v>1</v>
      </c>
      <c r="F1499">
        <v>699</v>
      </c>
      <c r="G1499" t="s">
        <v>2411</v>
      </c>
      <c r="H1499" t="s">
        <v>294</v>
      </c>
      <c r="L1499" t="s">
        <v>294</v>
      </c>
      <c r="M1499">
        <f t="shared" si="46"/>
        <v>23.3</v>
      </c>
      <c r="N1499" s="1">
        <f t="shared" si="47"/>
        <v>11.65</v>
      </c>
    </row>
    <row r="1500" spans="1:14">
      <c r="A1500" t="s">
        <v>3</v>
      </c>
      <c r="B1500" t="s">
        <v>1035</v>
      </c>
      <c r="C1500" t="s">
        <v>1428</v>
      </c>
      <c r="D1500" t="s">
        <v>1429</v>
      </c>
      <c r="E1500">
        <v>1</v>
      </c>
      <c r="F1500">
        <v>712</v>
      </c>
      <c r="G1500" t="s">
        <v>2277</v>
      </c>
      <c r="H1500" t="s">
        <v>294</v>
      </c>
      <c r="L1500" t="s">
        <v>294</v>
      </c>
      <c r="M1500">
        <f t="shared" si="46"/>
        <v>23.733333333333334</v>
      </c>
      <c r="N1500" s="1">
        <f t="shared" si="47"/>
        <v>11.866666666666667</v>
      </c>
    </row>
    <row r="1501" spans="1:14">
      <c r="A1501" t="s">
        <v>3</v>
      </c>
      <c r="B1501" t="s">
        <v>1037</v>
      </c>
      <c r="C1501" t="s">
        <v>1428</v>
      </c>
      <c r="D1501" t="s">
        <v>1429</v>
      </c>
      <c r="E1501">
        <v>1</v>
      </c>
      <c r="F1501">
        <v>763</v>
      </c>
      <c r="G1501" t="s">
        <v>2326</v>
      </c>
      <c r="H1501" t="s">
        <v>294</v>
      </c>
      <c r="L1501" t="s">
        <v>294</v>
      </c>
      <c r="M1501">
        <f t="shared" si="46"/>
        <v>25.433333333333334</v>
      </c>
      <c r="N1501" s="1">
        <f t="shared" si="47"/>
        <v>12.716666666666667</v>
      </c>
    </row>
    <row r="1502" spans="1:14">
      <c r="A1502" t="s">
        <v>3</v>
      </c>
      <c r="B1502" t="s">
        <v>1039</v>
      </c>
      <c r="C1502" t="s">
        <v>1428</v>
      </c>
      <c r="D1502" t="s">
        <v>1429</v>
      </c>
      <c r="E1502">
        <v>1</v>
      </c>
      <c r="F1502">
        <v>755</v>
      </c>
      <c r="G1502" t="s">
        <v>2432</v>
      </c>
      <c r="H1502" t="s">
        <v>294</v>
      </c>
      <c r="L1502" t="s">
        <v>294</v>
      </c>
      <c r="M1502">
        <f t="shared" si="46"/>
        <v>25.166666666666668</v>
      </c>
      <c r="N1502" s="1">
        <f t="shared" si="47"/>
        <v>12.583333333333334</v>
      </c>
    </row>
    <row r="1503" spans="1:14">
      <c r="A1503" t="s">
        <v>3</v>
      </c>
      <c r="B1503" t="s">
        <v>1041</v>
      </c>
      <c r="C1503" t="s">
        <v>1428</v>
      </c>
      <c r="D1503" t="s">
        <v>1429</v>
      </c>
      <c r="E1503">
        <v>1</v>
      </c>
      <c r="F1503">
        <v>763</v>
      </c>
      <c r="G1503" t="s">
        <v>2326</v>
      </c>
      <c r="H1503" t="s">
        <v>294</v>
      </c>
      <c r="L1503" t="s">
        <v>294</v>
      </c>
      <c r="M1503">
        <f t="shared" si="46"/>
        <v>25.433333333333334</v>
      </c>
      <c r="N1503" s="1">
        <f t="shared" si="47"/>
        <v>12.716666666666667</v>
      </c>
    </row>
    <row r="1504" spans="1:14">
      <c r="A1504" t="s">
        <v>3</v>
      </c>
      <c r="B1504" t="s">
        <v>1043</v>
      </c>
      <c r="C1504" t="s">
        <v>1428</v>
      </c>
      <c r="D1504" t="s">
        <v>1429</v>
      </c>
      <c r="E1504">
        <v>1</v>
      </c>
      <c r="F1504">
        <v>762</v>
      </c>
      <c r="G1504" t="s">
        <v>2394</v>
      </c>
      <c r="H1504" t="s">
        <v>294</v>
      </c>
      <c r="L1504" t="s">
        <v>294</v>
      </c>
      <c r="M1504">
        <f t="shared" si="46"/>
        <v>25.4</v>
      </c>
      <c r="N1504" s="1">
        <f t="shared" si="47"/>
        <v>12.7</v>
      </c>
    </row>
    <row r="1505" spans="1:14">
      <c r="A1505" t="s">
        <v>3</v>
      </c>
      <c r="B1505" t="s">
        <v>1045</v>
      </c>
      <c r="C1505" t="s">
        <v>1428</v>
      </c>
      <c r="D1505" t="s">
        <v>1429</v>
      </c>
      <c r="E1505">
        <v>1</v>
      </c>
      <c r="F1505">
        <v>767</v>
      </c>
      <c r="G1505" t="s">
        <v>2405</v>
      </c>
      <c r="H1505" t="s">
        <v>294</v>
      </c>
      <c r="L1505" t="s">
        <v>294</v>
      </c>
      <c r="M1505">
        <f t="shared" si="46"/>
        <v>25.566666666666666</v>
      </c>
      <c r="N1505" s="1">
        <f t="shared" si="47"/>
        <v>12.783333333333333</v>
      </c>
    </row>
    <row r="1506" spans="1:14">
      <c r="A1506" t="s">
        <v>3</v>
      </c>
      <c r="B1506" t="s">
        <v>1047</v>
      </c>
      <c r="C1506" t="s">
        <v>1428</v>
      </c>
      <c r="D1506" t="s">
        <v>1429</v>
      </c>
      <c r="E1506">
        <v>1</v>
      </c>
      <c r="F1506">
        <v>766</v>
      </c>
      <c r="G1506" t="s">
        <v>2248</v>
      </c>
      <c r="H1506" t="s">
        <v>294</v>
      </c>
      <c r="L1506" t="s">
        <v>294</v>
      </c>
      <c r="M1506">
        <f t="shared" si="46"/>
        <v>25.533333333333335</v>
      </c>
      <c r="N1506" s="1">
        <f t="shared" si="47"/>
        <v>12.766666666666667</v>
      </c>
    </row>
    <row r="1507" spans="1:14">
      <c r="A1507" t="s">
        <v>3</v>
      </c>
      <c r="B1507" t="s">
        <v>1049</v>
      </c>
      <c r="C1507" t="s">
        <v>1428</v>
      </c>
      <c r="D1507" t="s">
        <v>1429</v>
      </c>
      <c r="E1507">
        <v>1</v>
      </c>
      <c r="F1507">
        <v>770</v>
      </c>
      <c r="G1507" t="s">
        <v>2433</v>
      </c>
      <c r="H1507" t="s">
        <v>294</v>
      </c>
      <c r="L1507" t="s">
        <v>294</v>
      </c>
      <c r="M1507">
        <f t="shared" si="46"/>
        <v>25.666666666666668</v>
      </c>
      <c r="N1507" s="1">
        <f t="shared" si="47"/>
        <v>12.833333333333334</v>
      </c>
    </row>
    <row r="1508" spans="1:14">
      <c r="A1508" t="s">
        <v>3</v>
      </c>
      <c r="B1508" t="s">
        <v>1051</v>
      </c>
      <c r="C1508" t="s">
        <v>1428</v>
      </c>
      <c r="D1508" t="s">
        <v>1429</v>
      </c>
      <c r="E1508">
        <v>1</v>
      </c>
      <c r="F1508">
        <v>766</v>
      </c>
      <c r="G1508" t="s">
        <v>2434</v>
      </c>
      <c r="H1508" t="s">
        <v>294</v>
      </c>
      <c r="L1508" t="s">
        <v>294</v>
      </c>
      <c r="M1508">
        <f t="shared" si="46"/>
        <v>25.533333333333335</v>
      </c>
      <c r="N1508" s="1">
        <f t="shared" si="47"/>
        <v>12.766666666666667</v>
      </c>
    </row>
    <row r="1509" spans="1:14">
      <c r="A1509" t="s">
        <v>3</v>
      </c>
      <c r="B1509" t="s">
        <v>1053</v>
      </c>
      <c r="C1509" t="s">
        <v>1428</v>
      </c>
      <c r="D1509" t="s">
        <v>1429</v>
      </c>
      <c r="E1509">
        <v>1</v>
      </c>
      <c r="F1509">
        <v>661</v>
      </c>
      <c r="G1509" t="s">
        <v>1788</v>
      </c>
      <c r="H1509" t="s">
        <v>294</v>
      </c>
      <c r="L1509" t="s">
        <v>294</v>
      </c>
      <c r="M1509">
        <f t="shared" si="46"/>
        <v>22.033333333333335</v>
      </c>
      <c r="N1509" s="1">
        <f t="shared" si="47"/>
        <v>11.016666666666667</v>
      </c>
    </row>
    <row r="1510" spans="1:14">
      <c r="A1510" t="s">
        <v>3</v>
      </c>
      <c r="B1510" t="s">
        <v>1053</v>
      </c>
      <c r="C1510" t="s">
        <v>1428</v>
      </c>
      <c r="D1510" t="s">
        <v>1429</v>
      </c>
      <c r="E1510">
        <v>6</v>
      </c>
      <c r="F1510">
        <v>176</v>
      </c>
      <c r="G1510" t="s">
        <v>1915</v>
      </c>
      <c r="H1510" t="s">
        <v>294</v>
      </c>
      <c r="L1510" t="s">
        <v>294</v>
      </c>
      <c r="M1510">
        <f t="shared" si="46"/>
        <v>5.8666666666666663</v>
      </c>
      <c r="N1510" s="1">
        <f t="shared" si="47"/>
        <v>2.9333333333333331</v>
      </c>
    </row>
    <row r="1511" spans="1:14">
      <c r="A1511" t="s">
        <v>3</v>
      </c>
      <c r="B1511" t="s">
        <v>1055</v>
      </c>
      <c r="C1511" t="s">
        <v>1428</v>
      </c>
      <c r="D1511" t="s">
        <v>1429</v>
      </c>
      <c r="E1511">
        <v>1</v>
      </c>
      <c r="F1511">
        <v>662</v>
      </c>
      <c r="G1511" t="s">
        <v>2356</v>
      </c>
      <c r="H1511" t="s">
        <v>294</v>
      </c>
      <c r="L1511" t="s">
        <v>294</v>
      </c>
      <c r="M1511">
        <f t="shared" si="46"/>
        <v>22.066666666666666</v>
      </c>
      <c r="N1511" s="1">
        <f t="shared" si="47"/>
        <v>11.033333333333333</v>
      </c>
    </row>
    <row r="1512" spans="1:14">
      <c r="A1512" t="s">
        <v>3</v>
      </c>
      <c r="B1512" t="s">
        <v>1057</v>
      </c>
      <c r="C1512" t="s">
        <v>1428</v>
      </c>
      <c r="D1512" t="s">
        <v>1429</v>
      </c>
      <c r="E1512">
        <v>1</v>
      </c>
      <c r="F1512">
        <v>665</v>
      </c>
      <c r="G1512" t="s">
        <v>2235</v>
      </c>
      <c r="H1512" t="s">
        <v>294</v>
      </c>
      <c r="L1512" t="s">
        <v>294</v>
      </c>
      <c r="M1512">
        <f t="shared" si="46"/>
        <v>22.166666666666668</v>
      </c>
      <c r="N1512" s="1">
        <f t="shared" si="47"/>
        <v>11.083333333333334</v>
      </c>
    </row>
    <row r="1513" spans="1:14">
      <c r="A1513" t="s">
        <v>3</v>
      </c>
      <c r="B1513" t="s">
        <v>1059</v>
      </c>
      <c r="C1513" t="s">
        <v>1428</v>
      </c>
      <c r="D1513" t="s">
        <v>1429</v>
      </c>
      <c r="E1513">
        <v>1</v>
      </c>
      <c r="F1513">
        <v>793</v>
      </c>
      <c r="G1513" t="s">
        <v>2398</v>
      </c>
      <c r="H1513" t="s">
        <v>294</v>
      </c>
      <c r="L1513" t="s">
        <v>294</v>
      </c>
      <c r="M1513">
        <f t="shared" si="46"/>
        <v>26.433333333333334</v>
      </c>
      <c r="N1513" s="1">
        <f t="shared" si="47"/>
        <v>13.216666666666667</v>
      </c>
    </row>
    <row r="1514" spans="1:14">
      <c r="A1514" t="s">
        <v>3</v>
      </c>
      <c r="B1514" t="s">
        <v>1061</v>
      </c>
      <c r="C1514" t="s">
        <v>1428</v>
      </c>
      <c r="D1514" t="s">
        <v>1429</v>
      </c>
      <c r="E1514">
        <v>1</v>
      </c>
      <c r="F1514">
        <v>808</v>
      </c>
      <c r="G1514" t="s">
        <v>2435</v>
      </c>
      <c r="H1514" t="s">
        <v>294</v>
      </c>
      <c r="L1514" t="s">
        <v>294</v>
      </c>
      <c r="M1514">
        <f t="shared" si="46"/>
        <v>26.933333333333334</v>
      </c>
      <c r="N1514" s="1">
        <f t="shared" si="47"/>
        <v>13.466666666666667</v>
      </c>
    </row>
    <row r="1515" spans="1:14">
      <c r="A1515" t="s">
        <v>3</v>
      </c>
      <c r="B1515" t="s">
        <v>1063</v>
      </c>
      <c r="C1515" t="s">
        <v>1428</v>
      </c>
      <c r="D1515" t="s">
        <v>1429</v>
      </c>
      <c r="E1515">
        <v>1</v>
      </c>
      <c r="F1515">
        <v>723</v>
      </c>
      <c r="G1515" t="s">
        <v>2421</v>
      </c>
      <c r="H1515" t="s">
        <v>294</v>
      </c>
      <c r="L1515" t="s">
        <v>294</v>
      </c>
      <c r="M1515">
        <f t="shared" si="46"/>
        <v>24.1</v>
      </c>
      <c r="N1515" s="1">
        <f t="shared" si="47"/>
        <v>12.05</v>
      </c>
    </row>
    <row r="1516" spans="1:14">
      <c r="A1516" t="s">
        <v>3</v>
      </c>
      <c r="B1516" t="s">
        <v>1065</v>
      </c>
      <c r="C1516" t="s">
        <v>1428</v>
      </c>
      <c r="D1516" t="s">
        <v>1429</v>
      </c>
      <c r="E1516">
        <v>1</v>
      </c>
      <c r="F1516">
        <v>713</v>
      </c>
      <c r="G1516" t="s">
        <v>2355</v>
      </c>
      <c r="H1516" t="s">
        <v>294</v>
      </c>
      <c r="L1516" t="s">
        <v>294</v>
      </c>
      <c r="M1516">
        <f t="shared" si="46"/>
        <v>23.766666666666666</v>
      </c>
      <c r="N1516" s="1">
        <f t="shared" si="47"/>
        <v>11.883333333333333</v>
      </c>
    </row>
    <row r="1517" spans="1:14">
      <c r="A1517" t="s">
        <v>3</v>
      </c>
      <c r="B1517" t="s">
        <v>1067</v>
      </c>
      <c r="C1517" t="s">
        <v>1428</v>
      </c>
      <c r="D1517" t="s">
        <v>1429</v>
      </c>
      <c r="E1517">
        <v>1</v>
      </c>
      <c r="F1517">
        <v>718</v>
      </c>
      <c r="G1517" t="s">
        <v>2354</v>
      </c>
      <c r="H1517" t="s">
        <v>294</v>
      </c>
      <c r="L1517" t="s">
        <v>294</v>
      </c>
      <c r="M1517">
        <f t="shared" si="46"/>
        <v>23.933333333333334</v>
      </c>
      <c r="N1517" s="1">
        <f t="shared" si="47"/>
        <v>11.966666666666667</v>
      </c>
    </row>
    <row r="1518" spans="1:14">
      <c r="A1518" t="s">
        <v>3</v>
      </c>
      <c r="B1518" t="s">
        <v>1069</v>
      </c>
      <c r="C1518" t="s">
        <v>1428</v>
      </c>
      <c r="D1518" t="s">
        <v>1429</v>
      </c>
      <c r="E1518">
        <v>1</v>
      </c>
      <c r="F1518">
        <v>687</v>
      </c>
      <c r="G1518" t="s">
        <v>2231</v>
      </c>
      <c r="H1518" t="s">
        <v>294</v>
      </c>
      <c r="L1518" t="s">
        <v>294</v>
      </c>
      <c r="M1518">
        <f t="shared" si="46"/>
        <v>22.9</v>
      </c>
      <c r="N1518" s="1">
        <f t="shared" si="47"/>
        <v>11.45</v>
      </c>
    </row>
    <row r="1519" spans="1:14">
      <c r="A1519" t="s">
        <v>3</v>
      </c>
      <c r="B1519" t="s">
        <v>1071</v>
      </c>
      <c r="C1519" t="s">
        <v>1428</v>
      </c>
      <c r="D1519" t="s">
        <v>1429</v>
      </c>
      <c r="E1519">
        <v>1</v>
      </c>
      <c r="F1519">
        <v>728</v>
      </c>
      <c r="G1519" t="s">
        <v>2351</v>
      </c>
      <c r="H1519" t="s">
        <v>294</v>
      </c>
      <c r="L1519" t="s">
        <v>294</v>
      </c>
      <c r="M1519">
        <f t="shared" si="46"/>
        <v>24.266666666666666</v>
      </c>
      <c r="N1519" s="1">
        <f t="shared" si="47"/>
        <v>12.133333333333333</v>
      </c>
    </row>
    <row r="1520" spans="1:14">
      <c r="A1520" t="s">
        <v>3</v>
      </c>
      <c r="B1520" t="s">
        <v>1073</v>
      </c>
      <c r="C1520" t="s">
        <v>1428</v>
      </c>
      <c r="D1520" t="s">
        <v>1429</v>
      </c>
      <c r="E1520">
        <v>1</v>
      </c>
      <c r="F1520">
        <v>746</v>
      </c>
      <c r="G1520" t="s">
        <v>2429</v>
      </c>
      <c r="H1520" t="s">
        <v>294</v>
      </c>
      <c r="L1520" t="s">
        <v>294</v>
      </c>
      <c r="M1520">
        <f t="shared" si="46"/>
        <v>24.866666666666667</v>
      </c>
      <c r="N1520" s="1">
        <f t="shared" si="47"/>
        <v>12.433333333333334</v>
      </c>
    </row>
    <row r="1521" spans="1:14">
      <c r="A1521" t="s">
        <v>3</v>
      </c>
      <c r="B1521" t="s">
        <v>1075</v>
      </c>
      <c r="C1521" t="s">
        <v>1428</v>
      </c>
      <c r="D1521" t="s">
        <v>1429</v>
      </c>
      <c r="E1521">
        <v>1</v>
      </c>
      <c r="F1521">
        <v>737</v>
      </c>
      <c r="G1521" t="s">
        <v>2436</v>
      </c>
      <c r="H1521" t="s">
        <v>294</v>
      </c>
      <c r="L1521" t="s">
        <v>294</v>
      </c>
      <c r="M1521">
        <f t="shared" si="46"/>
        <v>24.566666666666666</v>
      </c>
      <c r="N1521" s="1">
        <f t="shared" si="47"/>
        <v>12.283333333333333</v>
      </c>
    </row>
    <row r="1522" spans="1:14">
      <c r="A1522" t="s">
        <v>3</v>
      </c>
      <c r="B1522" t="s">
        <v>1077</v>
      </c>
      <c r="C1522" t="s">
        <v>1428</v>
      </c>
      <c r="D1522" t="s">
        <v>1429</v>
      </c>
      <c r="E1522">
        <v>1</v>
      </c>
      <c r="F1522">
        <v>745</v>
      </c>
      <c r="G1522" t="s">
        <v>2424</v>
      </c>
      <c r="H1522" t="s">
        <v>294</v>
      </c>
      <c r="L1522" t="s">
        <v>294</v>
      </c>
      <c r="M1522">
        <f t="shared" si="46"/>
        <v>24.833333333333332</v>
      </c>
      <c r="N1522" s="1">
        <f t="shared" si="47"/>
        <v>12.416666666666666</v>
      </c>
    </row>
    <row r="1523" spans="1:14">
      <c r="A1523" t="s">
        <v>3</v>
      </c>
      <c r="B1523" t="s">
        <v>1079</v>
      </c>
      <c r="C1523" t="s">
        <v>1428</v>
      </c>
      <c r="D1523" t="s">
        <v>1429</v>
      </c>
      <c r="E1523">
        <v>1</v>
      </c>
      <c r="F1523">
        <v>733</v>
      </c>
      <c r="G1523" t="s">
        <v>2437</v>
      </c>
      <c r="H1523" t="s">
        <v>294</v>
      </c>
      <c r="L1523" t="s">
        <v>294</v>
      </c>
      <c r="M1523">
        <f t="shared" si="46"/>
        <v>24.433333333333334</v>
      </c>
      <c r="N1523" s="1">
        <f t="shared" si="47"/>
        <v>12.216666666666667</v>
      </c>
    </row>
    <row r="1524" spans="1:14">
      <c r="A1524" t="s">
        <v>3</v>
      </c>
      <c r="B1524" t="s">
        <v>1081</v>
      </c>
      <c r="C1524" t="s">
        <v>1428</v>
      </c>
      <c r="D1524" t="s">
        <v>1429</v>
      </c>
      <c r="E1524">
        <v>1</v>
      </c>
      <c r="F1524">
        <v>731</v>
      </c>
      <c r="G1524" t="s">
        <v>2438</v>
      </c>
      <c r="H1524" t="s">
        <v>294</v>
      </c>
      <c r="L1524" t="s">
        <v>294</v>
      </c>
      <c r="M1524">
        <f t="shared" si="46"/>
        <v>24.366666666666667</v>
      </c>
      <c r="N1524" s="1">
        <f t="shared" si="47"/>
        <v>12.183333333333334</v>
      </c>
    </row>
    <row r="1525" spans="1:14">
      <c r="A1525" t="s">
        <v>3</v>
      </c>
      <c r="B1525" t="s">
        <v>1083</v>
      </c>
      <c r="C1525" t="s">
        <v>1428</v>
      </c>
      <c r="D1525" t="s">
        <v>1429</v>
      </c>
      <c r="E1525">
        <v>1</v>
      </c>
      <c r="F1525">
        <v>689</v>
      </c>
      <c r="G1525" t="s">
        <v>2439</v>
      </c>
      <c r="H1525" t="s">
        <v>294</v>
      </c>
      <c r="L1525" t="s">
        <v>294</v>
      </c>
      <c r="M1525">
        <f t="shared" si="46"/>
        <v>22.966666666666665</v>
      </c>
      <c r="N1525" s="1">
        <f t="shared" si="47"/>
        <v>11.483333333333333</v>
      </c>
    </row>
    <row r="1526" spans="1:14">
      <c r="A1526" t="s">
        <v>3</v>
      </c>
      <c r="B1526" t="s">
        <v>1085</v>
      </c>
      <c r="C1526" t="s">
        <v>1428</v>
      </c>
      <c r="D1526" t="s">
        <v>1429</v>
      </c>
      <c r="E1526">
        <v>1</v>
      </c>
      <c r="F1526">
        <v>684</v>
      </c>
      <c r="G1526" t="s">
        <v>2440</v>
      </c>
      <c r="H1526" t="s">
        <v>294</v>
      </c>
      <c r="L1526" t="s">
        <v>294</v>
      </c>
      <c r="M1526">
        <f t="shared" si="46"/>
        <v>22.8</v>
      </c>
      <c r="N1526" s="1">
        <f t="shared" si="47"/>
        <v>11.4</v>
      </c>
    </row>
    <row r="1527" spans="1:14">
      <c r="A1527" t="s">
        <v>3</v>
      </c>
      <c r="B1527" t="s">
        <v>1087</v>
      </c>
      <c r="C1527" t="s">
        <v>1428</v>
      </c>
      <c r="D1527" t="s">
        <v>1429</v>
      </c>
      <c r="E1527">
        <v>1</v>
      </c>
      <c r="F1527">
        <v>689</v>
      </c>
      <c r="G1527" t="s">
        <v>2232</v>
      </c>
      <c r="H1527" t="s">
        <v>294</v>
      </c>
      <c r="L1527" t="s">
        <v>294</v>
      </c>
      <c r="M1527">
        <f t="shared" si="46"/>
        <v>22.966666666666665</v>
      </c>
      <c r="N1527" s="1">
        <f t="shared" si="47"/>
        <v>11.483333333333333</v>
      </c>
    </row>
    <row r="1528" spans="1:14">
      <c r="A1528" t="s">
        <v>3</v>
      </c>
      <c r="B1528" t="s">
        <v>1089</v>
      </c>
      <c r="C1528" t="s">
        <v>1428</v>
      </c>
      <c r="D1528" t="s">
        <v>1429</v>
      </c>
      <c r="E1528">
        <v>1</v>
      </c>
      <c r="F1528">
        <v>697</v>
      </c>
      <c r="G1528" t="s">
        <v>2431</v>
      </c>
      <c r="H1528" t="s">
        <v>294</v>
      </c>
      <c r="L1528" t="s">
        <v>294</v>
      </c>
      <c r="M1528">
        <f t="shared" si="46"/>
        <v>23.233333333333334</v>
      </c>
      <c r="N1528" s="1">
        <f t="shared" si="47"/>
        <v>11.616666666666667</v>
      </c>
    </row>
    <row r="1529" spans="1:14">
      <c r="A1529" t="s">
        <v>3</v>
      </c>
      <c r="B1529" t="s">
        <v>1091</v>
      </c>
      <c r="C1529" t="s">
        <v>1428</v>
      </c>
      <c r="D1529" t="s">
        <v>1429</v>
      </c>
      <c r="E1529">
        <v>1</v>
      </c>
      <c r="F1529">
        <v>706</v>
      </c>
      <c r="G1529" t="s">
        <v>2234</v>
      </c>
      <c r="H1529" t="s">
        <v>294</v>
      </c>
      <c r="L1529" t="s">
        <v>294</v>
      </c>
      <c r="M1529">
        <f t="shared" si="46"/>
        <v>23.533333333333335</v>
      </c>
      <c r="N1529" s="1">
        <f t="shared" si="47"/>
        <v>11.766666666666667</v>
      </c>
    </row>
    <row r="1530" spans="1:14">
      <c r="A1530" t="s">
        <v>3</v>
      </c>
      <c r="B1530" t="s">
        <v>1093</v>
      </c>
      <c r="C1530" t="s">
        <v>1428</v>
      </c>
      <c r="D1530" t="s">
        <v>1429</v>
      </c>
      <c r="E1530">
        <v>1</v>
      </c>
      <c r="F1530">
        <v>704</v>
      </c>
      <c r="G1530" t="s">
        <v>2416</v>
      </c>
      <c r="H1530" t="s">
        <v>294</v>
      </c>
      <c r="L1530" t="s">
        <v>294</v>
      </c>
      <c r="M1530">
        <f t="shared" si="46"/>
        <v>23.466666666666665</v>
      </c>
      <c r="N1530" s="1">
        <f t="shared" si="47"/>
        <v>11.733333333333333</v>
      </c>
    </row>
    <row r="1531" spans="1:14">
      <c r="A1531" t="s">
        <v>3</v>
      </c>
      <c r="B1531" t="s">
        <v>1095</v>
      </c>
      <c r="C1531" t="s">
        <v>1428</v>
      </c>
      <c r="D1531" t="s">
        <v>1429</v>
      </c>
      <c r="E1531">
        <v>1</v>
      </c>
      <c r="F1531">
        <v>667</v>
      </c>
      <c r="G1531" t="s">
        <v>2340</v>
      </c>
      <c r="H1531" t="s">
        <v>294</v>
      </c>
      <c r="L1531" t="s">
        <v>294</v>
      </c>
      <c r="M1531">
        <f t="shared" si="46"/>
        <v>22.233333333333334</v>
      </c>
      <c r="N1531" s="1">
        <f t="shared" si="47"/>
        <v>11.116666666666667</v>
      </c>
    </row>
    <row r="1532" spans="1:14">
      <c r="A1532" t="s">
        <v>3</v>
      </c>
      <c r="B1532" t="s">
        <v>1097</v>
      </c>
      <c r="C1532" t="s">
        <v>1428</v>
      </c>
      <c r="D1532" t="s">
        <v>1429</v>
      </c>
      <c r="E1532">
        <v>1</v>
      </c>
      <c r="F1532">
        <v>674</v>
      </c>
      <c r="G1532" t="s">
        <v>2441</v>
      </c>
      <c r="H1532" t="s">
        <v>294</v>
      </c>
      <c r="L1532" t="s">
        <v>294</v>
      </c>
      <c r="M1532">
        <f t="shared" si="46"/>
        <v>22.466666666666665</v>
      </c>
      <c r="N1532" s="1">
        <f t="shared" si="47"/>
        <v>11.233333333333333</v>
      </c>
    </row>
    <row r="1533" spans="1:14">
      <c r="A1533" t="s">
        <v>3</v>
      </c>
      <c r="B1533" t="s">
        <v>1099</v>
      </c>
      <c r="C1533" t="s">
        <v>1428</v>
      </c>
      <c r="D1533" t="s">
        <v>1429</v>
      </c>
      <c r="E1533">
        <v>1</v>
      </c>
      <c r="F1533">
        <v>654</v>
      </c>
      <c r="G1533" t="s">
        <v>1782</v>
      </c>
      <c r="H1533" t="s">
        <v>294</v>
      </c>
      <c r="L1533" t="s">
        <v>294</v>
      </c>
      <c r="M1533">
        <f t="shared" si="46"/>
        <v>21.8</v>
      </c>
      <c r="N1533" s="1">
        <f t="shared" si="47"/>
        <v>10.9</v>
      </c>
    </row>
    <row r="1534" spans="1:14">
      <c r="A1534" t="s">
        <v>3</v>
      </c>
      <c r="B1534" t="s">
        <v>1101</v>
      </c>
      <c r="C1534" t="s">
        <v>1428</v>
      </c>
      <c r="D1534" t="s">
        <v>1429</v>
      </c>
      <c r="E1534">
        <v>1</v>
      </c>
      <c r="F1534">
        <v>698</v>
      </c>
      <c r="G1534" t="s">
        <v>2305</v>
      </c>
      <c r="H1534" t="s">
        <v>294</v>
      </c>
      <c r="L1534" t="s">
        <v>294</v>
      </c>
      <c r="M1534">
        <f t="shared" si="46"/>
        <v>23.266666666666666</v>
      </c>
      <c r="N1534" s="1">
        <f t="shared" si="47"/>
        <v>11.633333333333333</v>
      </c>
    </row>
    <row r="1535" spans="1:14">
      <c r="A1535" t="s">
        <v>3</v>
      </c>
      <c r="B1535" t="s">
        <v>1103</v>
      </c>
      <c r="C1535" t="s">
        <v>1428</v>
      </c>
      <c r="D1535" t="s">
        <v>1429</v>
      </c>
      <c r="E1535">
        <v>1</v>
      </c>
      <c r="F1535">
        <v>691</v>
      </c>
      <c r="G1535" t="s">
        <v>2442</v>
      </c>
      <c r="H1535" t="s">
        <v>294</v>
      </c>
      <c r="L1535" t="s">
        <v>294</v>
      </c>
      <c r="M1535">
        <f t="shared" si="46"/>
        <v>23.033333333333335</v>
      </c>
      <c r="N1535" s="1">
        <f t="shared" si="47"/>
        <v>11.516666666666667</v>
      </c>
    </row>
    <row r="1536" spans="1:14">
      <c r="A1536" t="s">
        <v>3</v>
      </c>
      <c r="B1536" t="s">
        <v>1105</v>
      </c>
      <c r="C1536" t="s">
        <v>1428</v>
      </c>
      <c r="D1536" t="s">
        <v>1429</v>
      </c>
      <c r="E1536">
        <v>1</v>
      </c>
      <c r="F1536">
        <v>689</v>
      </c>
      <c r="G1536" t="s">
        <v>2439</v>
      </c>
      <c r="H1536" t="s">
        <v>294</v>
      </c>
      <c r="L1536" t="s">
        <v>294</v>
      </c>
      <c r="M1536">
        <f t="shared" si="46"/>
        <v>22.966666666666665</v>
      </c>
      <c r="N1536" s="1">
        <f t="shared" si="47"/>
        <v>11.483333333333333</v>
      </c>
    </row>
    <row r="1537" spans="1:14">
      <c r="A1537" t="s">
        <v>3</v>
      </c>
      <c r="B1537" t="s">
        <v>1107</v>
      </c>
      <c r="C1537" t="s">
        <v>1428</v>
      </c>
      <c r="D1537" t="s">
        <v>1429</v>
      </c>
      <c r="E1537">
        <v>1</v>
      </c>
      <c r="F1537">
        <v>682</v>
      </c>
      <c r="G1537" t="s">
        <v>2365</v>
      </c>
      <c r="H1537" t="s">
        <v>294</v>
      </c>
      <c r="L1537" t="s">
        <v>294</v>
      </c>
      <c r="M1537">
        <f t="shared" si="46"/>
        <v>22.733333333333334</v>
      </c>
      <c r="N1537" s="1">
        <f t="shared" si="47"/>
        <v>11.366666666666667</v>
      </c>
    </row>
    <row r="1538" spans="1:14">
      <c r="A1538" t="s">
        <v>3</v>
      </c>
      <c r="B1538" t="s">
        <v>1109</v>
      </c>
      <c r="C1538" t="s">
        <v>1428</v>
      </c>
      <c r="D1538" t="s">
        <v>1429</v>
      </c>
      <c r="E1538">
        <v>1</v>
      </c>
      <c r="F1538">
        <v>685</v>
      </c>
      <c r="G1538" t="s">
        <v>2367</v>
      </c>
      <c r="H1538" t="s">
        <v>294</v>
      </c>
      <c r="L1538" t="s">
        <v>294</v>
      </c>
      <c r="M1538">
        <f t="shared" ref="M1538:M1601" si="48">F1538/$M$1</f>
        <v>22.833333333333332</v>
      </c>
      <c r="N1538" s="1">
        <f t="shared" ref="N1538:N1601" si="49">F1538/$N$1</f>
        <v>11.416666666666666</v>
      </c>
    </row>
    <row r="1539" spans="1:14">
      <c r="A1539" t="s">
        <v>3</v>
      </c>
      <c r="B1539" t="s">
        <v>1111</v>
      </c>
      <c r="C1539" t="s">
        <v>1428</v>
      </c>
      <c r="D1539" t="s">
        <v>1429</v>
      </c>
      <c r="E1539">
        <v>1</v>
      </c>
      <c r="F1539">
        <v>682</v>
      </c>
      <c r="G1539" t="s">
        <v>2365</v>
      </c>
      <c r="H1539" t="s">
        <v>294</v>
      </c>
      <c r="L1539" t="s">
        <v>294</v>
      </c>
      <c r="M1539">
        <f t="shared" si="48"/>
        <v>22.733333333333334</v>
      </c>
      <c r="N1539" s="1">
        <f t="shared" si="49"/>
        <v>11.366666666666667</v>
      </c>
    </row>
    <row r="1540" spans="1:14">
      <c r="A1540" t="s">
        <v>3</v>
      </c>
      <c r="B1540" t="s">
        <v>1113</v>
      </c>
      <c r="C1540" t="s">
        <v>1428</v>
      </c>
      <c r="D1540" t="s">
        <v>1429</v>
      </c>
      <c r="E1540">
        <v>1</v>
      </c>
      <c r="F1540">
        <v>664</v>
      </c>
      <c r="G1540" t="s">
        <v>2443</v>
      </c>
      <c r="H1540" t="s">
        <v>294</v>
      </c>
      <c r="L1540" t="s">
        <v>294</v>
      </c>
      <c r="M1540">
        <f t="shared" si="48"/>
        <v>22.133333333333333</v>
      </c>
      <c r="N1540" s="1">
        <f t="shared" si="49"/>
        <v>11.066666666666666</v>
      </c>
    </row>
    <row r="1541" spans="1:14">
      <c r="A1541" t="s">
        <v>3</v>
      </c>
      <c r="B1541" t="s">
        <v>1115</v>
      </c>
      <c r="C1541" t="s">
        <v>1428</v>
      </c>
      <c r="D1541" t="s">
        <v>1429</v>
      </c>
      <c r="E1541">
        <v>1</v>
      </c>
      <c r="F1541">
        <v>804</v>
      </c>
      <c r="G1541" t="s">
        <v>2444</v>
      </c>
      <c r="H1541" t="s">
        <v>294</v>
      </c>
      <c r="L1541" t="s">
        <v>294</v>
      </c>
      <c r="M1541">
        <f t="shared" si="48"/>
        <v>26.8</v>
      </c>
      <c r="N1541" s="1">
        <f t="shared" si="49"/>
        <v>13.4</v>
      </c>
    </row>
    <row r="1542" spans="1:14">
      <c r="A1542" t="s">
        <v>3</v>
      </c>
      <c r="B1542" t="s">
        <v>1117</v>
      </c>
      <c r="C1542" t="s">
        <v>1428</v>
      </c>
      <c r="D1542" t="s">
        <v>1429</v>
      </c>
      <c r="E1542">
        <v>1</v>
      </c>
      <c r="F1542">
        <v>697</v>
      </c>
      <c r="G1542" t="s">
        <v>2182</v>
      </c>
      <c r="H1542" t="s">
        <v>294</v>
      </c>
      <c r="L1542" t="s">
        <v>294</v>
      </c>
      <c r="M1542">
        <f t="shared" si="48"/>
        <v>23.233333333333334</v>
      </c>
      <c r="N1542" s="1">
        <f t="shared" si="49"/>
        <v>11.616666666666667</v>
      </c>
    </row>
    <row r="1543" spans="1:14">
      <c r="A1543" t="s">
        <v>3</v>
      </c>
      <c r="B1543" t="s">
        <v>1119</v>
      </c>
      <c r="C1543" t="s">
        <v>1428</v>
      </c>
      <c r="D1543" t="s">
        <v>1429</v>
      </c>
      <c r="E1543">
        <v>1</v>
      </c>
      <c r="F1543">
        <v>757</v>
      </c>
      <c r="G1543" t="s">
        <v>2445</v>
      </c>
      <c r="H1543" t="s">
        <v>294</v>
      </c>
      <c r="L1543" t="s">
        <v>294</v>
      </c>
      <c r="M1543">
        <f t="shared" si="48"/>
        <v>25.233333333333334</v>
      </c>
      <c r="N1543" s="1">
        <f t="shared" si="49"/>
        <v>12.616666666666667</v>
      </c>
    </row>
    <row r="1544" spans="1:14">
      <c r="A1544" t="s">
        <v>3</v>
      </c>
      <c r="B1544" t="s">
        <v>1121</v>
      </c>
      <c r="C1544" t="s">
        <v>1428</v>
      </c>
      <c r="D1544" t="s">
        <v>1429</v>
      </c>
      <c r="E1544">
        <v>1</v>
      </c>
      <c r="F1544">
        <v>676</v>
      </c>
      <c r="G1544" t="s">
        <v>2308</v>
      </c>
      <c r="H1544" t="s">
        <v>294</v>
      </c>
      <c r="L1544" t="s">
        <v>294</v>
      </c>
      <c r="M1544">
        <f t="shared" si="48"/>
        <v>22.533333333333335</v>
      </c>
      <c r="N1544" s="1">
        <f t="shared" si="49"/>
        <v>11.266666666666667</v>
      </c>
    </row>
    <row r="1545" spans="1:14">
      <c r="A1545" t="s">
        <v>3</v>
      </c>
      <c r="B1545" t="s">
        <v>1123</v>
      </c>
      <c r="C1545" t="s">
        <v>1428</v>
      </c>
      <c r="D1545" t="s">
        <v>1429</v>
      </c>
      <c r="E1545">
        <v>1</v>
      </c>
      <c r="F1545">
        <v>734</v>
      </c>
      <c r="G1545" t="s">
        <v>2446</v>
      </c>
      <c r="H1545" t="s">
        <v>294</v>
      </c>
      <c r="L1545" t="s">
        <v>294</v>
      </c>
      <c r="M1545">
        <f t="shared" si="48"/>
        <v>24.466666666666665</v>
      </c>
      <c r="N1545" s="1">
        <f t="shared" si="49"/>
        <v>12.233333333333333</v>
      </c>
    </row>
    <row r="1546" spans="1:14">
      <c r="A1546" t="s">
        <v>3</v>
      </c>
      <c r="B1546" t="s">
        <v>1125</v>
      </c>
      <c r="C1546" t="s">
        <v>1428</v>
      </c>
      <c r="D1546" t="s">
        <v>1429</v>
      </c>
      <c r="E1546">
        <v>1</v>
      </c>
      <c r="F1546">
        <v>630</v>
      </c>
      <c r="G1546" t="s">
        <v>2447</v>
      </c>
      <c r="H1546" t="s">
        <v>294</v>
      </c>
      <c r="L1546" t="s">
        <v>294</v>
      </c>
      <c r="M1546">
        <f t="shared" si="48"/>
        <v>21</v>
      </c>
      <c r="N1546" s="1">
        <f t="shared" si="49"/>
        <v>10.5</v>
      </c>
    </row>
    <row r="1547" spans="1:14">
      <c r="A1547" t="s">
        <v>3</v>
      </c>
      <c r="B1547" t="s">
        <v>1127</v>
      </c>
      <c r="C1547" t="s">
        <v>1428</v>
      </c>
      <c r="D1547" t="s">
        <v>1429</v>
      </c>
      <c r="E1547">
        <v>1</v>
      </c>
      <c r="F1547">
        <v>684</v>
      </c>
      <c r="G1547" t="s">
        <v>2420</v>
      </c>
      <c r="H1547" t="s">
        <v>294</v>
      </c>
      <c r="L1547" t="s">
        <v>294</v>
      </c>
      <c r="M1547">
        <f t="shared" si="48"/>
        <v>22.8</v>
      </c>
      <c r="N1547" s="1">
        <f t="shared" si="49"/>
        <v>11.4</v>
      </c>
    </row>
    <row r="1548" spans="1:14">
      <c r="A1548" t="s">
        <v>3</v>
      </c>
      <c r="B1548" t="s">
        <v>1129</v>
      </c>
      <c r="C1548" t="s">
        <v>1428</v>
      </c>
      <c r="D1548" t="s">
        <v>1429</v>
      </c>
      <c r="E1548">
        <v>1</v>
      </c>
      <c r="F1548">
        <v>684</v>
      </c>
      <c r="G1548" t="s">
        <v>2440</v>
      </c>
      <c r="H1548" t="s">
        <v>294</v>
      </c>
      <c r="L1548" t="s">
        <v>294</v>
      </c>
      <c r="M1548">
        <f t="shared" si="48"/>
        <v>22.8</v>
      </c>
      <c r="N1548" s="1">
        <f t="shared" si="49"/>
        <v>11.4</v>
      </c>
    </row>
    <row r="1549" spans="1:14">
      <c r="A1549" t="s">
        <v>3</v>
      </c>
      <c r="B1549" t="s">
        <v>1131</v>
      </c>
      <c r="C1549" t="s">
        <v>1428</v>
      </c>
      <c r="D1549" t="s">
        <v>1429</v>
      </c>
      <c r="E1549">
        <v>1</v>
      </c>
      <c r="F1549">
        <v>701</v>
      </c>
      <c r="G1549" t="s">
        <v>2230</v>
      </c>
      <c r="H1549" t="s">
        <v>294</v>
      </c>
      <c r="L1549" t="s">
        <v>294</v>
      </c>
      <c r="M1549">
        <f t="shared" si="48"/>
        <v>23.366666666666667</v>
      </c>
      <c r="N1549" s="1">
        <f t="shared" si="49"/>
        <v>11.683333333333334</v>
      </c>
    </row>
    <row r="1550" spans="1:14">
      <c r="A1550" t="s">
        <v>3</v>
      </c>
      <c r="B1550" t="s">
        <v>1133</v>
      </c>
      <c r="C1550" t="s">
        <v>1428</v>
      </c>
      <c r="D1550" t="s">
        <v>1429</v>
      </c>
      <c r="E1550">
        <v>1</v>
      </c>
      <c r="F1550">
        <v>698</v>
      </c>
      <c r="G1550" t="s">
        <v>2448</v>
      </c>
      <c r="H1550" t="s">
        <v>294</v>
      </c>
      <c r="L1550" t="s">
        <v>294</v>
      </c>
      <c r="M1550">
        <f t="shared" si="48"/>
        <v>23.266666666666666</v>
      </c>
      <c r="N1550" s="1">
        <f t="shared" si="49"/>
        <v>11.633333333333333</v>
      </c>
    </row>
    <row r="1551" spans="1:14">
      <c r="A1551" t="s">
        <v>3</v>
      </c>
      <c r="B1551" t="s">
        <v>1135</v>
      </c>
      <c r="C1551" t="s">
        <v>1428</v>
      </c>
      <c r="D1551" t="s">
        <v>1429</v>
      </c>
      <c r="E1551">
        <v>1</v>
      </c>
      <c r="F1551">
        <v>700</v>
      </c>
      <c r="G1551" t="s">
        <v>2306</v>
      </c>
      <c r="H1551" t="s">
        <v>294</v>
      </c>
      <c r="L1551" t="s">
        <v>294</v>
      </c>
      <c r="M1551">
        <f t="shared" si="48"/>
        <v>23.333333333333332</v>
      </c>
      <c r="N1551" s="1">
        <f t="shared" si="49"/>
        <v>11.666666666666666</v>
      </c>
    </row>
    <row r="1552" spans="1:14">
      <c r="A1552" t="s">
        <v>3</v>
      </c>
      <c r="B1552" t="s">
        <v>1137</v>
      </c>
      <c r="C1552" t="s">
        <v>1428</v>
      </c>
      <c r="D1552" t="s">
        <v>1429</v>
      </c>
      <c r="E1552">
        <v>1</v>
      </c>
      <c r="F1552">
        <v>702</v>
      </c>
      <c r="G1552" t="s">
        <v>2304</v>
      </c>
      <c r="H1552" t="s">
        <v>294</v>
      </c>
      <c r="L1552" t="s">
        <v>294</v>
      </c>
      <c r="M1552">
        <f t="shared" si="48"/>
        <v>23.4</v>
      </c>
      <c r="N1552" s="1">
        <f t="shared" si="49"/>
        <v>11.7</v>
      </c>
    </row>
    <row r="1553" spans="1:14">
      <c r="A1553" t="s">
        <v>3</v>
      </c>
      <c r="B1553" t="s">
        <v>1139</v>
      </c>
      <c r="C1553" t="s">
        <v>1428</v>
      </c>
      <c r="D1553" t="s">
        <v>1429</v>
      </c>
      <c r="E1553">
        <v>1</v>
      </c>
      <c r="F1553">
        <v>754</v>
      </c>
      <c r="G1553" t="s">
        <v>2449</v>
      </c>
      <c r="H1553" t="s">
        <v>294</v>
      </c>
      <c r="L1553" t="s">
        <v>294</v>
      </c>
      <c r="M1553">
        <f t="shared" si="48"/>
        <v>25.133333333333333</v>
      </c>
      <c r="N1553" s="1">
        <f t="shared" si="49"/>
        <v>12.566666666666666</v>
      </c>
    </row>
    <row r="1554" spans="1:14">
      <c r="A1554" t="s">
        <v>3</v>
      </c>
      <c r="B1554" t="s">
        <v>1141</v>
      </c>
      <c r="C1554" t="s">
        <v>1428</v>
      </c>
      <c r="D1554" t="s">
        <v>1429</v>
      </c>
      <c r="E1554">
        <v>1</v>
      </c>
      <c r="F1554">
        <v>764</v>
      </c>
      <c r="G1554" t="s">
        <v>2450</v>
      </c>
      <c r="H1554" t="s">
        <v>294</v>
      </c>
      <c r="L1554" t="s">
        <v>294</v>
      </c>
      <c r="M1554">
        <f t="shared" si="48"/>
        <v>25.466666666666665</v>
      </c>
      <c r="N1554" s="1">
        <f t="shared" si="49"/>
        <v>12.733333333333333</v>
      </c>
    </row>
    <row r="1555" spans="1:14">
      <c r="A1555" t="s">
        <v>3</v>
      </c>
      <c r="B1555" t="s">
        <v>1143</v>
      </c>
      <c r="C1555" t="s">
        <v>1428</v>
      </c>
      <c r="D1555" t="s">
        <v>1429</v>
      </c>
      <c r="E1555">
        <v>1</v>
      </c>
      <c r="F1555">
        <v>768</v>
      </c>
      <c r="G1555" t="s">
        <v>2330</v>
      </c>
      <c r="H1555" t="s">
        <v>294</v>
      </c>
      <c r="L1555" t="s">
        <v>294</v>
      </c>
      <c r="M1555">
        <f t="shared" si="48"/>
        <v>25.6</v>
      </c>
      <c r="N1555" s="1">
        <f t="shared" si="49"/>
        <v>12.8</v>
      </c>
    </row>
    <row r="1556" spans="1:14">
      <c r="A1556" t="s">
        <v>3</v>
      </c>
      <c r="B1556" t="s">
        <v>1145</v>
      </c>
      <c r="C1556" t="s">
        <v>1428</v>
      </c>
      <c r="D1556" t="s">
        <v>1429</v>
      </c>
      <c r="E1556">
        <v>1</v>
      </c>
      <c r="F1556">
        <v>770</v>
      </c>
      <c r="G1556" t="s">
        <v>2323</v>
      </c>
      <c r="H1556" t="s">
        <v>294</v>
      </c>
      <c r="L1556" t="s">
        <v>294</v>
      </c>
      <c r="M1556">
        <f t="shared" si="48"/>
        <v>25.666666666666668</v>
      </c>
      <c r="N1556" s="1">
        <f t="shared" si="49"/>
        <v>12.833333333333334</v>
      </c>
    </row>
    <row r="1557" spans="1:14">
      <c r="A1557" t="s">
        <v>3</v>
      </c>
      <c r="B1557" t="s">
        <v>1147</v>
      </c>
      <c r="C1557" t="s">
        <v>1428</v>
      </c>
      <c r="D1557" t="s">
        <v>1429</v>
      </c>
      <c r="E1557">
        <v>1</v>
      </c>
      <c r="F1557">
        <v>748</v>
      </c>
      <c r="G1557" t="s">
        <v>2333</v>
      </c>
      <c r="H1557" t="s">
        <v>294</v>
      </c>
      <c r="L1557" t="s">
        <v>294</v>
      </c>
      <c r="M1557">
        <f t="shared" si="48"/>
        <v>24.933333333333334</v>
      </c>
      <c r="N1557" s="1">
        <f t="shared" si="49"/>
        <v>12.466666666666667</v>
      </c>
    </row>
    <row r="1558" spans="1:14">
      <c r="A1558" t="s">
        <v>3</v>
      </c>
      <c r="B1558" t="s">
        <v>1149</v>
      </c>
      <c r="C1558" t="s">
        <v>1428</v>
      </c>
      <c r="D1558" t="s">
        <v>1429</v>
      </c>
      <c r="E1558">
        <v>1</v>
      </c>
      <c r="F1558">
        <v>763</v>
      </c>
      <c r="G1558" t="s">
        <v>2326</v>
      </c>
      <c r="H1558" t="s">
        <v>294</v>
      </c>
      <c r="L1558" t="s">
        <v>294</v>
      </c>
      <c r="M1558">
        <f t="shared" si="48"/>
        <v>25.433333333333334</v>
      </c>
      <c r="N1558" s="1">
        <f t="shared" si="49"/>
        <v>12.716666666666667</v>
      </c>
    </row>
    <row r="1559" spans="1:14">
      <c r="A1559" t="s">
        <v>3</v>
      </c>
      <c r="B1559" t="s">
        <v>1151</v>
      </c>
      <c r="C1559" t="s">
        <v>1428</v>
      </c>
      <c r="D1559" t="s">
        <v>1429</v>
      </c>
      <c r="E1559">
        <v>1</v>
      </c>
      <c r="F1559">
        <v>757</v>
      </c>
      <c r="G1559" t="s">
        <v>2451</v>
      </c>
      <c r="H1559" t="s">
        <v>294</v>
      </c>
      <c r="L1559" t="s">
        <v>294</v>
      </c>
      <c r="M1559">
        <f t="shared" si="48"/>
        <v>25.233333333333334</v>
      </c>
      <c r="N1559" s="1">
        <f t="shared" si="49"/>
        <v>12.616666666666667</v>
      </c>
    </row>
    <row r="1560" spans="1:14">
      <c r="A1560" t="s">
        <v>3</v>
      </c>
      <c r="B1560" t="s">
        <v>1153</v>
      </c>
      <c r="C1560" t="s">
        <v>1428</v>
      </c>
      <c r="D1560" t="s">
        <v>1429</v>
      </c>
      <c r="E1560">
        <v>1</v>
      </c>
      <c r="F1560">
        <v>750</v>
      </c>
      <c r="G1560" t="s">
        <v>2316</v>
      </c>
      <c r="H1560" t="s">
        <v>294</v>
      </c>
      <c r="L1560" t="s">
        <v>294</v>
      </c>
      <c r="M1560">
        <f t="shared" si="48"/>
        <v>25</v>
      </c>
      <c r="N1560" s="1">
        <f t="shared" si="49"/>
        <v>12.5</v>
      </c>
    </row>
    <row r="1561" spans="1:14">
      <c r="A1561" t="s">
        <v>3</v>
      </c>
      <c r="B1561" t="s">
        <v>1155</v>
      </c>
      <c r="C1561" t="s">
        <v>1428</v>
      </c>
      <c r="D1561" t="s">
        <v>1429</v>
      </c>
      <c r="E1561">
        <v>1</v>
      </c>
      <c r="F1561">
        <v>762</v>
      </c>
      <c r="G1561" t="s">
        <v>2255</v>
      </c>
      <c r="H1561" t="s">
        <v>294</v>
      </c>
      <c r="L1561" t="s">
        <v>294</v>
      </c>
      <c r="M1561">
        <f t="shared" si="48"/>
        <v>25.4</v>
      </c>
      <c r="N1561" s="1">
        <f t="shared" si="49"/>
        <v>12.7</v>
      </c>
    </row>
    <row r="1562" spans="1:14">
      <c r="A1562" t="s">
        <v>3</v>
      </c>
      <c r="B1562" t="s">
        <v>1157</v>
      </c>
      <c r="C1562" t="s">
        <v>1428</v>
      </c>
      <c r="D1562" t="s">
        <v>1429</v>
      </c>
      <c r="E1562">
        <v>1</v>
      </c>
      <c r="F1562">
        <v>774</v>
      </c>
      <c r="G1562" t="s">
        <v>2386</v>
      </c>
      <c r="H1562" t="s">
        <v>294</v>
      </c>
      <c r="L1562" t="s">
        <v>294</v>
      </c>
      <c r="M1562">
        <f t="shared" si="48"/>
        <v>25.8</v>
      </c>
      <c r="N1562" s="1">
        <f t="shared" si="49"/>
        <v>12.9</v>
      </c>
    </row>
    <row r="1563" spans="1:14">
      <c r="A1563" t="s">
        <v>3</v>
      </c>
      <c r="B1563" t="s">
        <v>1159</v>
      </c>
      <c r="C1563" t="s">
        <v>1428</v>
      </c>
      <c r="D1563" t="s">
        <v>1429</v>
      </c>
      <c r="E1563">
        <v>1</v>
      </c>
      <c r="F1563">
        <v>756</v>
      </c>
      <c r="G1563" t="s">
        <v>2452</v>
      </c>
      <c r="H1563" t="s">
        <v>294</v>
      </c>
      <c r="L1563" t="s">
        <v>294</v>
      </c>
      <c r="M1563">
        <f t="shared" si="48"/>
        <v>25.2</v>
      </c>
      <c r="N1563" s="1">
        <f t="shared" si="49"/>
        <v>12.6</v>
      </c>
    </row>
    <row r="1564" spans="1:14">
      <c r="A1564" t="s">
        <v>3</v>
      </c>
      <c r="B1564" t="s">
        <v>1161</v>
      </c>
      <c r="C1564" t="s">
        <v>1428</v>
      </c>
      <c r="D1564" t="s">
        <v>1429</v>
      </c>
      <c r="E1564">
        <v>1</v>
      </c>
      <c r="F1564">
        <v>694</v>
      </c>
      <c r="G1564" t="s">
        <v>2407</v>
      </c>
      <c r="H1564" t="s">
        <v>294</v>
      </c>
      <c r="L1564" t="s">
        <v>294</v>
      </c>
      <c r="M1564">
        <f t="shared" si="48"/>
        <v>23.133333333333333</v>
      </c>
      <c r="N1564" s="1">
        <f t="shared" si="49"/>
        <v>11.566666666666666</v>
      </c>
    </row>
    <row r="1565" spans="1:14">
      <c r="A1565" t="s">
        <v>3</v>
      </c>
      <c r="B1565" t="s">
        <v>1163</v>
      </c>
      <c r="C1565" t="s">
        <v>1428</v>
      </c>
      <c r="D1565" t="s">
        <v>1429</v>
      </c>
      <c r="E1565">
        <v>1</v>
      </c>
      <c r="F1565">
        <v>701</v>
      </c>
      <c r="G1565" t="s">
        <v>2453</v>
      </c>
      <c r="H1565" t="s">
        <v>294</v>
      </c>
      <c r="L1565" t="s">
        <v>294</v>
      </c>
      <c r="M1565">
        <f t="shared" si="48"/>
        <v>23.366666666666667</v>
      </c>
      <c r="N1565" s="1">
        <f t="shared" si="49"/>
        <v>11.683333333333334</v>
      </c>
    </row>
    <row r="1566" spans="1:14">
      <c r="A1566" t="s">
        <v>3</v>
      </c>
      <c r="B1566" t="s">
        <v>1165</v>
      </c>
      <c r="C1566" t="s">
        <v>1428</v>
      </c>
      <c r="D1566" t="s">
        <v>1429</v>
      </c>
      <c r="E1566">
        <v>1</v>
      </c>
      <c r="F1566">
        <v>726</v>
      </c>
      <c r="G1566" t="s">
        <v>2276</v>
      </c>
      <c r="H1566" t="s">
        <v>294</v>
      </c>
      <c r="L1566" t="s">
        <v>294</v>
      </c>
      <c r="M1566">
        <f t="shared" si="48"/>
        <v>24.2</v>
      </c>
      <c r="N1566" s="1">
        <f t="shared" si="49"/>
        <v>12.1</v>
      </c>
    </row>
    <row r="1567" spans="1:14">
      <c r="A1567" t="s">
        <v>3</v>
      </c>
      <c r="B1567" t="s">
        <v>1167</v>
      </c>
      <c r="C1567" t="s">
        <v>1428</v>
      </c>
      <c r="D1567" t="s">
        <v>1429</v>
      </c>
      <c r="E1567">
        <v>1</v>
      </c>
      <c r="F1567">
        <v>705</v>
      </c>
      <c r="G1567" t="s">
        <v>2454</v>
      </c>
      <c r="H1567" t="s">
        <v>294</v>
      </c>
      <c r="L1567" t="s">
        <v>294</v>
      </c>
      <c r="M1567">
        <f t="shared" si="48"/>
        <v>23.5</v>
      </c>
      <c r="N1567" s="1">
        <f t="shared" si="49"/>
        <v>11.75</v>
      </c>
    </row>
    <row r="1568" spans="1:14">
      <c r="A1568" t="s">
        <v>3</v>
      </c>
      <c r="B1568" t="s">
        <v>1169</v>
      </c>
      <c r="C1568" t="s">
        <v>1428</v>
      </c>
      <c r="D1568" t="s">
        <v>1429</v>
      </c>
      <c r="E1568">
        <v>1</v>
      </c>
      <c r="F1568">
        <v>710</v>
      </c>
      <c r="G1568" t="s">
        <v>2455</v>
      </c>
      <c r="H1568" t="s">
        <v>294</v>
      </c>
      <c r="L1568" t="s">
        <v>294</v>
      </c>
      <c r="M1568">
        <f t="shared" si="48"/>
        <v>23.666666666666668</v>
      </c>
      <c r="N1568" s="1">
        <f t="shared" si="49"/>
        <v>11.833333333333334</v>
      </c>
    </row>
    <row r="1569" spans="1:14">
      <c r="A1569" t="s">
        <v>3</v>
      </c>
      <c r="B1569" t="s">
        <v>1171</v>
      </c>
      <c r="C1569" t="s">
        <v>1428</v>
      </c>
      <c r="D1569" t="s">
        <v>1429</v>
      </c>
      <c r="E1569">
        <v>1</v>
      </c>
      <c r="F1569">
        <v>742</v>
      </c>
      <c r="G1569" t="s">
        <v>1802</v>
      </c>
      <c r="H1569" t="s">
        <v>294</v>
      </c>
      <c r="L1569" t="s">
        <v>294</v>
      </c>
      <c r="M1569">
        <f t="shared" si="48"/>
        <v>24.733333333333334</v>
      </c>
      <c r="N1569" s="1">
        <f t="shared" si="49"/>
        <v>12.366666666666667</v>
      </c>
    </row>
    <row r="1570" spans="1:14">
      <c r="A1570" t="s">
        <v>3</v>
      </c>
      <c r="B1570" t="s">
        <v>1173</v>
      </c>
      <c r="C1570" t="s">
        <v>1428</v>
      </c>
      <c r="D1570" t="s">
        <v>1429</v>
      </c>
      <c r="E1570">
        <v>1</v>
      </c>
      <c r="F1570">
        <v>703</v>
      </c>
      <c r="G1570" t="s">
        <v>2456</v>
      </c>
      <c r="H1570" t="s">
        <v>294</v>
      </c>
      <c r="L1570" t="s">
        <v>294</v>
      </c>
      <c r="M1570">
        <f t="shared" si="48"/>
        <v>23.433333333333334</v>
      </c>
      <c r="N1570" s="1">
        <f t="shared" si="49"/>
        <v>11.716666666666667</v>
      </c>
    </row>
    <row r="1571" spans="1:14">
      <c r="A1571" t="s">
        <v>3</v>
      </c>
      <c r="B1571" t="s">
        <v>1175</v>
      </c>
      <c r="C1571" t="s">
        <v>1428</v>
      </c>
      <c r="D1571" t="s">
        <v>1429</v>
      </c>
      <c r="E1571">
        <v>1</v>
      </c>
      <c r="F1571">
        <v>734</v>
      </c>
      <c r="G1571" t="s">
        <v>2457</v>
      </c>
      <c r="H1571" t="s">
        <v>294</v>
      </c>
      <c r="L1571" t="s">
        <v>294</v>
      </c>
      <c r="M1571">
        <f t="shared" si="48"/>
        <v>24.466666666666665</v>
      </c>
      <c r="N1571" s="1">
        <f t="shared" si="49"/>
        <v>12.233333333333333</v>
      </c>
    </row>
    <row r="1572" spans="1:14">
      <c r="A1572" t="s">
        <v>3</v>
      </c>
      <c r="B1572" t="s">
        <v>1177</v>
      </c>
      <c r="C1572" t="s">
        <v>1428</v>
      </c>
      <c r="D1572" t="s">
        <v>1429</v>
      </c>
      <c r="E1572">
        <v>1</v>
      </c>
      <c r="F1572">
        <v>715</v>
      </c>
      <c r="G1572" t="s">
        <v>1774</v>
      </c>
      <c r="H1572" t="s">
        <v>294</v>
      </c>
      <c r="L1572" t="s">
        <v>294</v>
      </c>
      <c r="M1572">
        <f t="shared" si="48"/>
        <v>23.833333333333332</v>
      </c>
      <c r="N1572" s="1">
        <f t="shared" si="49"/>
        <v>11.916666666666666</v>
      </c>
    </row>
    <row r="1573" spans="1:14">
      <c r="A1573" t="s">
        <v>3</v>
      </c>
      <c r="B1573" t="s">
        <v>1179</v>
      </c>
      <c r="C1573" t="s">
        <v>1428</v>
      </c>
      <c r="D1573" t="s">
        <v>1429</v>
      </c>
      <c r="E1573">
        <v>1</v>
      </c>
      <c r="F1573">
        <v>711</v>
      </c>
      <c r="G1573" t="s">
        <v>1850</v>
      </c>
      <c r="H1573" t="s">
        <v>294</v>
      </c>
      <c r="L1573" t="s">
        <v>294</v>
      </c>
      <c r="M1573">
        <f t="shared" si="48"/>
        <v>23.7</v>
      </c>
      <c r="N1573" s="1">
        <f t="shared" si="49"/>
        <v>11.85</v>
      </c>
    </row>
    <row r="1574" spans="1:14">
      <c r="A1574" t="s">
        <v>3</v>
      </c>
      <c r="B1574" t="s">
        <v>1181</v>
      </c>
      <c r="C1574" t="s">
        <v>1428</v>
      </c>
      <c r="D1574" t="s">
        <v>1429</v>
      </c>
      <c r="E1574">
        <v>1</v>
      </c>
      <c r="F1574">
        <v>584</v>
      </c>
      <c r="G1574" t="s">
        <v>2458</v>
      </c>
      <c r="H1574" t="s">
        <v>294</v>
      </c>
      <c r="L1574" t="s">
        <v>294</v>
      </c>
      <c r="M1574">
        <f t="shared" si="48"/>
        <v>19.466666666666665</v>
      </c>
      <c r="N1574" s="1">
        <f t="shared" si="49"/>
        <v>9.7333333333333325</v>
      </c>
    </row>
    <row r="1575" spans="1:14">
      <c r="A1575" t="s">
        <v>3</v>
      </c>
      <c r="B1575" t="s">
        <v>1183</v>
      </c>
      <c r="C1575" t="s">
        <v>1428</v>
      </c>
      <c r="D1575" t="s">
        <v>1429</v>
      </c>
      <c r="E1575">
        <v>1</v>
      </c>
      <c r="F1575">
        <v>596</v>
      </c>
      <c r="G1575" t="s">
        <v>1539</v>
      </c>
      <c r="H1575" t="s">
        <v>294</v>
      </c>
      <c r="L1575" t="s">
        <v>294</v>
      </c>
      <c r="M1575">
        <f t="shared" si="48"/>
        <v>19.866666666666667</v>
      </c>
      <c r="N1575" s="1">
        <f t="shared" si="49"/>
        <v>9.9333333333333336</v>
      </c>
    </row>
    <row r="1576" spans="1:14">
      <c r="A1576" t="s">
        <v>3</v>
      </c>
      <c r="B1576" t="s">
        <v>1185</v>
      </c>
      <c r="C1576" t="s">
        <v>1428</v>
      </c>
      <c r="D1576" t="s">
        <v>1429</v>
      </c>
      <c r="E1576">
        <v>1</v>
      </c>
      <c r="F1576">
        <v>569</v>
      </c>
      <c r="G1576" t="s">
        <v>1536</v>
      </c>
      <c r="H1576" t="s">
        <v>294</v>
      </c>
      <c r="L1576" t="s">
        <v>294</v>
      </c>
      <c r="M1576">
        <f t="shared" si="48"/>
        <v>18.966666666666665</v>
      </c>
      <c r="N1576" s="1">
        <f t="shared" si="49"/>
        <v>9.4833333333333325</v>
      </c>
    </row>
    <row r="1577" spans="1:14">
      <c r="A1577" t="s">
        <v>3</v>
      </c>
      <c r="B1577" t="s">
        <v>1187</v>
      </c>
      <c r="C1577" t="s">
        <v>1428</v>
      </c>
      <c r="D1577" t="s">
        <v>1429</v>
      </c>
      <c r="E1577">
        <v>1</v>
      </c>
      <c r="F1577">
        <v>617</v>
      </c>
      <c r="G1577" t="s">
        <v>1800</v>
      </c>
      <c r="H1577" t="s">
        <v>294</v>
      </c>
      <c r="L1577" t="s">
        <v>294</v>
      </c>
      <c r="M1577">
        <f t="shared" si="48"/>
        <v>20.566666666666666</v>
      </c>
      <c r="N1577" s="1">
        <f t="shared" si="49"/>
        <v>10.283333333333333</v>
      </c>
    </row>
    <row r="1578" spans="1:14">
      <c r="A1578" t="s">
        <v>3</v>
      </c>
      <c r="B1578" t="s">
        <v>1189</v>
      </c>
      <c r="C1578" t="s">
        <v>1428</v>
      </c>
      <c r="D1578" t="s">
        <v>1429</v>
      </c>
      <c r="E1578">
        <v>1</v>
      </c>
      <c r="F1578">
        <v>608</v>
      </c>
      <c r="G1578" t="s">
        <v>1592</v>
      </c>
      <c r="H1578" t="s">
        <v>294</v>
      </c>
      <c r="L1578" t="s">
        <v>294</v>
      </c>
      <c r="M1578">
        <f t="shared" si="48"/>
        <v>20.266666666666666</v>
      </c>
      <c r="N1578" s="1">
        <f t="shared" si="49"/>
        <v>10.133333333333333</v>
      </c>
    </row>
    <row r="1579" spans="1:14">
      <c r="A1579" t="s">
        <v>3</v>
      </c>
      <c r="B1579" t="s">
        <v>1191</v>
      </c>
      <c r="C1579" t="s">
        <v>1428</v>
      </c>
      <c r="D1579" t="s">
        <v>1429</v>
      </c>
      <c r="E1579">
        <v>1</v>
      </c>
      <c r="F1579">
        <v>678</v>
      </c>
      <c r="G1579" t="s">
        <v>2294</v>
      </c>
      <c r="H1579" t="s">
        <v>294</v>
      </c>
      <c r="L1579" t="s">
        <v>294</v>
      </c>
      <c r="M1579">
        <f t="shared" si="48"/>
        <v>22.6</v>
      </c>
      <c r="N1579" s="1">
        <f t="shared" si="49"/>
        <v>11.3</v>
      </c>
    </row>
    <row r="1580" spans="1:14">
      <c r="A1580" t="s">
        <v>3</v>
      </c>
      <c r="B1580" t="s">
        <v>1193</v>
      </c>
      <c r="C1580" t="s">
        <v>1428</v>
      </c>
      <c r="D1580" t="s">
        <v>1429</v>
      </c>
      <c r="E1580">
        <v>1</v>
      </c>
      <c r="F1580">
        <v>672</v>
      </c>
      <c r="G1580" t="s">
        <v>2370</v>
      </c>
      <c r="H1580" t="s">
        <v>294</v>
      </c>
      <c r="L1580" t="s">
        <v>294</v>
      </c>
      <c r="M1580">
        <f t="shared" si="48"/>
        <v>22.4</v>
      </c>
      <c r="N1580" s="1">
        <f t="shared" si="49"/>
        <v>11.2</v>
      </c>
    </row>
    <row r="1581" spans="1:14">
      <c r="A1581" t="s">
        <v>3</v>
      </c>
      <c r="B1581" t="s">
        <v>1195</v>
      </c>
      <c r="C1581" t="s">
        <v>1428</v>
      </c>
      <c r="D1581" t="s">
        <v>1429</v>
      </c>
      <c r="E1581">
        <v>1</v>
      </c>
      <c r="F1581">
        <v>676</v>
      </c>
      <c r="G1581" t="s">
        <v>2459</v>
      </c>
      <c r="H1581" t="s">
        <v>294</v>
      </c>
      <c r="L1581" t="s">
        <v>294</v>
      </c>
      <c r="M1581">
        <f t="shared" si="48"/>
        <v>22.533333333333335</v>
      </c>
      <c r="N1581" s="1">
        <f t="shared" si="49"/>
        <v>11.266666666666667</v>
      </c>
    </row>
    <row r="1582" spans="1:14">
      <c r="A1582" t="s">
        <v>3</v>
      </c>
      <c r="B1582" t="s">
        <v>1197</v>
      </c>
      <c r="C1582" t="s">
        <v>1428</v>
      </c>
      <c r="D1582" t="s">
        <v>1429</v>
      </c>
      <c r="E1582">
        <v>1</v>
      </c>
      <c r="F1582">
        <v>670</v>
      </c>
      <c r="G1582" t="s">
        <v>2415</v>
      </c>
      <c r="H1582" t="s">
        <v>294</v>
      </c>
      <c r="L1582" t="s">
        <v>294</v>
      </c>
      <c r="M1582">
        <f t="shared" si="48"/>
        <v>22.333333333333332</v>
      </c>
      <c r="N1582" s="1">
        <f t="shared" si="49"/>
        <v>11.166666666666666</v>
      </c>
    </row>
    <row r="1583" spans="1:14">
      <c r="A1583" t="s">
        <v>3</v>
      </c>
      <c r="B1583" t="s">
        <v>1199</v>
      </c>
      <c r="C1583" t="s">
        <v>1428</v>
      </c>
      <c r="D1583" t="s">
        <v>1429</v>
      </c>
      <c r="E1583">
        <v>1</v>
      </c>
      <c r="F1583">
        <v>645</v>
      </c>
      <c r="G1583" t="s">
        <v>1758</v>
      </c>
      <c r="H1583" t="s">
        <v>294</v>
      </c>
      <c r="L1583" t="s">
        <v>294</v>
      </c>
      <c r="M1583">
        <f t="shared" si="48"/>
        <v>21.5</v>
      </c>
      <c r="N1583" s="1">
        <f t="shared" si="49"/>
        <v>10.75</v>
      </c>
    </row>
    <row r="1584" spans="1:14">
      <c r="A1584" t="s">
        <v>3</v>
      </c>
      <c r="B1584" t="s">
        <v>1201</v>
      </c>
      <c r="C1584" t="s">
        <v>1428</v>
      </c>
      <c r="D1584" t="s">
        <v>1429</v>
      </c>
      <c r="E1584">
        <v>1</v>
      </c>
      <c r="F1584">
        <v>653</v>
      </c>
      <c r="G1584" t="s">
        <v>2460</v>
      </c>
      <c r="H1584" t="s">
        <v>294</v>
      </c>
      <c r="L1584" t="s">
        <v>294</v>
      </c>
      <c r="M1584">
        <f t="shared" si="48"/>
        <v>21.766666666666666</v>
      </c>
      <c r="N1584" s="1">
        <f t="shared" si="49"/>
        <v>10.883333333333333</v>
      </c>
    </row>
    <row r="1585" spans="1:14">
      <c r="A1585" t="s">
        <v>3</v>
      </c>
      <c r="B1585" t="s">
        <v>1203</v>
      </c>
      <c r="C1585" t="s">
        <v>1428</v>
      </c>
      <c r="D1585" t="s">
        <v>1429</v>
      </c>
      <c r="E1585">
        <v>1</v>
      </c>
      <c r="F1585">
        <v>649</v>
      </c>
      <c r="G1585" t="s">
        <v>2258</v>
      </c>
      <c r="H1585" t="s">
        <v>294</v>
      </c>
      <c r="L1585" t="s">
        <v>294</v>
      </c>
      <c r="M1585">
        <f t="shared" si="48"/>
        <v>21.633333333333333</v>
      </c>
      <c r="N1585" s="1">
        <f t="shared" si="49"/>
        <v>10.816666666666666</v>
      </c>
    </row>
    <row r="1586" spans="1:14">
      <c r="A1586" t="s">
        <v>3</v>
      </c>
      <c r="B1586" t="s">
        <v>1205</v>
      </c>
      <c r="C1586" t="s">
        <v>1428</v>
      </c>
      <c r="D1586" t="s">
        <v>1429</v>
      </c>
      <c r="E1586">
        <v>1</v>
      </c>
      <c r="F1586">
        <v>643</v>
      </c>
      <c r="G1586" t="s">
        <v>1503</v>
      </c>
      <c r="H1586" t="s">
        <v>294</v>
      </c>
      <c r="L1586" t="s">
        <v>294</v>
      </c>
      <c r="M1586">
        <f t="shared" si="48"/>
        <v>21.433333333333334</v>
      </c>
      <c r="N1586" s="1">
        <f t="shared" si="49"/>
        <v>10.716666666666667</v>
      </c>
    </row>
    <row r="1587" spans="1:14">
      <c r="A1587" t="s">
        <v>3</v>
      </c>
      <c r="B1587" t="s">
        <v>1207</v>
      </c>
      <c r="C1587" t="s">
        <v>1428</v>
      </c>
      <c r="D1587" t="s">
        <v>1429</v>
      </c>
      <c r="E1587">
        <v>1</v>
      </c>
      <c r="F1587">
        <v>696</v>
      </c>
      <c r="G1587" t="s">
        <v>2363</v>
      </c>
      <c r="H1587" t="s">
        <v>294</v>
      </c>
      <c r="L1587" t="s">
        <v>294</v>
      </c>
      <c r="M1587">
        <f t="shared" si="48"/>
        <v>23.2</v>
      </c>
      <c r="N1587" s="1">
        <f t="shared" si="49"/>
        <v>11.6</v>
      </c>
    </row>
    <row r="1588" spans="1:14">
      <c r="A1588" t="s">
        <v>3</v>
      </c>
      <c r="B1588" t="s">
        <v>1209</v>
      </c>
      <c r="C1588" t="s">
        <v>1428</v>
      </c>
      <c r="D1588" t="s">
        <v>1429</v>
      </c>
      <c r="E1588">
        <v>1</v>
      </c>
      <c r="F1588">
        <v>694</v>
      </c>
      <c r="G1588" t="s">
        <v>1437</v>
      </c>
      <c r="H1588" t="s">
        <v>294</v>
      </c>
      <c r="L1588" t="s">
        <v>294</v>
      </c>
      <c r="M1588">
        <f t="shared" si="48"/>
        <v>23.133333333333333</v>
      </c>
      <c r="N1588" s="1">
        <f t="shared" si="49"/>
        <v>11.566666666666666</v>
      </c>
    </row>
    <row r="1589" spans="1:14">
      <c r="A1589" t="s">
        <v>3</v>
      </c>
      <c r="B1589" t="s">
        <v>1211</v>
      </c>
      <c r="C1589" t="s">
        <v>1428</v>
      </c>
      <c r="D1589" t="s">
        <v>1429</v>
      </c>
      <c r="E1589">
        <v>1</v>
      </c>
      <c r="F1589">
        <v>688</v>
      </c>
      <c r="G1589" t="s">
        <v>2408</v>
      </c>
      <c r="H1589" t="s">
        <v>294</v>
      </c>
      <c r="L1589" t="s">
        <v>294</v>
      </c>
      <c r="M1589">
        <f t="shared" si="48"/>
        <v>22.933333333333334</v>
      </c>
      <c r="N1589" s="1">
        <f t="shared" si="49"/>
        <v>11.466666666666667</v>
      </c>
    </row>
    <row r="1590" spans="1:14">
      <c r="A1590" t="s">
        <v>3</v>
      </c>
      <c r="B1590" t="s">
        <v>1213</v>
      </c>
      <c r="C1590" t="s">
        <v>1428</v>
      </c>
      <c r="D1590" t="s">
        <v>1429</v>
      </c>
      <c r="E1590">
        <v>1</v>
      </c>
      <c r="F1590">
        <v>684</v>
      </c>
      <c r="G1590" t="s">
        <v>2420</v>
      </c>
      <c r="H1590" t="s">
        <v>294</v>
      </c>
      <c r="L1590" t="s">
        <v>294</v>
      </c>
      <c r="M1590">
        <f t="shared" si="48"/>
        <v>22.8</v>
      </c>
      <c r="N1590" s="1">
        <f t="shared" si="49"/>
        <v>11.4</v>
      </c>
    </row>
    <row r="1591" spans="1:14">
      <c r="A1591" t="s">
        <v>3</v>
      </c>
      <c r="B1591" t="s">
        <v>1215</v>
      </c>
      <c r="C1591" t="s">
        <v>1428</v>
      </c>
      <c r="D1591" t="s">
        <v>1429</v>
      </c>
      <c r="E1591">
        <v>1</v>
      </c>
      <c r="F1591">
        <v>684</v>
      </c>
      <c r="G1591" t="s">
        <v>2440</v>
      </c>
      <c r="H1591" t="s">
        <v>294</v>
      </c>
      <c r="L1591" t="s">
        <v>294</v>
      </c>
      <c r="M1591">
        <f t="shared" si="48"/>
        <v>22.8</v>
      </c>
      <c r="N1591" s="1">
        <f t="shared" si="49"/>
        <v>11.4</v>
      </c>
    </row>
    <row r="1592" spans="1:14">
      <c r="A1592" t="s">
        <v>3</v>
      </c>
      <c r="B1592" t="s">
        <v>1217</v>
      </c>
      <c r="C1592" t="s">
        <v>1428</v>
      </c>
      <c r="D1592" t="s">
        <v>1429</v>
      </c>
      <c r="E1592">
        <v>1</v>
      </c>
      <c r="F1592">
        <v>698</v>
      </c>
      <c r="G1592" t="s">
        <v>2448</v>
      </c>
      <c r="H1592" t="s">
        <v>294</v>
      </c>
      <c r="L1592" t="s">
        <v>294</v>
      </c>
      <c r="M1592">
        <f t="shared" si="48"/>
        <v>23.266666666666666</v>
      </c>
      <c r="N1592" s="1">
        <f t="shared" si="49"/>
        <v>11.633333333333333</v>
      </c>
    </row>
    <row r="1593" spans="1:14">
      <c r="A1593" t="s">
        <v>3</v>
      </c>
      <c r="B1593" t="s">
        <v>1219</v>
      </c>
      <c r="C1593" t="s">
        <v>1428</v>
      </c>
      <c r="D1593" t="s">
        <v>1429</v>
      </c>
      <c r="E1593">
        <v>1</v>
      </c>
      <c r="F1593">
        <v>669</v>
      </c>
      <c r="G1593" t="s">
        <v>2236</v>
      </c>
      <c r="H1593" t="s">
        <v>294</v>
      </c>
      <c r="L1593" t="s">
        <v>294</v>
      </c>
      <c r="M1593">
        <f t="shared" si="48"/>
        <v>22.3</v>
      </c>
      <c r="N1593" s="1">
        <f t="shared" si="49"/>
        <v>11.15</v>
      </c>
    </row>
    <row r="1594" spans="1:14">
      <c r="A1594" t="s">
        <v>3</v>
      </c>
      <c r="B1594" t="s">
        <v>1221</v>
      </c>
      <c r="C1594" t="s">
        <v>1428</v>
      </c>
      <c r="D1594" t="s">
        <v>1429</v>
      </c>
      <c r="E1594">
        <v>1</v>
      </c>
      <c r="F1594">
        <v>660</v>
      </c>
      <c r="G1594" t="s">
        <v>2461</v>
      </c>
      <c r="H1594" t="s">
        <v>294</v>
      </c>
      <c r="L1594" t="s">
        <v>294</v>
      </c>
      <c r="M1594">
        <f t="shared" si="48"/>
        <v>22</v>
      </c>
      <c r="N1594" s="1">
        <f t="shared" si="49"/>
        <v>11</v>
      </c>
    </row>
    <row r="1595" spans="1:14">
      <c r="A1595" t="s">
        <v>3</v>
      </c>
      <c r="B1595" t="s">
        <v>1223</v>
      </c>
      <c r="C1595" t="s">
        <v>1428</v>
      </c>
      <c r="D1595" t="s">
        <v>1429</v>
      </c>
      <c r="E1595">
        <v>1</v>
      </c>
      <c r="F1595">
        <v>672</v>
      </c>
      <c r="G1595" t="s">
        <v>2370</v>
      </c>
      <c r="H1595" t="s">
        <v>294</v>
      </c>
      <c r="L1595" t="s">
        <v>294</v>
      </c>
      <c r="M1595">
        <f t="shared" si="48"/>
        <v>22.4</v>
      </c>
      <c r="N1595" s="1">
        <f t="shared" si="49"/>
        <v>11.2</v>
      </c>
    </row>
    <row r="1596" spans="1:14">
      <c r="A1596" t="s">
        <v>3</v>
      </c>
      <c r="B1596" t="s">
        <v>1225</v>
      </c>
      <c r="C1596" t="s">
        <v>1428</v>
      </c>
      <c r="D1596" t="s">
        <v>1429</v>
      </c>
      <c r="E1596">
        <v>1</v>
      </c>
      <c r="F1596">
        <v>665</v>
      </c>
      <c r="G1596" t="s">
        <v>1756</v>
      </c>
      <c r="H1596" t="s">
        <v>294</v>
      </c>
      <c r="L1596" t="s">
        <v>294</v>
      </c>
      <c r="M1596">
        <f t="shared" si="48"/>
        <v>22.166666666666668</v>
      </c>
      <c r="N1596" s="1">
        <f t="shared" si="49"/>
        <v>11.083333333333334</v>
      </c>
    </row>
    <row r="1597" spans="1:14">
      <c r="A1597" t="s">
        <v>3</v>
      </c>
      <c r="B1597" t="s">
        <v>1227</v>
      </c>
      <c r="C1597" t="s">
        <v>1428</v>
      </c>
      <c r="D1597" t="s">
        <v>1429</v>
      </c>
      <c r="E1597">
        <v>1</v>
      </c>
      <c r="F1597">
        <v>685</v>
      </c>
      <c r="G1597" t="s">
        <v>2367</v>
      </c>
      <c r="H1597" t="s">
        <v>294</v>
      </c>
      <c r="L1597" t="s">
        <v>294</v>
      </c>
      <c r="M1597">
        <f t="shared" si="48"/>
        <v>22.833333333333332</v>
      </c>
      <c r="N1597" s="1">
        <f t="shared" si="49"/>
        <v>11.416666666666666</v>
      </c>
    </row>
    <row r="1598" spans="1:14">
      <c r="A1598" t="s">
        <v>3</v>
      </c>
      <c r="B1598" t="s">
        <v>1229</v>
      </c>
      <c r="C1598" t="s">
        <v>1428</v>
      </c>
      <c r="D1598" t="s">
        <v>1429</v>
      </c>
      <c r="E1598">
        <v>1</v>
      </c>
      <c r="F1598">
        <v>671</v>
      </c>
      <c r="G1598" t="s">
        <v>2322</v>
      </c>
      <c r="H1598" t="s">
        <v>294</v>
      </c>
      <c r="L1598" t="s">
        <v>294</v>
      </c>
      <c r="M1598">
        <f t="shared" si="48"/>
        <v>22.366666666666667</v>
      </c>
      <c r="N1598" s="1">
        <f t="shared" si="49"/>
        <v>11.183333333333334</v>
      </c>
    </row>
    <row r="1599" spans="1:14">
      <c r="A1599" t="s">
        <v>3</v>
      </c>
      <c r="B1599" t="s">
        <v>1231</v>
      </c>
      <c r="C1599" t="s">
        <v>1428</v>
      </c>
      <c r="D1599" t="s">
        <v>1429</v>
      </c>
      <c r="E1599">
        <v>1</v>
      </c>
      <c r="F1599">
        <v>679</v>
      </c>
      <c r="G1599" t="s">
        <v>2462</v>
      </c>
      <c r="H1599" t="s">
        <v>294</v>
      </c>
      <c r="L1599" t="s">
        <v>294</v>
      </c>
      <c r="M1599">
        <f t="shared" si="48"/>
        <v>22.633333333333333</v>
      </c>
      <c r="N1599" s="1">
        <f t="shared" si="49"/>
        <v>11.316666666666666</v>
      </c>
    </row>
    <row r="1600" spans="1:14">
      <c r="A1600" t="s">
        <v>3</v>
      </c>
      <c r="B1600" t="s">
        <v>1233</v>
      </c>
      <c r="C1600" t="s">
        <v>1428</v>
      </c>
      <c r="D1600" t="s">
        <v>1429</v>
      </c>
      <c r="E1600">
        <v>1</v>
      </c>
      <c r="F1600">
        <v>656</v>
      </c>
      <c r="G1600" t="s">
        <v>1757</v>
      </c>
      <c r="H1600" t="s">
        <v>294</v>
      </c>
      <c r="L1600" t="s">
        <v>294</v>
      </c>
      <c r="M1600">
        <f t="shared" si="48"/>
        <v>21.866666666666667</v>
      </c>
      <c r="N1600" s="1">
        <f t="shared" si="49"/>
        <v>10.933333333333334</v>
      </c>
    </row>
    <row r="1601" spans="1:14">
      <c r="A1601" t="s">
        <v>3</v>
      </c>
      <c r="B1601" t="s">
        <v>1235</v>
      </c>
      <c r="C1601" t="s">
        <v>1428</v>
      </c>
      <c r="D1601" t="s">
        <v>1429</v>
      </c>
      <c r="E1601">
        <v>1</v>
      </c>
      <c r="F1601">
        <v>665</v>
      </c>
      <c r="G1601" t="s">
        <v>2235</v>
      </c>
      <c r="H1601" t="s">
        <v>294</v>
      </c>
      <c r="L1601" t="s">
        <v>294</v>
      </c>
      <c r="M1601">
        <f t="shared" si="48"/>
        <v>22.166666666666668</v>
      </c>
      <c r="N1601" s="1">
        <f t="shared" si="49"/>
        <v>11.083333333333334</v>
      </c>
    </row>
    <row r="1602" spans="1:14">
      <c r="A1602" t="s">
        <v>3</v>
      </c>
      <c r="B1602" t="s">
        <v>1237</v>
      </c>
      <c r="C1602" t="s">
        <v>1428</v>
      </c>
      <c r="D1602" t="s">
        <v>1429</v>
      </c>
      <c r="E1602">
        <v>1</v>
      </c>
      <c r="F1602">
        <v>681</v>
      </c>
      <c r="G1602" t="s">
        <v>1792</v>
      </c>
      <c r="H1602" t="s">
        <v>294</v>
      </c>
      <c r="L1602" t="s">
        <v>294</v>
      </c>
      <c r="M1602">
        <f t="shared" ref="M1602:M1665" si="50">F1602/$M$1</f>
        <v>22.7</v>
      </c>
      <c r="N1602" s="1">
        <f t="shared" ref="N1602:N1665" si="51">F1602/$N$1</f>
        <v>11.35</v>
      </c>
    </row>
    <row r="1603" spans="1:14">
      <c r="A1603" t="s">
        <v>3</v>
      </c>
      <c r="B1603" t="s">
        <v>1239</v>
      </c>
      <c r="C1603" t="s">
        <v>1428</v>
      </c>
      <c r="D1603" t="s">
        <v>1429</v>
      </c>
      <c r="E1603">
        <v>1</v>
      </c>
      <c r="F1603">
        <v>675</v>
      </c>
      <c r="G1603" t="s">
        <v>2463</v>
      </c>
      <c r="H1603" t="s">
        <v>294</v>
      </c>
      <c r="L1603" t="s">
        <v>294</v>
      </c>
      <c r="M1603">
        <f t="shared" si="50"/>
        <v>22.5</v>
      </c>
      <c r="N1603" s="1">
        <f t="shared" si="51"/>
        <v>11.25</v>
      </c>
    </row>
    <row r="1604" spans="1:14">
      <c r="A1604" t="s">
        <v>3</v>
      </c>
      <c r="B1604" t="s">
        <v>1241</v>
      </c>
      <c r="C1604" t="s">
        <v>1428</v>
      </c>
      <c r="D1604" t="s">
        <v>1429</v>
      </c>
      <c r="E1604">
        <v>1</v>
      </c>
      <c r="F1604">
        <v>686</v>
      </c>
      <c r="G1604" t="s">
        <v>2419</v>
      </c>
      <c r="H1604" t="s">
        <v>294</v>
      </c>
      <c r="L1604" t="s">
        <v>294</v>
      </c>
      <c r="M1604">
        <f t="shared" si="50"/>
        <v>22.866666666666667</v>
      </c>
      <c r="N1604" s="1">
        <f t="shared" si="51"/>
        <v>11.433333333333334</v>
      </c>
    </row>
    <row r="1605" spans="1:14">
      <c r="A1605" t="s">
        <v>3</v>
      </c>
      <c r="B1605" t="s">
        <v>1243</v>
      </c>
      <c r="C1605" t="s">
        <v>1428</v>
      </c>
      <c r="D1605" t="s">
        <v>1429</v>
      </c>
      <c r="E1605">
        <v>1</v>
      </c>
      <c r="F1605">
        <v>696</v>
      </c>
      <c r="G1605" t="s">
        <v>2229</v>
      </c>
      <c r="H1605" t="s">
        <v>294</v>
      </c>
      <c r="L1605" t="s">
        <v>294</v>
      </c>
      <c r="M1605">
        <f t="shared" si="50"/>
        <v>23.2</v>
      </c>
      <c r="N1605" s="1">
        <f t="shared" si="51"/>
        <v>11.6</v>
      </c>
    </row>
    <row r="1606" spans="1:14">
      <c r="A1606" t="s">
        <v>3</v>
      </c>
      <c r="B1606" t="s">
        <v>1245</v>
      </c>
      <c r="C1606" t="s">
        <v>1428</v>
      </c>
      <c r="D1606" t="s">
        <v>1429</v>
      </c>
      <c r="E1606">
        <v>1</v>
      </c>
      <c r="F1606">
        <v>670</v>
      </c>
      <c r="G1606" t="s">
        <v>2464</v>
      </c>
      <c r="H1606" t="s">
        <v>294</v>
      </c>
      <c r="L1606" t="s">
        <v>294</v>
      </c>
      <c r="M1606">
        <f t="shared" si="50"/>
        <v>22.333333333333332</v>
      </c>
      <c r="N1606" s="1">
        <f t="shared" si="51"/>
        <v>11.166666666666666</v>
      </c>
    </row>
    <row r="1607" spans="1:14">
      <c r="A1607" t="s">
        <v>3</v>
      </c>
      <c r="B1607" t="s">
        <v>1247</v>
      </c>
      <c r="C1607" t="s">
        <v>1428</v>
      </c>
      <c r="D1607" t="s">
        <v>1429</v>
      </c>
      <c r="E1607">
        <v>1</v>
      </c>
      <c r="F1607">
        <v>654</v>
      </c>
      <c r="G1607" t="s">
        <v>1638</v>
      </c>
      <c r="H1607" t="s">
        <v>294</v>
      </c>
      <c r="L1607" t="s">
        <v>294</v>
      </c>
      <c r="M1607">
        <f t="shared" si="50"/>
        <v>21.8</v>
      </c>
      <c r="N1607" s="1">
        <f t="shared" si="51"/>
        <v>10.9</v>
      </c>
    </row>
    <row r="1608" spans="1:14">
      <c r="A1608" t="s">
        <v>3</v>
      </c>
      <c r="B1608" t="s">
        <v>1249</v>
      </c>
      <c r="C1608" t="s">
        <v>1428</v>
      </c>
      <c r="D1608" t="s">
        <v>1429</v>
      </c>
      <c r="E1608">
        <v>1</v>
      </c>
      <c r="F1608">
        <v>665</v>
      </c>
      <c r="G1608" t="s">
        <v>1756</v>
      </c>
      <c r="H1608" t="s">
        <v>294</v>
      </c>
      <c r="L1608" t="s">
        <v>294</v>
      </c>
      <c r="M1608">
        <f t="shared" si="50"/>
        <v>22.166666666666668</v>
      </c>
      <c r="N1608" s="1">
        <f t="shared" si="51"/>
        <v>11.083333333333334</v>
      </c>
    </row>
    <row r="1609" spans="1:14">
      <c r="A1609" t="s">
        <v>3</v>
      </c>
      <c r="B1609" t="s">
        <v>1251</v>
      </c>
      <c r="C1609" t="s">
        <v>1428</v>
      </c>
      <c r="D1609" t="s">
        <v>1429</v>
      </c>
      <c r="E1609">
        <v>1</v>
      </c>
      <c r="F1609">
        <v>672</v>
      </c>
      <c r="G1609" t="s">
        <v>2370</v>
      </c>
      <c r="H1609" t="s">
        <v>294</v>
      </c>
      <c r="L1609" t="s">
        <v>294</v>
      </c>
      <c r="M1609">
        <f t="shared" si="50"/>
        <v>22.4</v>
      </c>
      <c r="N1609" s="1">
        <f t="shared" si="51"/>
        <v>11.2</v>
      </c>
    </row>
    <row r="1610" spans="1:14">
      <c r="A1610" t="s">
        <v>3</v>
      </c>
      <c r="B1610" t="s">
        <v>1253</v>
      </c>
      <c r="C1610" t="s">
        <v>1428</v>
      </c>
      <c r="D1610" t="s">
        <v>1429</v>
      </c>
      <c r="E1610">
        <v>1</v>
      </c>
      <c r="F1610">
        <v>651</v>
      </c>
      <c r="G1610" t="s">
        <v>2465</v>
      </c>
      <c r="H1610" t="s">
        <v>294</v>
      </c>
      <c r="L1610" t="s">
        <v>294</v>
      </c>
      <c r="M1610">
        <f t="shared" si="50"/>
        <v>21.7</v>
      </c>
      <c r="N1610" s="1">
        <f t="shared" si="51"/>
        <v>10.85</v>
      </c>
    </row>
    <row r="1611" spans="1:14">
      <c r="A1611" t="s">
        <v>3</v>
      </c>
      <c r="B1611" t="s">
        <v>1255</v>
      </c>
      <c r="C1611" t="s">
        <v>1428</v>
      </c>
      <c r="D1611" t="s">
        <v>1429</v>
      </c>
      <c r="E1611">
        <v>1</v>
      </c>
      <c r="F1611">
        <v>671</v>
      </c>
      <c r="G1611" t="s">
        <v>2322</v>
      </c>
      <c r="H1611" t="s">
        <v>294</v>
      </c>
      <c r="L1611" t="s">
        <v>294</v>
      </c>
      <c r="M1611">
        <f t="shared" si="50"/>
        <v>22.366666666666667</v>
      </c>
      <c r="N1611" s="1">
        <f t="shared" si="51"/>
        <v>11.183333333333334</v>
      </c>
    </row>
    <row r="1612" spans="1:14">
      <c r="A1612" t="s">
        <v>3</v>
      </c>
      <c r="B1612" t="s">
        <v>1257</v>
      </c>
      <c r="C1612" t="s">
        <v>1428</v>
      </c>
      <c r="D1612" t="s">
        <v>1429</v>
      </c>
      <c r="E1612">
        <v>1</v>
      </c>
      <c r="F1612">
        <v>671</v>
      </c>
      <c r="G1612" t="s">
        <v>2322</v>
      </c>
      <c r="H1612" t="s">
        <v>294</v>
      </c>
      <c r="L1612" t="s">
        <v>294</v>
      </c>
      <c r="M1612">
        <f t="shared" si="50"/>
        <v>22.366666666666667</v>
      </c>
      <c r="N1612" s="1">
        <f t="shared" si="51"/>
        <v>11.183333333333334</v>
      </c>
    </row>
    <row r="1613" spans="1:14">
      <c r="A1613" t="s">
        <v>3</v>
      </c>
      <c r="B1613" t="s">
        <v>1259</v>
      </c>
      <c r="C1613" t="s">
        <v>1428</v>
      </c>
      <c r="D1613" t="s">
        <v>1429</v>
      </c>
      <c r="E1613">
        <v>1</v>
      </c>
      <c r="F1613">
        <v>644</v>
      </c>
      <c r="G1613" t="s">
        <v>2466</v>
      </c>
      <c r="H1613" t="s">
        <v>294</v>
      </c>
      <c r="L1613" t="s">
        <v>294</v>
      </c>
      <c r="M1613">
        <f t="shared" si="50"/>
        <v>21.466666666666665</v>
      </c>
      <c r="N1613" s="1">
        <f t="shared" si="51"/>
        <v>10.733333333333333</v>
      </c>
    </row>
    <row r="1614" spans="1:14">
      <c r="A1614" t="s">
        <v>3</v>
      </c>
      <c r="B1614" t="s">
        <v>1261</v>
      </c>
      <c r="C1614" t="s">
        <v>1428</v>
      </c>
      <c r="D1614" t="s">
        <v>1429</v>
      </c>
      <c r="E1614">
        <v>1</v>
      </c>
      <c r="F1614">
        <v>654</v>
      </c>
      <c r="G1614" t="s">
        <v>1782</v>
      </c>
      <c r="H1614" t="s">
        <v>294</v>
      </c>
      <c r="L1614" t="s">
        <v>294</v>
      </c>
      <c r="M1614">
        <f t="shared" si="50"/>
        <v>21.8</v>
      </c>
      <c r="N1614" s="1">
        <f t="shared" si="51"/>
        <v>10.9</v>
      </c>
    </row>
    <row r="1615" spans="1:14">
      <c r="A1615" t="s">
        <v>3</v>
      </c>
      <c r="B1615" t="s">
        <v>1263</v>
      </c>
      <c r="C1615" t="s">
        <v>1428</v>
      </c>
      <c r="D1615" t="s">
        <v>1429</v>
      </c>
      <c r="E1615">
        <v>1</v>
      </c>
      <c r="F1615">
        <v>651</v>
      </c>
      <c r="G1615" t="s">
        <v>1797</v>
      </c>
      <c r="H1615" t="s">
        <v>294</v>
      </c>
      <c r="L1615" t="s">
        <v>294</v>
      </c>
      <c r="M1615">
        <f t="shared" si="50"/>
        <v>21.7</v>
      </c>
      <c r="N1615" s="1">
        <f t="shared" si="51"/>
        <v>10.85</v>
      </c>
    </row>
    <row r="1616" spans="1:14">
      <c r="A1616" t="s">
        <v>3</v>
      </c>
      <c r="B1616" t="s">
        <v>1265</v>
      </c>
      <c r="C1616" t="s">
        <v>1428</v>
      </c>
      <c r="D1616" t="s">
        <v>1429</v>
      </c>
      <c r="E1616">
        <v>1</v>
      </c>
      <c r="F1616">
        <v>659</v>
      </c>
      <c r="G1616" t="s">
        <v>2391</v>
      </c>
      <c r="H1616" t="s">
        <v>294</v>
      </c>
      <c r="L1616" t="s">
        <v>294</v>
      </c>
      <c r="M1616">
        <f t="shared" si="50"/>
        <v>21.966666666666665</v>
      </c>
      <c r="N1616" s="1">
        <f t="shared" si="51"/>
        <v>10.983333333333333</v>
      </c>
    </row>
    <row r="1617" spans="1:14">
      <c r="A1617" t="s">
        <v>3</v>
      </c>
      <c r="B1617" t="s">
        <v>1267</v>
      </c>
      <c r="C1617" t="s">
        <v>1428</v>
      </c>
      <c r="D1617" t="s">
        <v>1429</v>
      </c>
      <c r="E1617">
        <v>1</v>
      </c>
      <c r="F1617">
        <v>642</v>
      </c>
      <c r="G1617" t="s">
        <v>2467</v>
      </c>
      <c r="H1617" t="s">
        <v>294</v>
      </c>
      <c r="L1617" t="s">
        <v>294</v>
      </c>
      <c r="M1617">
        <f t="shared" si="50"/>
        <v>21.4</v>
      </c>
      <c r="N1617" s="1">
        <f t="shared" si="51"/>
        <v>10.7</v>
      </c>
    </row>
    <row r="1618" spans="1:14">
      <c r="A1618" t="s">
        <v>3</v>
      </c>
      <c r="B1618" t="s">
        <v>1269</v>
      </c>
      <c r="C1618" t="s">
        <v>1428</v>
      </c>
      <c r="D1618" t="s">
        <v>1429</v>
      </c>
      <c r="E1618">
        <v>1</v>
      </c>
      <c r="F1618">
        <v>665</v>
      </c>
      <c r="G1618" t="s">
        <v>2235</v>
      </c>
      <c r="H1618" t="s">
        <v>294</v>
      </c>
      <c r="L1618" t="s">
        <v>294</v>
      </c>
      <c r="M1618">
        <f t="shared" si="50"/>
        <v>22.166666666666668</v>
      </c>
      <c r="N1618" s="1">
        <f t="shared" si="51"/>
        <v>11.083333333333334</v>
      </c>
    </row>
    <row r="1619" spans="1:14">
      <c r="A1619" t="s">
        <v>3</v>
      </c>
      <c r="B1619" t="s">
        <v>1271</v>
      </c>
      <c r="C1619" t="s">
        <v>1428</v>
      </c>
      <c r="D1619" t="s">
        <v>1429</v>
      </c>
      <c r="E1619">
        <v>1</v>
      </c>
      <c r="F1619">
        <v>664</v>
      </c>
      <c r="G1619" t="s">
        <v>2443</v>
      </c>
      <c r="H1619" t="s">
        <v>294</v>
      </c>
      <c r="L1619" t="s">
        <v>294</v>
      </c>
      <c r="M1619">
        <f t="shared" si="50"/>
        <v>22.133333333333333</v>
      </c>
      <c r="N1619" s="1">
        <f t="shared" si="51"/>
        <v>11.066666666666666</v>
      </c>
    </row>
    <row r="1620" spans="1:14">
      <c r="A1620" t="s">
        <v>3</v>
      </c>
      <c r="B1620" t="s">
        <v>1273</v>
      </c>
      <c r="C1620" t="s">
        <v>1428</v>
      </c>
      <c r="D1620" t="s">
        <v>1429</v>
      </c>
      <c r="E1620">
        <v>1</v>
      </c>
      <c r="F1620">
        <v>677</v>
      </c>
      <c r="G1620" t="s">
        <v>2366</v>
      </c>
      <c r="H1620" t="s">
        <v>294</v>
      </c>
      <c r="L1620" t="s">
        <v>294</v>
      </c>
      <c r="M1620">
        <f t="shared" si="50"/>
        <v>22.566666666666666</v>
      </c>
      <c r="N1620" s="1">
        <f t="shared" si="51"/>
        <v>11.283333333333333</v>
      </c>
    </row>
    <row r="1621" spans="1:14">
      <c r="A1621" t="s">
        <v>3</v>
      </c>
      <c r="B1621" t="s">
        <v>1275</v>
      </c>
      <c r="C1621" t="s">
        <v>1428</v>
      </c>
      <c r="D1621" t="s">
        <v>1429</v>
      </c>
      <c r="E1621">
        <v>1</v>
      </c>
      <c r="F1621">
        <v>689</v>
      </c>
      <c r="G1621" t="s">
        <v>2439</v>
      </c>
      <c r="H1621" t="s">
        <v>294</v>
      </c>
      <c r="L1621" t="s">
        <v>294</v>
      </c>
      <c r="M1621">
        <f t="shared" si="50"/>
        <v>22.966666666666665</v>
      </c>
      <c r="N1621" s="1">
        <f t="shared" si="51"/>
        <v>11.483333333333333</v>
      </c>
    </row>
    <row r="1622" spans="1:14">
      <c r="A1622" t="s">
        <v>3</v>
      </c>
      <c r="B1622" t="s">
        <v>1277</v>
      </c>
      <c r="C1622" t="s">
        <v>1428</v>
      </c>
      <c r="D1622" t="s">
        <v>1429</v>
      </c>
      <c r="E1622">
        <v>1</v>
      </c>
      <c r="F1622">
        <v>684</v>
      </c>
      <c r="G1622" t="s">
        <v>2440</v>
      </c>
      <c r="H1622" t="s">
        <v>294</v>
      </c>
      <c r="L1622" t="s">
        <v>294</v>
      </c>
      <c r="M1622">
        <f t="shared" si="50"/>
        <v>22.8</v>
      </c>
      <c r="N1622" s="1">
        <f t="shared" si="51"/>
        <v>11.4</v>
      </c>
    </row>
    <row r="1623" spans="1:14">
      <c r="A1623" t="s">
        <v>3</v>
      </c>
      <c r="B1623" t="s">
        <v>1279</v>
      </c>
      <c r="C1623" t="s">
        <v>1428</v>
      </c>
      <c r="D1623" t="s">
        <v>1429</v>
      </c>
      <c r="E1623">
        <v>1</v>
      </c>
      <c r="F1623">
        <v>631</v>
      </c>
      <c r="G1623" t="s">
        <v>2468</v>
      </c>
      <c r="H1623" t="s">
        <v>294</v>
      </c>
      <c r="L1623" t="s">
        <v>294</v>
      </c>
      <c r="M1623">
        <f t="shared" si="50"/>
        <v>21.033333333333335</v>
      </c>
      <c r="N1623" s="1">
        <f t="shared" si="51"/>
        <v>10.516666666666667</v>
      </c>
    </row>
    <row r="1624" spans="1:14">
      <c r="A1624" t="s">
        <v>3</v>
      </c>
      <c r="B1624" t="s">
        <v>1281</v>
      </c>
      <c r="C1624" t="s">
        <v>1428</v>
      </c>
      <c r="D1624" t="s">
        <v>1429</v>
      </c>
      <c r="E1624">
        <v>1</v>
      </c>
      <c r="F1624">
        <v>602</v>
      </c>
      <c r="G1624" t="s">
        <v>2469</v>
      </c>
      <c r="H1624" t="s">
        <v>294</v>
      </c>
      <c r="L1624" t="s">
        <v>294</v>
      </c>
      <c r="M1624">
        <f t="shared" si="50"/>
        <v>20.066666666666666</v>
      </c>
      <c r="N1624" s="1">
        <f t="shared" si="51"/>
        <v>10.033333333333333</v>
      </c>
    </row>
    <row r="1625" spans="1:14">
      <c r="A1625" t="s">
        <v>3</v>
      </c>
      <c r="B1625" t="s">
        <v>1283</v>
      </c>
      <c r="C1625" t="s">
        <v>1428</v>
      </c>
      <c r="D1625" t="s">
        <v>1429</v>
      </c>
      <c r="E1625">
        <v>1</v>
      </c>
      <c r="F1625">
        <v>618</v>
      </c>
      <c r="G1625" t="s">
        <v>2470</v>
      </c>
      <c r="H1625" t="s">
        <v>294</v>
      </c>
      <c r="L1625" t="s">
        <v>294</v>
      </c>
      <c r="M1625">
        <f t="shared" si="50"/>
        <v>20.6</v>
      </c>
      <c r="N1625" s="1">
        <f t="shared" si="51"/>
        <v>10.3</v>
      </c>
    </row>
    <row r="1626" spans="1:14">
      <c r="A1626" t="s">
        <v>3</v>
      </c>
      <c r="B1626" t="s">
        <v>1285</v>
      </c>
      <c r="C1626" t="s">
        <v>1428</v>
      </c>
      <c r="D1626" t="s">
        <v>1429</v>
      </c>
      <c r="E1626">
        <v>1</v>
      </c>
      <c r="F1626">
        <v>616</v>
      </c>
      <c r="G1626" t="s">
        <v>2471</v>
      </c>
      <c r="H1626" t="s">
        <v>294</v>
      </c>
      <c r="L1626" t="s">
        <v>294</v>
      </c>
      <c r="M1626">
        <f t="shared" si="50"/>
        <v>20.533333333333335</v>
      </c>
      <c r="N1626" s="1">
        <f t="shared" si="51"/>
        <v>10.266666666666667</v>
      </c>
    </row>
    <row r="1627" spans="1:14">
      <c r="A1627" t="s">
        <v>3</v>
      </c>
      <c r="B1627" t="s">
        <v>1287</v>
      </c>
      <c r="C1627" t="s">
        <v>1428</v>
      </c>
      <c r="D1627" t="s">
        <v>1429</v>
      </c>
      <c r="E1627">
        <v>1</v>
      </c>
      <c r="F1627">
        <v>1184</v>
      </c>
      <c r="G1627" t="s">
        <v>2472</v>
      </c>
      <c r="H1627" t="s">
        <v>294</v>
      </c>
      <c r="L1627" t="s">
        <v>294</v>
      </c>
      <c r="M1627">
        <f t="shared" si="50"/>
        <v>39.466666666666669</v>
      </c>
      <c r="N1627" s="1">
        <f t="shared" si="51"/>
        <v>19.733333333333334</v>
      </c>
    </row>
    <row r="1628" spans="1:14">
      <c r="A1628" t="s">
        <v>3</v>
      </c>
      <c r="B1628" t="s">
        <v>1289</v>
      </c>
      <c r="C1628" t="s">
        <v>1428</v>
      </c>
      <c r="D1628" t="s">
        <v>1429</v>
      </c>
      <c r="E1628">
        <v>1</v>
      </c>
      <c r="F1628">
        <v>1200</v>
      </c>
      <c r="G1628" t="s">
        <v>2473</v>
      </c>
      <c r="H1628" t="s">
        <v>294</v>
      </c>
      <c r="L1628" t="s">
        <v>294</v>
      </c>
      <c r="M1628">
        <f t="shared" si="50"/>
        <v>40</v>
      </c>
      <c r="N1628" s="1">
        <f t="shared" si="51"/>
        <v>20</v>
      </c>
    </row>
    <row r="1629" spans="1:14">
      <c r="A1629" t="s">
        <v>3</v>
      </c>
      <c r="B1629" t="s">
        <v>1291</v>
      </c>
      <c r="C1629" t="s">
        <v>1428</v>
      </c>
      <c r="D1629" t="s">
        <v>1429</v>
      </c>
      <c r="E1629">
        <v>1</v>
      </c>
      <c r="F1629">
        <v>1062</v>
      </c>
      <c r="G1629" t="s">
        <v>2474</v>
      </c>
      <c r="H1629" t="s">
        <v>294</v>
      </c>
      <c r="L1629" t="s">
        <v>294</v>
      </c>
      <c r="M1629">
        <f t="shared" si="50"/>
        <v>35.4</v>
      </c>
      <c r="N1629" s="1">
        <f t="shared" si="51"/>
        <v>17.7</v>
      </c>
    </row>
    <row r="1630" spans="1:14">
      <c r="A1630" t="s">
        <v>3</v>
      </c>
      <c r="B1630" t="s">
        <v>2</v>
      </c>
      <c r="C1630" t="s">
        <v>1428</v>
      </c>
      <c r="D1630" t="s">
        <v>1429</v>
      </c>
      <c r="E1630">
        <v>1</v>
      </c>
      <c r="F1630">
        <v>34</v>
      </c>
      <c r="G1630" t="s">
        <v>1747</v>
      </c>
      <c r="H1630" t="s">
        <v>294</v>
      </c>
      <c r="L1630" t="s">
        <v>294</v>
      </c>
      <c r="M1630">
        <f t="shared" si="50"/>
        <v>1.1333333333333333</v>
      </c>
      <c r="N1630" s="1">
        <f t="shared" si="51"/>
        <v>0.56666666666666665</v>
      </c>
    </row>
    <row r="1631" spans="1:14">
      <c r="A1631" t="s">
        <v>3</v>
      </c>
      <c r="B1631" t="s">
        <v>1301</v>
      </c>
      <c r="C1631" t="s">
        <v>1428</v>
      </c>
      <c r="D1631" t="s">
        <v>1429</v>
      </c>
      <c r="E1631">
        <v>1</v>
      </c>
      <c r="F1631">
        <v>763</v>
      </c>
      <c r="G1631" t="s">
        <v>2475</v>
      </c>
      <c r="H1631" t="s">
        <v>294</v>
      </c>
      <c r="L1631" t="s">
        <v>294</v>
      </c>
      <c r="M1631">
        <f t="shared" si="50"/>
        <v>25.433333333333334</v>
      </c>
      <c r="N1631" s="1">
        <f t="shared" si="51"/>
        <v>12.716666666666667</v>
      </c>
    </row>
    <row r="1632" spans="1:14">
      <c r="A1632" t="s">
        <v>3</v>
      </c>
      <c r="B1632" t="s">
        <v>1303</v>
      </c>
      <c r="C1632" t="s">
        <v>1428</v>
      </c>
      <c r="D1632" t="s">
        <v>1429</v>
      </c>
      <c r="E1632">
        <v>1</v>
      </c>
      <c r="F1632">
        <v>804</v>
      </c>
      <c r="G1632" t="s">
        <v>2476</v>
      </c>
      <c r="H1632" t="s">
        <v>294</v>
      </c>
      <c r="L1632" t="s">
        <v>294</v>
      </c>
      <c r="M1632">
        <f t="shared" si="50"/>
        <v>26.8</v>
      </c>
      <c r="N1632" s="1">
        <f t="shared" si="51"/>
        <v>13.4</v>
      </c>
    </row>
    <row r="1633" spans="1:14">
      <c r="A1633" t="s">
        <v>3</v>
      </c>
      <c r="B1633" t="s">
        <v>1305</v>
      </c>
      <c r="C1633" t="s">
        <v>1428</v>
      </c>
      <c r="D1633" t="s">
        <v>1429</v>
      </c>
      <c r="E1633">
        <v>1</v>
      </c>
      <c r="F1633">
        <v>772</v>
      </c>
      <c r="G1633" t="s">
        <v>2477</v>
      </c>
      <c r="H1633" t="s">
        <v>294</v>
      </c>
      <c r="L1633" t="s">
        <v>294</v>
      </c>
      <c r="M1633">
        <f t="shared" si="50"/>
        <v>25.733333333333334</v>
      </c>
      <c r="N1633" s="1">
        <f t="shared" si="51"/>
        <v>12.866666666666667</v>
      </c>
    </row>
    <row r="1634" spans="1:14">
      <c r="A1634" t="s">
        <v>3</v>
      </c>
      <c r="B1634" t="s">
        <v>1307</v>
      </c>
      <c r="C1634" t="s">
        <v>1428</v>
      </c>
      <c r="D1634" t="s">
        <v>1429</v>
      </c>
      <c r="E1634">
        <v>1</v>
      </c>
      <c r="F1634">
        <v>1499</v>
      </c>
      <c r="G1634" t="s">
        <v>2478</v>
      </c>
      <c r="H1634" t="s">
        <v>294</v>
      </c>
      <c r="L1634" t="s">
        <v>294</v>
      </c>
      <c r="M1634">
        <f t="shared" si="50"/>
        <v>49.966666666666669</v>
      </c>
      <c r="N1634" s="1">
        <f t="shared" si="51"/>
        <v>24.983333333333334</v>
      </c>
    </row>
    <row r="1635" spans="1:14">
      <c r="A1635" t="s">
        <v>3</v>
      </c>
      <c r="B1635" t="s">
        <v>1309</v>
      </c>
      <c r="C1635" t="s">
        <v>1428</v>
      </c>
      <c r="D1635" t="s">
        <v>1429</v>
      </c>
      <c r="E1635">
        <v>1</v>
      </c>
      <c r="F1635">
        <v>1489</v>
      </c>
      <c r="G1635" t="s">
        <v>2479</v>
      </c>
      <c r="H1635" t="s">
        <v>294</v>
      </c>
      <c r="L1635" t="s">
        <v>294</v>
      </c>
      <c r="M1635">
        <f t="shared" si="50"/>
        <v>49.633333333333333</v>
      </c>
      <c r="N1635" s="1">
        <f t="shared" si="51"/>
        <v>24.816666666666666</v>
      </c>
    </row>
    <row r="1636" spans="1:14">
      <c r="A1636" t="s">
        <v>3</v>
      </c>
      <c r="B1636" t="s">
        <v>1311</v>
      </c>
      <c r="C1636" t="s">
        <v>1428</v>
      </c>
      <c r="D1636" t="s">
        <v>1429</v>
      </c>
      <c r="E1636">
        <v>1</v>
      </c>
      <c r="F1636">
        <v>599</v>
      </c>
      <c r="G1636" t="s">
        <v>2480</v>
      </c>
      <c r="H1636" t="s">
        <v>294</v>
      </c>
      <c r="L1636" t="s">
        <v>294</v>
      </c>
      <c r="M1636">
        <f t="shared" si="50"/>
        <v>19.966666666666665</v>
      </c>
      <c r="N1636" s="1">
        <f t="shared" si="51"/>
        <v>9.9833333333333325</v>
      </c>
    </row>
    <row r="1637" spans="1:14">
      <c r="A1637" t="s">
        <v>3</v>
      </c>
      <c r="B1637" t="s">
        <v>1313</v>
      </c>
      <c r="C1637" t="s">
        <v>1428</v>
      </c>
      <c r="D1637" t="s">
        <v>1429</v>
      </c>
      <c r="E1637">
        <v>1</v>
      </c>
      <c r="F1637">
        <v>588</v>
      </c>
      <c r="G1637" t="s">
        <v>2481</v>
      </c>
      <c r="H1637" t="s">
        <v>294</v>
      </c>
      <c r="L1637" t="s">
        <v>294</v>
      </c>
      <c r="M1637">
        <f t="shared" si="50"/>
        <v>19.600000000000001</v>
      </c>
      <c r="N1637" s="1">
        <f t="shared" si="51"/>
        <v>9.8000000000000007</v>
      </c>
    </row>
    <row r="1638" spans="1:14">
      <c r="A1638" t="s">
        <v>3</v>
      </c>
      <c r="B1638" t="s">
        <v>1315</v>
      </c>
      <c r="C1638" t="s">
        <v>1428</v>
      </c>
      <c r="D1638" t="s">
        <v>1429</v>
      </c>
      <c r="E1638">
        <v>1</v>
      </c>
      <c r="F1638">
        <v>857</v>
      </c>
      <c r="G1638" t="s">
        <v>2482</v>
      </c>
      <c r="H1638" t="s">
        <v>294</v>
      </c>
      <c r="L1638" t="s">
        <v>294</v>
      </c>
      <c r="M1638">
        <f t="shared" si="50"/>
        <v>28.566666666666666</v>
      </c>
      <c r="N1638" s="1">
        <f t="shared" si="51"/>
        <v>14.283333333333333</v>
      </c>
    </row>
    <row r="1639" spans="1:14">
      <c r="A1639" t="s">
        <v>3</v>
      </c>
      <c r="B1639" t="s">
        <v>1317</v>
      </c>
      <c r="C1639" t="s">
        <v>1428</v>
      </c>
      <c r="D1639" t="s">
        <v>1429</v>
      </c>
      <c r="E1639">
        <v>1</v>
      </c>
      <c r="F1639">
        <v>708</v>
      </c>
      <c r="G1639" t="s">
        <v>2483</v>
      </c>
      <c r="H1639" t="s">
        <v>294</v>
      </c>
      <c r="L1639" t="s">
        <v>294</v>
      </c>
      <c r="M1639">
        <f t="shared" si="50"/>
        <v>23.6</v>
      </c>
      <c r="N1639" s="1">
        <f t="shared" si="51"/>
        <v>11.8</v>
      </c>
    </row>
    <row r="1640" spans="1:14">
      <c r="A1640" t="s">
        <v>3</v>
      </c>
      <c r="B1640" t="s">
        <v>1319</v>
      </c>
      <c r="C1640" t="s">
        <v>1428</v>
      </c>
      <c r="D1640" t="s">
        <v>1429</v>
      </c>
      <c r="E1640">
        <v>1</v>
      </c>
      <c r="F1640">
        <v>690</v>
      </c>
      <c r="G1640" t="s">
        <v>2484</v>
      </c>
      <c r="H1640" t="s">
        <v>294</v>
      </c>
      <c r="L1640" t="s">
        <v>294</v>
      </c>
      <c r="M1640">
        <f t="shared" si="50"/>
        <v>23</v>
      </c>
      <c r="N1640" s="1">
        <f t="shared" si="51"/>
        <v>11.5</v>
      </c>
    </row>
    <row r="1641" spans="1:14">
      <c r="A1641" t="s">
        <v>3</v>
      </c>
      <c r="B1641" t="s">
        <v>1321</v>
      </c>
      <c r="C1641" t="s">
        <v>1428</v>
      </c>
      <c r="D1641" t="s">
        <v>1429</v>
      </c>
      <c r="E1641">
        <v>1</v>
      </c>
      <c r="F1641">
        <v>675</v>
      </c>
      <c r="G1641" t="s">
        <v>2463</v>
      </c>
      <c r="H1641" t="s">
        <v>294</v>
      </c>
      <c r="L1641" t="s">
        <v>294</v>
      </c>
      <c r="M1641">
        <f t="shared" si="50"/>
        <v>22.5</v>
      </c>
      <c r="N1641" s="1">
        <f t="shared" si="51"/>
        <v>11.25</v>
      </c>
    </row>
    <row r="1642" spans="1:14">
      <c r="A1642" t="s">
        <v>3</v>
      </c>
      <c r="B1642" t="s">
        <v>1323</v>
      </c>
      <c r="C1642" t="s">
        <v>1428</v>
      </c>
      <c r="D1642" t="s">
        <v>1429</v>
      </c>
      <c r="E1642">
        <v>1</v>
      </c>
      <c r="F1642">
        <v>639</v>
      </c>
      <c r="G1642" t="s">
        <v>2485</v>
      </c>
      <c r="H1642" t="s">
        <v>294</v>
      </c>
      <c r="L1642" t="s">
        <v>294</v>
      </c>
      <c r="M1642">
        <f t="shared" si="50"/>
        <v>21.3</v>
      </c>
      <c r="N1642" s="1">
        <f t="shared" si="51"/>
        <v>10.65</v>
      </c>
    </row>
    <row r="1643" spans="1:14">
      <c r="A1643" t="s">
        <v>3</v>
      </c>
      <c r="B1643" t="s">
        <v>1325</v>
      </c>
      <c r="C1643" t="s">
        <v>1428</v>
      </c>
      <c r="D1643" t="s">
        <v>1429</v>
      </c>
      <c r="E1643">
        <v>1</v>
      </c>
      <c r="F1643">
        <v>428</v>
      </c>
      <c r="G1643" t="s">
        <v>1541</v>
      </c>
      <c r="H1643" t="s">
        <v>294</v>
      </c>
      <c r="L1643" t="s">
        <v>294</v>
      </c>
      <c r="M1643">
        <f t="shared" si="50"/>
        <v>14.266666666666667</v>
      </c>
      <c r="N1643" s="1">
        <f t="shared" si="51"/>
        <v>7.1333333333333337</v>
      </c>
    </row>
    <row r="1644" spans="1:14">
      <c r="A1644" t="s">
        <v>3</v>
      </c>
      <c r="B1644" t="s">
        <v>1327</v>
      </c>
      <c r="C1644" t="s">
        <v>1428</v>
      </c>
      <c r="D1644" t="s">
        <v>1429</v>
      </c>
      <c r="E1644">
        <v>1</v>
      </c>
      <c r="F1644">
        <v>986</v>
      </c>
      <c r="G1644" t="s">
        <v>2486</v>
      </c>
      <c r="H1644" t="s">
        <v>294</v>
      </c>
      <c r="L1644" t="s">
        <v>294</v>
      </c>
      <c r="M1644">
        <f t="shared" si="50"/>
        <v>32.866666666666667</v>
      </c>
      <c r="N1644" s="1">
        <f t="shared" si="51"/>
        <v>16.433333333333334</v>
      </c>
    </row>
    <row r="1645" spans="1:14">
      <c r="A1645" t="s">
        <v>3</v>
      </c>
      <c r="B1645" t="s">
        <v>1329</v>
      </c>
      <c r="C1645" t="s">
        <v>1428</v>
      </c>
      <c r="D1645" t="s">
        <v>1429</v>
      </c>
      <c r="E1645">
        <v>1</v>
      </c>
      <c r="F1645">
        <v>1148</v>
      </c>
      <c r="G1645" t="s">
        <v>2487</v>
      </c>
      <c r="H1645" t="s">
        <v>294</v>
      </c>
      <c r="L1645" t="s">
        <v>294</v>
      </c>
      <c r="M1645">
        <f t="shared" si="50"/>
        <v>38.266666666666666</v>
      </c>
      <c r="N1645" s="1">
        <f t="shared" si="51"/>
        <v>19.133333333333333</v>
      </c>
    </row>
    <row r="1646" spans="1:14">
      <c r="A1646" t="s">
        <v>3</v>
      </c>
      <c r="B1646" t="s">
        <v>1331</v>
      </c>
      <c r="C1646" t="s">
        <v>1428</v>
      </c>
      <c r="D1646" t="s">
        <v>1429</v>
      </c>
      <c r="E1646">
        <v>1</v>
      </c>
      <c r="F1646">
        <v>1406</v>
      </c>
      <c r="G1646" t="s">
        <v>2488</v>
      </c>
      <c r="H1646" t="s">
        <v>294</v>
      </c>
      <c r="L1646" t="s">
        <v>294</v>
      </c>
      <c r="M1646">
        <f t="shared" si="50"/>
        <v>46.866666666666667</v>
      </c>
      <c r="N1646" s="1">
        <f t="shared" si="51"/>
        <v>23.433333333333334</v>
      </c>
    </row>
    <row r="1647" spans="1:14">
      <c r="A1647" t="s">
        <v>3</v>
      </c>
      <c r="B1647" t="s">
        <v>1333</v>
      </c>
      <c r="C1647" t="s">
        <v>1428</v>
      </c>
      <c r="D1647" t="s">
        <v>1429</v>
      </c>
      <c r="E1647">
        <v>1</v>
      </c>
      <c r="F1647">
        <v>619</v>
      </c>
      <c r="G1647" t="s">
        <v>2281</v>
      </c>
      <c r="H1647" t="s">
        <v>294</v>
      </c>
      <c r="L1647" t="s">
        <v>294</v>
      </c>
      <c r="M1647">
        <f t="shared" si="50"/>
        <v>20.633333333333333</v>
      </c>
      <c r="N1647" s="1">
        <f t="shared" si="51"/>
        <v>10.316666666666666</v>
      </c>
    </row>
    <row r="1648" spans="1:14">
      <c r="A1648" t="s">
        <v>3</v>
      </c>
      <c r="B1648" t="s">
        <v>1335</v>
      </c>
      <c r="C1648" t="s">
        <v>1428</v>
      </c>
      <c r="D1648" t="s">
        <v>1429</v>
      </c>
      <c r="E1648">
        <v>1</v>
      </c>
      <c r="F1648">
        <v>671</v>
      </c>
      <c r="G1648" t="s">
        <v>2489</v>
      </c>
      <c r="H1648" t="s">
        <v>294</v>
      </c>
      <c r="L1648" t="s">
        <v>294</v>
      </c>
      <c r="M1648">
        <f t="shared" si="50"/>
        <v>22.366666666666667</v>
      </c>
      <c r="N1648" s="1">
        <f t="shared" si="51"/>
        <v>11.183333333333334</v>
      </c>
    </row>
    <row r="1649" spans="1:14">
      <c r="A1649" t="s">
        <v>3</v>
      </c>
      <c r="B1649" t="s">
        <v>1337</v>
      </c>
      <c r="C1649" t="s">
        <v>1428</v>
      </c>
      <c r="D1649" t="s">
        <v>1429</v>
      </c>
      <c r="E1649">
        <v>1</v>
      </c>
      <c r="F1649">
        <v>767</v>
      </c>
      <c r="G1649" t="s">
        <v>2405</v>
      </c>
      <c r="H1649" t="s">
        <v>294</v>
      </c>
      <c r="L1649" t="s">
        <v>294</v>
      </c>
      <c r="M1649">
        <f t="shared" si="50"/>
        <v>25.566666666666666</v>
      </c>
      <c r="N1649" s="1">
        <f t="shared" si="51"/>
        <v>12.783333333333333</v>
      </c>
    </row>
    <row r="1650" spans="1:14">
      <c r="A1650" t="s">
        <v>3</v>
      </c>
      <c r="B1650" t="s">
        <v>1339</v>
      </c>
      <c r="C1650" t="s">
        <v>1428</v>
      </c>
      <c r="D1650" t="s">
        <v>1429</v>
      </c>
      <c r="E1650">
        <v>1</v>
      </c>
      <c r="F1650">
        <v>489</v>
      </c>
      <c r="G1650" t="s">
        <v>1472</v>
      </c>
      <c r="H1650" t="s">
        <v>294</v>
      </c>
      <c r="L1650" t="s">
        <v>294</v>
      </c>
      <c r="M1650">
        <f t="shared" si="50"/>
        <v>16.3</v>
      </c>
      <c r="N1650" s="1">
        <f t="shared" si="51"/>
        <v>8.15</v>
      </c>
    </row>
    <row r="1651" spans="1:14">
      <c r="A1651" t="s">
        <v>3</v>
      </c>
      <c r="B1651" t="s">
        <v>1341</v>
      </c>
      <c r="C1651" t="s">
        <v>1428</v>
      </c>
      <c r="D1651" t="s">
        <v>1429</v>
      </c>
      <c r="E1651">
        <v>1</v>
      </c>
      <c r="F1651">
        <v>655</v>
      </c>
      <c r="G1651" t="s">
        <v>2490</v>
      </c>
      <c r="H1651" t="s">
        <v>294</v>
      </c>
      <c r="L1651" t="s">
        <v>294</v>
      </c>
      <c r="M1651">
        <f t="shared" si="50"/>
        <v>21.833333333333332</v>
      </c>
      <c r="N1651" s="1">
        <f t="shared" si="51"/>
        <v>10.916666666666666</v>
      </c>
    </row>
    <row r="1652" spans="1:14">
      <c r="A1652" t="s">
        <v>3</v>
      </c>
      <c r="B1652" t="s">
        <v>1343</v>
      </c>
      <c r="C1652" t="s">
        <v>1428</v>
      </c>
      <c r="D1652" t="s">
        <v>1429</v>
      </c>
      <c r="E1652">
        <v>1</v>
      </c>
      <c r="F1652">
        <v>862</v>
      </c>
      <c r="G1652" t="s">
        <v>2491</v>
      </c>
      <c r="H1652" t="s">
        <v>294</v>
      </c>
      <c r="L1652" t="s">
        <v>294</v>
      </c>
      <c r="M1652">
        <f t="shared" si="50"/>
        <v>28.733333333333334</v>
      </c>
      <c r="N1652" s="1">
        <f t="shared" si="51"/>
        <v>14.366666666666667</v>
      </c>
    </row>
    <row r="1653" spans="1:14">
      <c r="A1653" t="s">
        <v>3</v>
      </c>
      <c r="B1653" t="s">
        <v>1345</v>
      </c>
      <c r="C1653" t="s">
        <v>1428</v>
      </c>
      <c r="D1653" t="s">
        <v>1429</v>
      </c>
      <c r="E1653">
        <v>1</v>
      </c>
      <c r="F1653">
        <v>665</v>
      </c>
      <c r="G1653" t="s">
        <v>2235</v>
      </c>
      <c r="H1653" t="s">
        <v>294</v>
      </c>
      <c r="L1653" t="s">
        <v>294</v>
      </c>
      <c r="M1653">
        <f t="shared" si="50"/>
        <v>22.166666666666668</v>
      </c>
      <c r="N1653" s="1">
        <f t="shared" si="51"/>
        <v>11.083333333333334</v>
      </c>
    </row>
    <row r="1654" spans="1:14">
      <c r="A1654" t="s">
        <v>3</v>
      </c>
      <c r="B1654" t="s">
        <v>1346</v>
      </c>
      <c r="C1654" t="s">
        <v>1428</v>
      </c>
      <c r="D1654" t="s">
        <v>1429</v>
      </c>
      <c r="E1654">
        <v>1</v>
      </c>
      <c r="F1654">
        <v>866</v>
      </c>
      <c r="G1654" t="s">
        <v>2291</v>
      </c>
      <c r="H1654" t="s">
        <v>294</v>
      </c>
      <c r="L1654" t="s">
        <v>294</v>
      </c>
      <c r="M1654">
        <f t="shared" si="50"/>
        <v>28.866666666666667</v>
      </c>
      <c r="N1654" s="1">
        <f t="shared" si="51"/>
        <v>14.433333333333334</v>
      </c>
    </row>
    <row r="1655" spans="1:14">
      <c r="A1655" t="s">
        <v>3</v>
      </c>
      <c r="B1655" t="s">
        <v>1348</v>
      </c>
      <c r="C1655" t="s">
        <v>1428</v>
      </c>
      <c r="D1655" t="s">
        <v>1429</v>
      </c>
      <c r="E1655">
        <v>1</v>
      </c>
      <c r="F1655">
        <v>863</v>
      </c>
      <c r="G1655" t="s">
        <v>2492</v>
      </c>
      <c r="H1655" t="s">
        <v>294</v>
      </c>
      <c r="L1655" t="s">
        <v>294</v>
      </c>
      <c r="M1655">
        <f t="shared" si="50"/>
        <v>28.766666666666666</v>
      </c>
      <c r="N1655" s="1">
        <f t="shared" si="51"/>
        <v>14.383333333333333</v>
      </c>
    </row>
    <row r="1656" spans="1:14">
      <c r="A1656" t="s">
        <v>3</v>
      </c>
      <c r="B1656" t="s">
        <v>1350</v>
      </c>
      <c r="C1656" t="s">
        <v>1428</v>
      </c>
      <c r="D1656" t="s">
        <v>1429</v>
      </c>
      <c r="E1656">
        <v>1</v>
      </c>
      <c r="F1656">
        <v>1236</v>
      </c>
      <c r="G1656" t="s">
        <v>2493</v>
      </c>
      <c r="H1656" t="s">
        <v>294</v>
      </c>
      <c r="L1656" t="s">
        <v>294</v>
      </c>
      <c r="M1656">
        <f t="shared" si="50"/>
        <v>41.2</v>
      </c>
      <c r="N1656" s="1">
        <f t="shared" si="51"/>
        <v>20.6</v>
      </c>
    </row>
    <row r="1657" spans="1:14">
      <c r="A1657" t="s">
        <v>3</v>
      </c>
      <c r="B1657" t="s">
        <v>1352</v>
      </c>
      <c r="C1657" t="s">
        <v>1428</v>
      </c>
      <c r="D1657" t="s">
        <v>1429</v>
      </c>
      <c r="E1657">
        <v>1</v>
      </c>
      <c r="F1657">
        <v>558</v>
      </c>
      <c r="G1657" t="s">
        <v>2494</v>
      </c>
      <c r="H1657" t="s">
        <v>294</v>
      </c>
      <c r="L1657" t="s">
        <v>294</v>
      </c>
      <c r="M1657">
        <f t="shared" si="50"/>
        <v>18.600000000000001</v>
      </c>
      <c r="N1657" s="1">
        <f t="shared" si="51"/>
        <v>9.3000000000000007</v>
      </c>
    </row>
    <row r="1658" spans="1:14">
      <c r="A1658" t="s">
        <v>3</v>
      </c>
      <c r="B1658" t="s">
        <v>1354</v>
      </c>
      <c r="C1658" t="s">
        <v>1428</v>
      </c>
      <c r="D1658" t="s">
        <v>1429</v>
      </c>
      <c r="E1658">
        <v>1</v>
      </c>
      <c r="F1658">
        <v>545</v>
      </c>
      <c r="G1658" t="s">
        <v>2495</v>
      </c>
      <c r="H1658" t="s">
        <v>294</v>
      </c>
      <c r="L1658" t="s">
        <v>294</v>
      </c>
      <c r="M1658">
        <f t="shared" si="50"/>
        <v>18.166666666666668</v>
      </c>
      <c r="N1658" s="1">
        <f t="shared" si="51"/>
        <v>9.0833333333333339</v>
      </c>
    </row>
    <row r="1659" spans="1:14">
      <c r="A1659" t="s">
        <v>3</v>
      </c>
      <c r="B1659" t="s">
        <v>1356</v>
      </c>
      <c r="C1659" t="s">
        <v>1428</v>
      </c>
      <c r="D1659" t="s">
        <v>1429</v>
      </c>
      <c r="E1659">
        <v>1</v>
      </c>
      <c r="F1659">
        <v>555</v>
      </c>
      <c r="G1659" t="s">
        <v>2496</v>
      </c>
      <c r="H1659" t="s">
        <v>294</v>
      </c>
      <c r="L1659" t="s">
        <v>294</v>
      </c>
      <c r="M1659">
        <f t="shared" si="50"/>
        <v>18.5</v>
      </c>
      <c r="N1659" s="1">
        <f t="shared" si="51"/>
        <v>9.25</v>
      </c>
    </row>
    <row r="1660" spans="1:14">
      <c r="A1660" t="s">
        <v>3</v>
      </c>
      <c r="B1660" t="s">
        <v>1358</v>
      </c>
      <c r="C1660" t="s">
        <v>1428</v>
      </c>
      <c r="D1660" t="s">
        <v>1429</v>
      </c>
      <c r="E1660">
        <v>1</v>
      </c>
      <c r="F1660">
        <v>588</v>
      </c>
      <c r="G1660" t="s">
        <v>2497</v>
      </c>
      <c r="H1660" t="s">
        <v>294</v>
      </c>
      <c r="L1660" t="s">
        <v>294</v>
      </c>
      <c r="M1660">
        <f t="shared" si="50"/>
        <v>19.600000000000001</v>
      </c>
      <c r="N1660" s="1">
        <f t="shared" si="51"/>
        <v>9.8000000000000007</v>
      </c>
    </row>
    <row r="1661" spans="1:14">
      <c r="A1661" t="s">
        <v>3</v>
      </c>
      <c r="B1661" t="s">
        <v>1360</v>
      </c>
      <c r="C1661" t="s">
        <v>1428</v>
      </c>
      <c r="D1661" t="s">
        <v>1429</v>
      </c>
      <c r="E1661">
        <v>1</v>
      </c>
      <c r="F1661">
        <v>575</v>
      </c>
      <c r="G1661" t="s">
        <v>2297</v>
      </c>
      <c r="H1661" t="s">
        <v>294</v>
      </c>
      <c r="L1661" t="s">
        <v>294</v>
      </c>
      <c r="M1661">
        <f t="shared" si="50"/>
        <v>19.166666666666668</v>
      </c>
      <c r="N1661" s="1">
        <f t="shared" si="51"/>
        <v>9.5833333333333339</v>
      </c>
    </row>
    <row r="1662" spans="1:14">
      <c r="A1662" t="s">
        <v>3</v>
      </c>
      <c r="B1662" t="s">
        <v>1362</v>
      </c>
      <c r="C1662" t="s">
        <v>1428</v>
      </c>
      <c r="D1662" t="s">
        <v>1429</v>
      </c>
      <c r="E1662">
        <v>1</v>
      </c>
      <c r="F1662">
        <v>606</v>
      </c>
      <c r="G1662" t="s">
        <v>2498</v>
      </c>
      <c r="H1662" t="s">
        <v>294</v>
      </c>
      <c r="L1662" t="s">
        <v>294</v>
      </c>
      <c r="M1662">
        <f t="shared" si="50"/>
        <v>20.2</v>
      </c>
      <c r="N1662" s="1">
        <f t="shared" si="51"/>
        <v>10.1</v>
      </c>
    </row>
    <row r="1663" spans="1:14">
      <c r="A1663" t="s">
        <v>3</v>
      </c>
      <c r="B1663" t="s">
        <v>1364</v>
      </c>
      <c r="C1663" t="s">
        <v>1428</v>
      </c>
      <c r="D1663" t="s">
        <v>1429</v>
      </c>
      <c r="E1663">
        <v>1</v>
      </c>
      <c r="F1663">
        <v>536</v>
      </c>
      <c r="G1663" t="s">
        <v>1667</v>
      </c>
      <c r="H1663" t="s">
        <v>294</v>
      </c>
      <c r="L1663" t="s">
        <v>294</v>
      </c>
      <c r="M1663">
        <f t="shared" si="50"/>
        <v>17.866666666666667</v>
      </c>
      <c r="N1663" s="1">
        <f t="shared" si="51"/>
        <v>8.9333333333333336</v>
      </c>
    </row>
    <row r="1664" spans="1:14">
      <c r="A1664" t="s">
        <v>3</v>
      </c>
      <c r="B1664" t="s">
        <v>1366</v>
      </c>
      <c r="C1664" t="s">
        <v>1428</v>
      </c>
      <c r="D1664" t="s">
        <v>1429</v>
      </c>
      <c r="E1664">
        <v>1</v>
      </c>
      <c r="F1664">
        <v>592</v>
      </c>
      <c r="G1664" t="s">
        <v>1603</v>
      </c>
      <c r="H1664" t="s">
        <v>294</v>
      </c>
      <c r="L1664" t="s">
        <v>294</v>
      </c>
      <c r="M1664">
        <f t="shared" si="50"/>
        <v>19.733333333333334</v>
      </c>
      <c r="N1664" s="1">
        <f t="shared" si="51"/>
        <v>9.8666666666666671</v>
      </c>
    </row>
    <row r="1665" spans="1:14">
      <c r="A1665" t="s">
        <v>3</v>
      </c>
      <c r="B1665" t="s">
        <v>1368</v>
      </c>
      <c r="C1665" t="s">
        <v>1428</v>
      </c>
      <c r="D1665" t="s">
        <v>1429</v>
      </c>
      <c r="E1665">
        <v>1</v>
      </c>
      <c r="F1665">
        <v>599</v>
      </c>
      <c r="G1665" t="s">
        <v>2239</v>
      </c>
      <c r="H1665" t="s">
        <v>294</v>
      </c>
      <c r="L1665" t="s">
        <v>294</v>
      </c>
      <c r="M1665">
        <f t="shared" si="50"/>
        <v>19.966666666666665</v>
      </c>
      <c r="N1665" s="1">
        <f t="shared" si="51"/>
        <v>9.9833333333333325</v>
      </c>
    </row>
    <row r="1666" spans="1:14">
      <c r="A1666" t="s">
        <v>3</v>
      </c>
      <c r="B1666" t="s">
        <v>1370</v>
      </c>
      <c r="C1666" t="s">
        <v>1428</v>
      </c>
      <c r="D1666" t="s">
        <v>1429</v>
      </c>
      <c r="E1666">
        <v>1</v>
      </c>
      <c r="F1666">
        <v>592</v>
      </c>
      <c r="G1666" t="s">
        <v>2499</v>
      </c>
      <c r="H1666" t="s">
        <v>294</v>
      </c>
      <c r="L1666" t="s">
        <v>294</v>
      </c>
      <c r="M1666">
        <f t="shared" ref="M1666:M1729" si="52">F1666/$M$1</f>
        <v>19.733333333333334</v>
      </c>
      <c r="N1666" s="1">
        <f t="shared" ref="N1666:N1729" si="53">F1666/$N$1</f>
        <v>9.8666666666666671</v>
      </c>
    </row>
    <row r="1667" spans="1:14">
      <c r="A1667" t="s">
        <v>3</v>
      </c>
      <c r="B1667" t="s">
        <v>1372</v>
      </c>
      <c r="C1667" t="s">
        <v>1428</v>
      </c>
      <c r="D1667" t="s">
        <v>1429</v>
      </c>
      <c r="E1667">
        <v>1</v>
      </c>
      <c r="F1667">
        <v>567</v>
      </c>
      <c r="G1667" t="s">
        <v>1491</v>
      </c>
      <c r="H1667" t="s">
        <v>294</v>
      </c>
      <c r="L1667" t="s">
        <v>294</v>
      </c>
      <c r="M1667">
        <f t="shared" si="52"/>
        <v>18.899999999999999</v>
      </c>
      <c r="N1667" s="1">
        <f t="shared" si="53"/>
        <v>9.4499999999999993</v>
      </c>
    </row>
    <row r="1668" spans="1:14">
      <c r="A1668" t="s">
        <v>3</v>
      </c>
      <c r="B1668" t="s">
        <v>1374</v>
      </c>
      <c r="C1668" t="s">
        <v>1428</v>
      </c>
      <c r="D1668" t="s">
        <v>1429</v>
      </c>
      <c r="E1668">
        <v>1</v>
      </c>
      <c r="F1668">
        <v>545</v>
      </c>
      <c r="G1668" t="s">
        <v>2495</v>
      </c>
      <c r="H1668" t="s">
        <v>294</v>
      </c>
      <c r="L1668" t="s">
        <v>294</v>
      </c>
      <c r="M1668">
        <f t="shared" si="52"/>
        <v>18.166666666666668</v>
      </c>
      <c r="N1668" s="1">
        <f t="shared" si="53"/>
        <v>9.0833333333333339</v>
      </c>
    </row>
    <row r="1669" spans="1:14">
      <c r="A1669" t="s">
        <v>3</v>
      </c>
      <c r="B1669" t="s">
        <v>1376</v>
      </c>
      <c r="C1669" t="s">
        <v>1428</v>
      </c>
      <c r="D1669" t="s">
        <v>1429</v>
      </c>
      <c r="E1669">
        <v>1</v>
      </c>
      <c r="F1669">
        <v>661</v>
      </c>
      <c r="G1669" t="s">
        <v>1788</v>
      </c>
      <c r="H1669" t="s">
        <v>294</v>
      </c>
      <c r="L1669" t="s">
        <v>294</v>
      </c>
      <c r="M1669">
        <f t="shared" si="52"/>
        <v>22.033333333333335</v>
      </c>
      <c r="N1669" s="1">
        <f t="shared" si="53"/>
        <v>11.016666666666667</v>
      </c>
    </row>
    <row r="1670" spans="1:14">
      <c r="A1670" t="s">
        <v>3</v>
      </c>
      <c r="B1670" t="s">
        <v>1378</v>
      </c>
      <c r="C1670" t="s">
        <v>1428</v>
      </c>
      <c r="D1670" t="s">
        <v>1429</v>
      </c>
      <c r="E1670">
        <v>1</v>
      </c>
      <c r="F1670">
        <v>580</v>
      </c>
      <c r="G1670" t="s">
        <v>2500</v>
      </c>
      <c r="H1670" t="s">
        <v>294</v>
      </c>
      <c r="L1670" t="s">
        <v>294</v>
      </c>
      <c r="M1670">
        <f t="shared" si="52"/>
        <v>19.333333333333332</v>
      </c>
      <c r="N1670" s="1">
        <f t="shared" si="53"/>
        <v>9.6666666666666661</v>
      </c>
    </row>
    <row r="1671" spans="1:14">
      <c r="A1671" t="s">
        <v>3</v>
      </c>
      <c r="B1671" t="s">
        <v>1380</v>
      </c>
      <c r="C1671" t="s">
        <v>1428</v>
      </c>
      <c r="D1671" t="s">
        <v>1429</v>
      </c>
      <c r="E1671">
        <v>1</v>
      </c>
      <c r="F1671">
        <v>560</v>
      </c>
      <c r="G1671" t="s">
        <v>2501</v>
      </c>
      <c r="H1671" t="s">
        <v>294</v>
      </c>
      <c r="L1671" t="s">
        <v>294</v>
      </c>
      <c r="M1671">
        <f t="shared" si="52"/>
        <v>18.666666666666668</v>
      </c>
      <c r="N1671" s="1">
        <f t="shared" si="53"/>
        <v>9.3333333333333339</v>
      </c>
    </row>
    <row r="1672" spans="1:14">
      <c r="A1672" t="s">
        <v>3</v>
      </c>
      <c r="B1672" t="s">
        <v>1382</v>
      </c>
      <c r="C1672" t="s">
        <v>1428</v>
      </c>
      <c r="D1672" t="s">
        <v>1429</v>
      </c>
      <c r="E1672">
        <v>1</v>
      </c>
      <c r="F1672">
        <v>587</v>
      </c>
      <c r="G1672" t="s">
        <v>2260</v>
      </c>
      <c r="H1672" t="s">
        <v>294</v>
      </c>
      <c r="L1672" t="s">
        <v>294</v>
      </c>
      <c r="M1672">
        <f t="shared" si="52"/>
        <v>19.566666666666666</v>
      </c>
      <c r="N1672" s="1">
        <f t="shared" si="53"/>
        <v>9.7833333333333332</v>
      </c>
    </row>
    <row r="1673" spans="1:14">
      <c r="A1673" t="s">
        <v>3</v>
      </c>
      <c r="B1673" t="s">
        <v>1384</v>
      </c>
      <c r="C1673" t="s">
        <v>1428</v>
      </c>
      <c r="D1673" t="s">
        <v>1429</v>
      </c>
      <c r="E1673">
        <v>1</v>
      </c>
      <c r="F1673">
        <v>618</v>
      </c>
      <c r="G1673" t="s">
        <v>2470</v>
      </c>
      <c r="H1673" t="s">
        <v>294</v>
      </c>
      <c r="L1673" t="s">
        <v>294</v>
      </c>
      <c r="M1673">
        <f t="shared" si="52"/>
        <v>20.6</v>
      </c>
      <c r="N1673" s="1">
        <f t="shared" si="53"/>
        <v>10.3</v>
      </c>
    </row>
    <row r="1674" spans="1:14">
      <c r="A1674" t="s">
        <v>3</v>
      </c>
      <c r="B1674" t="s">
        <v>1386</v>
      </c>
      <c r="C1674" t="s">
        <v>1428</v>
      </c>
      <c r="D1674" t="s">
        <v>1429</v>
      </c>
      <c r="E1674">
        <v>1</v>
      </c>
      <c r="F1674">
        <v>608</v>
      </c>
      <c r="G1674" t="s">
        <v>2502</v>
      </c>
      <c r="H1674" t="s">
        <v>294</v>
      </c>
      <c r="L1674" t="s">
        <v>294</v>
      </c>
      <c r="M1674">
        <f t="shared" si="52"/>
        <v>20.266666666666666</v>
      </c>
      <c r="N1674" s="1">
        <f t="shared" si="53"/>
        <v>10.133333333333333</v>
      </c>
    </row>
    <row r="1675" spans="1:14">
      <c r="A1675" t="s">
        <v>3</v>
      </c>
      <c r="B1675" t="s">
        <v>1388</v>
      </c>
      <c r="C1675" t="s">
        <v>1428</v>
      </c>
      <c r="D1675" t="s">
        <v>1429</v>
      </c>
      <c r="E1675">
        <v>1</v>
      </c>
      <c r="F1675">
        <v>548</v>
      </c>
      <c r="G1675" t="s">
        <v>2503</v>
      </c>
      <c r="H1675" t="s">
        <v>294</v>
      </c>
      <c r="L1675" t="s">
        <v>294</v>
      </c>
      <c r="M1675">
        <f t="shared" si="52"/>
        <v>18.266666666666666</v>
      </c>
      <c r="N1675" s="1">
        <f t="shared" si="53"/>
        <v>9.1333333333333329</v>
      </c>
    </row>
    <row r="1676" spans="1:14">
      <c r="A1676" t="s">
        <v>3</v>
      </c>
      <c r="B1676" t="s">
        <v>1390</v>
      </c>
      <c r="C1676" t="s">
        <v>1428</v>
      </c>
      <c r="D1676" t="s">
        <v>1429</v>
      </c>
      <c r="E1676">
        <v>1</v>
      </c>
      <c r="F1676">
        <v>537</v>
      </c>
      <c r="G1676" t="s">
        <v>2504</v>
      </c>
      <c r="H1676" t="s">
        <v>294</v>
      </c>
      <c r="L1676" t="s">
        <v>294</v>
      </c>
      <c r="M1676">
        <f t="shared" si="52"/>
        <v>17.899999999999999</v>
      </c>
      <c r="N1676" s="1">
        <f t="shared" si="53"/>
        <v>8.9499999999999993</v>
      </c>
    </row>
    <row r="1677" spans="1:14">
      <c r="A1677" t="s">
        <v>3</v>
      </c>
      <c r="B1677" t="s">
        <v>1392</v>
      </c>
      <c r="C1677" t="s">
        <v>1428</v>
      </c>
      <c r="D1677" t="s">
        <v>1429</v>
      </c>
      <c r="E1677">
        <v>1</v>
      </c>
      <c r="F1677">
        <v>612</v>
      </c>
      <c r="G1677" t="s">
        <v>1799</v>
      </c>
      <c r="H1677" t="s">
        <v>294</v>
      </c>
      <c r="L1677" t="s">
        <v>294</v>
      </c>
      <c r="M1677">
        <f t="shared" si="52"/>
        <v>20.399999999999999</v>
      </c>
      <c r="N1677" s="1">
        <f t="shared" si="53"/>
        <v>10.199999999999999</v>
      </c>
    </row>
    <row r="1678" spans="1:14">
      <c r="A1678" t="s">
        <v>3</v>
      </c>
      <c r="B1678" t="s">
        <v>1394</v>
      </c>
      <c r="C1678" t="s">
        <v>1428</v>
      </c>
      <c r="D1678" t="s">
        <v>1429</v>
      </c>
      <c r="E1678">
        <v>1</v>
      </c>
      <c r="F1678">
        <v>608</v>
      </c>
      <c r="G1678" t="s">
        <v>2502</v>
      </c>
      <c r="H1678" t="s">
        <v>294</v>
      </c>
      <c r="L1678" t="s">
        <v>294</v>
      </c>
      <c r="M1678">
        <f t="shared" si="52"/>
        <v>20.266666666666666</v>
      </c>
      <c r="N1678" s="1">
        <f t="shared" si="53"/>
        <v>10.133333333333333</v>
      </c>
    </row>
    <row r="1679" spans="1:14">
      <c r="A1679" t="s">
        <v>2</v>
      </c>
      <c r="B1679" t="s">
        <v>12</v>
      </c>
      <c r="C1679" t="s">
        <v>1428</v>
      </c>
      <c r="D1679" t="s">
        <v>1429</v>
      </c>
      <c r="E1679">
        <v>1</v>
      </c>
      <c r="F1679">
        <v>471</v>
      </c>
      <c r="G1679" t="s">
        <v>2505</v>
      </c>
      <c r="H1679" t="s">
        <v>294</v>
      </c>
      <c r="L1679" t="s">
        <v>294</v>
      </c>
      <c r="M1679">
        <f t="shared" si="52"/>
        <v>15.7</v>
      </c>
      <c r="N1679" s="1">
        <f t="shared" si="53"/>
        <v>7.85</v>
      </c>
    </row>
    <row r="1680" spans="1:14">
      <c r="A1680" t="s">
        <v>2</v>
      </c>
      <c r="B1680" t="s">
        <v>14</v>
      </c>
      <c r="C1680" t="s">
        <v>1428</v>
      </c>
      <c r="D1680" t="s">
        <v>1429</v>
      </c>
      <c r="E1680">
        <v>1</v>
      </c>
      <c r="F1680">
        <v>1728</v>
      </c>
      <c r="G1680" t="s">
        <v>2506</v>
      </c>
      <c r="H1680" t="s">
        <v>294</v>
      </c>
      <c r="L1680" t="s">
        <v>294</v>
      </c>
      <c r="M1680">
        <f t="shared" si="52"/>
        <v>57.6</v>
      </c>
      <c r="N1680" s="1">
        <f t="shared" si="53"/>
        <v>28.8</v>
      </c>
    </row>
    <row r="1681" spans="1:14">
      <c r="A1681" t="s">
        <v>2</v>
      </c>
      <c r="B1681" t="s">
        <v>16</v>
      </c>
      <c r="C1681" t="s">
        <v>1428</v>
      </c>
      <c r="D1681" t="s">
        <v>1429</v>
      </c>
      <c r="E1681">
        <v>1</v>
      </c>
      <c r="F1681">
        <v>1656</v>
      </c>
      <c r="G1681" t="s">
        <v>2507</v>
      </c>
      <c r="H1681" t="s">
        <v>294</v>
      </c>
      <c r="L1681" t="s">
        <v>294</v>
      </c>
      <c r="M1681">
        <f t="shared" si="52"/>
        <v>55.2</v>
      </c>
      <c r="N1681" s="1">
        <f t="shared" si="53"/>
        <v>27.6</v>
      </c>
    </row>
    <row r="1682" spans="1:14">
      <c r="A1682" t="s">
        <v>2</v>
      </c>
      <c r="B1682" t="s">
        <v>18</v>
      </c>
      <c r="C1682" t="s">
        <v>1428</v>
      </c>
      <c r="D1682" t="s">
        <v>1429</v>
      </c>
      <c r="E1682">
        <v>1</v>
      </c>
      <c r="F1682">
        <v>1661</v>
      </c>
      <c r="G1682" t="s">
        <v>2508</v>
      </c>
      <c r="H1682" t="s">
        <v>294</v>
      </c>
      <c r="L1682" t="s">
        <v>294</v>
      </c>
      <c r="M1682">
        <f t="shared" si="52"/>
        <v>55.366666666666667</v>
      </c>
      <c r="N1682" s="1">
        <f t="shared" si="53"/>
        <v>27.683333333333334</v>
      </c>
    </row>
    <row r="1683" spans="1:14">
      <c r="A1683" t="s">
        <v>2</v>
      </c>
      <c r="B1683" t="s">
        <v>19</v>
      </c>
      <c r="C1683" t="s">
        <v>1428</v>
      </c>
      <c r="D1683" t="s">
        <v>1429</v>
      </c>
      <c r="E1683">
        <v>1</v>
      </c>
      <c r="F1683">
        <v>1786</v>
      </c>
      <c r="G1683" t="s">
        <v>2509</v>
      </c>
      <c r="H1683" t="s">
        <v>294</v>
      </c>
      <c r="L1683" t="s">
        <v>294</v>
      </c>
      <c r="M1683">
        <f t="shared" si="52"/>
        <v>59.533333333333331</v>
      </c>
      <c r="N1683" s="1">
        <f t="shared" si="53"/>
        <v>29.766666666666666</v>
      </c>
    </row>
    <row r="1684" spans="1:14">
      <c r="A1684" t="s">
        <v>2</v>
      </c>
      <c r="B1684" t="s">
        <v>20</v>
      </c>
      <c r="C1684" t="s">
        <v>1428</v>
      </c>
      <c r="D1684" t="s">
        <v>1429</v>
      </c>
      <c r="E1684">
        <v>1</v>
      </c>
      <c r="F1684">
        <v>1792</v>
      </c>
      <c r="G1684" t="s">
        <v>2510</v>
      </c>
      <c r="H1684" t="s">
        <v>294</v>
      </c>
      <c r="L1684" t="s">
        <v>294</v>
      </c>
      <c r="M1684">
        <f t="shared" si="52"/>
        <v>59.733333333333334</v>
      </c>
      <c r="N1684" s="1">
        <f t="shared" si="53"/>
        <v>29.866666666666667</v>
      </c>
    </row>
    <row r="1685" spans="1:14">
      <c r="A1685" t="s">
        <v>2</v>
      </c>
      <c r="B1685" t="s">
        <v>22</v>
      </c>
      <c r="C1685" t="s">
        <v>1428</v>
      </c>
      <c r="D1685" t="s">
        <v>1429</v>
      </c>
      <c r="E1685">
        <v>1</v>
      </c>
      <c r="F1685">
        <v>996</v>
      </c>
      <c r="G1685" t="s">
        <v>2511</v>
      </c>
      <c r="H1685" t="s">
        <v>294</v>
      </c>
      <c r="L1685" t="s">
        <v>294</v>
      </c>
      <c r="M1685">
        <f t="shared" si="52"/>
        <v>33.200000000000003</v>
      </c>
      <c r="N1685" s="1">
        <f t="shared" si="53"/>
        <v>16.600000000000001</v>
      </c>
    </row>
    <row r="1686" spans="1:14">
      <c r="A1686" t="s">
        <v>2</v>
      </c>
      <c r="B1686" t="s">
        <v>23</v>
      </c>
      <c r="C1686" t="s">
        <v>1428</v>
      </c>
      <c r="D1686" t="s">
        <v>1429</v>
      </c>
      <c r="E1686">
        <v>1</v>
      </c>
      <c r="F1686">
        <v>1225</v>
      </c>
      <c r="G1686" t="s">
        <v>2512</v>
      </c>
      <c r="H1686" t="s">
        <v>294</v>
      </c>
      <c r="L1686" t="s">
        <v>294</v>
      </c>
      <c r="M1686">
        <f t="shared" si="52"/>
        <v>40.833333333333336</v>
      </c>
      <c r="N1686" s="1">
        <f t="shared" si="53"/>
        <v>20.416666666666668</v>
      </c>
    </row>
    <row r="1687" spans="1:14">
      <c r="A1687" t="s">
        <v>2</v>
      </c>
      <c r="B1687" t="s">
        <v>24</v>
      </c>
      <c r="C1687" t="s">
        <v>1428</v>
      </c>
      <c r="D1687" t="s">
        <v>1429</v>
      </c>
      <c r="E1687">
        <v>1</v>
      </c>
      <c r="F1687">
        <v>841</v>
      </c>
      <c r="G1687" t="s">
        <v>2513</v>
      </c>
      <c r="H1687" t="s">
        <v>294</v>
      </c>
      <c r="L1687" t="s">
        <v>294</v>
      </c>
      <c r="M1687">
        <f t="shared" si="52"/>
        <v>28.033333333333335</v>
      </c>
      <c r="N1687" s="1">
        <f t="shared" si="53"/>
        <v>14.016666666666667</v>
      </c>
    </row>
    <row r="1688" spans="1:14">
      <c r="A1688" t="s">
        <v>2</v>
      </c>
      <c r="B1688" t="s">
        <v>25</v>
      </c>
      <c r="C1688" t="s">
        <v>1428</v>
      </c>
      <c r="D1688" t="s">
        <v>1429</v>
      </c>
      <c r="E1688">
        <v>1</v>
      </c>
      <c r="F1688">
        <v>785</v>
      </c>
      <c r="G1688" t="s">
        <v>2514</v>
      </c>
      <c r="H1688" t="s">
        <v>294</v>
      </c>
      <c r="L1688" t="s">
        <v>294</v>
      </c>
      <c r="M1688">
        <f t="shared" si="52"/>
        <v>26.166666666666668</v>
      </c>
      <c r="N1688" s="1">
        <f t="shared" si="53"/>
        <v>13.083333333333334</v>
      </c>
    </row>
    <row r="1689" spans="1:14">
      <c r="A1689" t="s">
        <v>2</v>
      </c>
      <c r="B1689" t="s">
        <v>26</v>
      </c>
      <c r="C1689" t="s">
        <v>1428</v>
      </c>
      <c r="D1689" t="s">
        <v>1429</v>
      </c>
      <c r="E1689">
        <v>1</v>
      </c>
      <c r="F1689">
        <v>808</v>
      </c>
      <c r="G1689" t="s">
        <v>2435</v>
      </c>
      <c r="H1689" t="s">
        <v>294</v>
      </c>
      <c r="L1689" t="s">
        <v>294</v>
      </c>
      <c r="M1689">
        <f t="shared" si="52"/>
        <v>26.933333333333334</v>
      </c>
      <c r="N1689" s="1">
        <f t="shared" si="53"/>
        <v>13.466666666666667</v>
      </c>
    </row>
    <row r="1690" spans="1:14">
      <c r="A1690" t="s">
        <v>2</v>
      </c>
      <c r="B1690" t="s">
        <v>27</v>
      </c>
      <c r="C1690" t="s">
        <v>1428</v>
      </c>
      <c r="D1690" t="s">
        <v>1429</v>
      </c>
      <c r="E1690">
        <v>1</v>
      </c>
      <c r="F1690">
        <v>799</v>
      </c>
      <c r="G1690" t="s">
        <v>2163</v>
      </c>
      <c r="H1690" t="s">
        <v>294</v>
      </c>
      <c r="L1690" t="s">
        <v>294</v>
      </c>
      <c r="M1690">
        <f t="shared" si="52"/>
        <v>26.633333333333333</v>
      </c>
      <c r="N1690" s="1">
        <f t="shared" si="53"/>
        <v>13.316666666666666</v>
      </c>
    </row>
    <row r="1691" spans="1:14">
      <c r="A1691" t="s">
        <v>2</v>
      </c>
      <c r="B1691" t="s">
        <v>28</v>
      </c>
      <c r="C1691" t="s">
        <v>1428</v>
      </c>
      <c r="D1691" t="s">
        <v>1429</v>
      </c>
      <c r="E1691">
        <v>1</v>
      </c>
      <c r="F1691">
        <v>812</v>
      </c>
      <c r="G1691" t="s">
        <v>2515</v>
      </c>
      <c r="H1691" t="s">
        <v>294</v>
      </c>
      <c r="L1691" t="s">
        <v>294</v>
      </c>
      <c r="M1691">
        <f t="shared" si="52"/>
        <v>27.066666666666666</v>
      </c>
      <c r="N1691" s="1">
        <f t="shared" si="53"/>
        <v>13.533333333333333</v>
      </c>
    </row>
    <row r="1692" spans="1:14">
      <c r="A1692" t="s">
        <v>2</v>
      </c>
      <c r="B1692" t="s">
        <v>29</v>
      </c>
      <c r="C1692" t="s">
        <v>1428</v>
      </c>
      <c r="D1692" t="s">
        <v>1429</v>
      </c>
      <c r="E1692">
        <v>1</v>
      </c>
      <c r="F1692">
        <v>785</v>
      </c>
      <c r="G1692" t="s">
        <v>2514</v>
      </c>
      <c r="H1692" t="s">
        <v>294</v>
      </c>
      <c r="L1692" t="s">
        <v>294</v>
      </c>
      <c r="M1692">
        <f t="shared" si="52"/>
        <v>26.166666666666668</v>
      </c>
      <c r="N1692" s="1">
        <f t="shared" si="53"/>
        <v>13.083333333333334</v>
      </c>
    </row>
    <row r="1693" spans="1:14">
      <c r="A1693" t="s">
        <v>2</v>
      </c>
      <c r="B1693" t="s">
        <v>34</v>
      </c>
      <c r="C1693" t="s">
        <v>1428</v>
      </c>
      <c r="D1693" t="s">
        <v>1429</v>
      </c>
      <c r="E1693">
        <v>1</v>
      </c>
      <c r="F1693">
        <v>778</v>
      </c>
      <c r="G1693" t="s">
        <v>2516</v>
      </c>
      <c r="H1693" t="s">
        <v>294</v>
      </c>
      <c r="L1693" t="s">
        <v>294</v>
      </c>
      <c r="M1693">
        <f t="shared" si="52"/>
        <v>25.933333333333334</v>
      </c>
      <c r="N1693" s="1">
        <f t="shared" si="53"/>
        <v>12.966666666666667</v>
      </c>
    </row>
    <row r="1694" spans="1:14">
      <c r="A1694" t="s">
        <v>2</v>
      </c>
      <c r="B1694" t="s">
        <v>309</v>
      </c>
      <c r="C1694" t="s">
        <v>1428</v>
      </c>
      <c r="D1694" t="s">
        <v>1429</v>
      </c>
      <c r="E1694">
        <v>1</v>
      </c>
      <c r="F1694">
        <v>824</v>
      </c>
      <c r="G1694" t="s">
        <v>2517</v>
      </c>
      <c r="H1694" t="s">
        <v>294</v>
      </c>
      <c r="L1694" t="s">
        <v>294</v>
      </c>
      <c r="M1694">
        <f t="shared" si="52"/>
        <v>27.466666666666665</v>
      </c>
      <c r="N1694" s="1">
        <f t="shared" si="53"/>
        <v>13.733333333333333</v>
      </c>
    </row>
    <row r="1695" spans="1:14">
      <c r="A1695" t="s">
        <v>2</v>
      </c>
      <c r="B1695" t="s">
        <v>311</v>
      </c>
      <c r="C1695" t="s">
        <v>1428</v>
      </c>
      <c r="D1695" t="s">
        <v>1429</v>
      </c>
      <c r="E1695">
        <v>1</v>
      </c>
      <c r="F1695">
        <v>846</v>
      </c>
      <c r="G1695" t="s">
        <v>2376</v>
      </c>
      <c r="H1695" t="s">
        <v>294</v>
      </c>
      <c r="L1695" t="s">
        <v>294</v>
      </c>
      <c r="M1695">
        <f t="shared" si="52"/>
        <v>28.2</v>
      </c>
      <c r="N1695" s="1">
        <f t="shared" si="53"/>
        <v>14.1</v>
      </c>
    </row>
    <row r="1696" spans="1:14">
      <c r="A1696" t="s">
        <v>2</v>
      </c>
      <c r="B1696" t="s">
        <v>313</v>
      </c>
      <c r="C1696" t="s">
        <v>1428</v>
      </c>
      <c r="D1696" t="s">
        <v>1429</v>
      </c>
      <c r="E1696">
        <v>1</v>
      </c>
      <c r="F1696">
        <v>826</v>
      </c>
      <c r="G1696" t="s">
        <v>2518</v>
      </c>
      <c r="H1696" t="s">
        <v>294</v>
      </c>
      <c r="L1696" t="s">
        <v>294</v>
      </c>
      <c r="M1696">
        <f t="shared" si="52"/>
        <v>27.533333333333335</v>
      </c>
      <c r="N1696" s="1">
        <f t="shared" si="53"/>
        <v>13.766666666666667</v>
      </c>
    </row>
    <row r="1697" spans="1:14">
      <c r="A1697" t="s">
        <v>2</v>
      </c>
      <c r="B1697" t="s">
        <v>315</v>
      </c>
      <c r="C1697" t="s">
        <v>1428</v>
      </c>
      <c r="D1697" t="s">
        <v>1429</v>
      </c>
      <c r="E1697">
        <v>1</v>
      </c>
      <c r="F1697">
        <v>820</v>
      </c>
      <c r="G1697" t="s">
        <v>2214</v>
      </c>
      <c r="H1697" t="s">
        <v>294</v>
      </c>
      <c r="L1697" t="s">
        <v>294</v>
      </c>
      <c r="M1697">
        <f t="shared" si="52"/>
        <v>27.333333333333332</v>
      </c>
      <c r="N1697" s="1">
        <f t="shared" si="53"/>
        <v>13.666666666666666</v>
      </c>
    </row>
    <row r="1698" spans="1:14">
      <c r="A1698" t="s">
        <v>2</v>
      </c>
      <c r="B1698" t="s">
        <v>317</v>
      </c>
      <c r="C1698" t="s">
        <v>1428</v>
      </c>
      <c r="D1698" t="s">
        <v>1429</v>
      </c>
      <c r="E1698">
        <v>1</v>
      </c>
      <c r="F1698">
        <v>844</v>
      </c>
      <c r="G1698" t="s">
        <v>2212</v>
      </c>
      <c r="H1698" t="s">
        <v>294</v>
      </c>
      <c r="L1698" t="s">
        <v>294</v>
      </c>
      <c r="M1698">
        <f t="shared" si="52"/>
        <v>28.133333333333333</v>
      </c>
      <c r="N1698" s="1">
        <f t="shared" si="53"/>
        <v>14.066666666666666</v>
      </c>
    </row>
    <row r="1699" spans="1:14">
      <c r="A1699" t="s">
        <v>2</v>
      </c>
      <c r="B1699" t="s">
        <v>319</v>
      </c>
      <c r="C1699" t="s">
        <v>1428</v>
      </c>
      <c r="D1699" t="s">
        <v>1429</v>
      </c>
      <c r="E1699">
        <v>1</v>
      </c>
      <c r="F1699">
        <v>838</v>
      </c>
      <c r="G1699" t="s">
        <v>2377</v>
      </c>
      <c r="H1699" t="s">
        <v>294</v>
      </c>
      <c r="L1699" t="s">
        <v>294</v>
      </c>
      <c r="M1699">
        <f t="shared" si="52"/>
        <v>27.933333333333334</v>
      </c>
      <c r="N1699" s="1">
        <f t="shared" si="53"/>
        <v>13.966666666666667</v>
      </c>
    </row>
    <row r="1700" spans="1:14">
      <c r="A1700" t="s">
        <v>2</v>
      </c>
      <c r="B1700" t="s">
        <v>321</v>
      </c>
      <c r="C1700" t="s">
        <v>1428</v>
      </c>
      <c r="D1700" t="s">
        <v>1429</v>
      </c>
      <c r="E1700">
        <v>1</v>
      </c>
      <c r="F1700">
        <v>824</v>
      </c>
      <c r="G1700" t="s">
        <v>2263</v>
      </c>
      <c r="H1700" t="s">
        <v>294</v>
      </c>
      <c r="L1700" t="s">
        <v>294</v>
      </c>
      <c r="M1700">
        <f t="shared" si="52"/>
        <v>27.466666666666665</v>
      </c>
      <c r="N1700" s="1">
        <f t="shared" si="53"/>
        <v>13.733333333333333</v>
      </c>
    </row>
    <row r="1701" spans="1:14">
      <c r="A1701" t="s">
        <v>2</v>
      </c>
      <c r="B1701" t="s">
        <v>323</v>
      </c>
      <c r="C1701" t="s">
        <v>1428</v>
      </c>
      <c r="D1701" t="s">
        <v>1429</v>
      </c>
      <c r="E1701">
        <v>1</v>
      </c>
      <c r="F1701">
        <v>833</v>
      </c>
      <c r="G1701" t="s">
        <v>2203</v>
      </c>
      <c r="H1701" t="s">
        <v>294</v>
      </c>
      <c r="L1701" t="s">
        <v>294</v>
      </c>
      <c r="M1701">
        <f t="shared" si="52"/>
        <v>27.766666666666666</v>
      </c>
      <c r="N1701" s="1">
        <f t="shared" si="53"/>
        <v>13.883333333333333</v>
      </c>
    </row>
    <row r="1702" spans="1:14">
      <c r="A1702" t="s">
        <v>2</v>
      </c>
      <c r="B1702" t="s">
        <v>325</v>
      </c>
      <c r="C1702" t="s">
        <v>1428</v>
      </c>
      <c r="D1702" t="s">
        <v>1429</v>
      </c>
      <c r="E1702">
        <v>1</v>
      </c>
      <c r="F1702">
        <v>800</v>
      </c>
      <c r="G1702" t="s">
        <v>2519</v>
      </c>
      <c r="H1702" t="s">
        <v>294</v>
      </c>
      <c r="L1702" t="s">
        <v>294</v>
      </c>
      <c r="M1702">
        <f t="shared" si="52"/>
        <v>26.666666666666668</v>
      </c>
      <c r="N1702" s="1">
        <f t="shared" si="53"/>
        <v>13.333333333333334</v>
      </c>
    </row>
    <row r="1703" spans="1:14">
      <c r="A1703" t="s">
        <v>2</v>
      </c>
      <c r="B1703" t="s">
        <v>327</v>
      </c>
      <c r="C1703" t="s">
        <v>1428</v>
      </c>
      <c r="D1703" t="s">
        <v>1429</v>
      </c>
      <c r="E1703">
        <v>1</v>
      </c>
      <c r="F1703">
        <v>814</v>
      </c>
      <c r="G1703" t="s">
        <v>2520</v>
      </c>
      <c r="H1703" t="s">
        <v>294</v>
      </c>
      <c r="L1703" t="s">
        <v>294</v>
      </c>
      <c r="M1703">
        <f t="shared" si="52"/>
        <v>27.133333333333333</v>
      </c>
      <c r="N1703" s="1">
        <f t="shared" si="53"/>
        <v>13.566666666666666</v>
      </c>
    </row>
    <row r="1704" spans="1:14">
      <c r="A1704" t="s">
        <v>2</v>
      </c>
      <c r="B1704" t="s">
        <v>329</v>
      </c>
      <c r="C1704" t="s">
        <v>1428</v>
      </c>
      <c r="D1704" t="s">
        <v>1429</v>
      </c>
      <c r="E1704">
        <v>1</v>
      </c>
      <c r="F1704">
        <v>795</v>
      </c>
      <c r="G1704" t="s">
        <v>2521</v>
      </c>
      <c r="H1704" t="s">
        <v>294</v>
      </c>
      <c r="L1704" t="s">
        <v>294</v>
      </c>
      <c r="M1704">
        <f t="shared" si="52"/>
        <v>26.5</v>
      </c>
      <c r="N1704" s="1">
        <f t="shared" si="53"/>
        <v>13.25</v>
      </c>
    </row>
    <row r="1705" spans="1:14">
      <c r="A1705" t="s">
        <v>2</v>
      </c>
      <c r="B1705" t="s">
        <v>331</v>
      </c>
      <c r="C1705" t="s">
        <v>1428</v>
      </c>
      <c r="D1705" t="s">
        <v>1429</v>
      </c>
      <c r="E1705">
        <v>1</v>
      </c>
      <c r="F1705">
        <v>814</v>
      </c>
      <c r="G1705" t="s">
        <v>2520</v>
      </c>
      <c r="H1705" t="s">
        <v>294</v>
      </c>
      <c r="L1705" t="s">
        <v>294</v>
      </c>
      <c r="M1705">
        <f t="shared" si="52"/>
        <v>27.133333333333333</v>
      </c>
      <c r="N1705" s="1">
        <f t="shared" si="53"/>
        <v>13.566666666666666</v>
      </c>
    </row>
    <row r="1706" spans="1:14">
      <c r="A1706" t="s">
        <v>2</v>
      </c>
      <c r="B1706" t="s">
        <v>333</v>
      </c>
      <c r="C1706" t="s">
        <v>1428</v>
      </c>
      <c r="D1706" t="s">
        <v>1429</v>
      </c>
      <c r="E1706">
        <v>1</v>
      </c>
      <c r="F1706">
        <v>839</v>
      </c>
      <c r="G1706" t="s">
        <v>2290</v>
      </c>
      <c r="H1706" t="s">
        <v>294</v>
      </c>
      <c r="L1706" t="s">
        <v>294</v>
      </c>
      <c r="M1706">
        <f t="shared" si="52"/>
        <v>27.966666666666665</v>
      </c>
      <c r="N1706" s="1">
        <f t="shared" si="53"/>
        <v>13.983333333333333</v>
      </c>
    </row>
    <row r="1707" spans="1:14">
      <c r="A1707" t="s">
        <v>2</v>
      </c>
      <c r="B1707" t="s">
        <v>335</v>
      </c>
      <c r="C1707" t="s">
        <v>1428</v>
      </c>
      <c r="D1707" t="s">
        <v>1429</v>
      </c>
      <c r="E1707">
        <v>1</v>
      </c>
      <c r="F1707">
        <v>831</v>
      </c>
      <c r="G1707" t="s">
        <v>2375</v>
      </c>
      <c r="H1707" t="s">
        <v>294</v>
      </c>
      <c r="L1707" t="s">
        <v>294</v>
      </c>
      <c r="M1707">
        <f t="shared" si="52"/>
        <v>27.7</v>
      </c>
      <c r="N1707" s="1">
        <f t="shared" si="53"/>
        <v>13.85</v>
      </c>
    </row>
    <row r="1708" spans="1:14">
      <c r="A1708" t="s">
        <v>2</v>
      </c>
      <c r="B1708" t="s">
        <v>337</v>
      </c>
      <c r="C1708" t="s">
        <v>1428</v>
      </c>
      <c r="D1708" t="s">
        <v>1429</v>
      </c>
      <c r="E1708">
        <v>1</v>
      </c>
      <c r="F1708">
        <v>849</v>
      </c>
      <c r="G1708" t="s">
        <v>2522</v>
      </c>
      <c r="H1708" t="s">
        <v>294</v>
      </c>
      <c r="L1708" t="s">
        <v>294</v>
      </c>
      <c r="M1708">
        <f t="shared" si="52"/>
        <v>28.3</v>
      </c>
      <c r="N1708" s="1">
        <f t="shared" si="53"/>
        <v>14.15</v>
      </c>
    </row>
    <row r="1709" spans="1:14">
      <c r="A1709" t="s">
        <v>2</v>
      </c>
      <c r="B1709" t="s">
        <v>339</v>
      </c>
      <c r="C1709" t="s">
        <v>1428</v>
      </c>
      <c r="D1709" t="s">
        <v>1429</v>
      </c>
      <c r="E1709">
        <v>1</v>
      </c>
      <c r="F1709">
        <v>848</v>
      </c>
      <c r="G1709" t="s">
        <v>2523</v>
      </c>
      <c r="H1709" t="s">
        <v>294</v>
      </c>
      <c r="L1709" t="s">
        <v>294</v>
      </c>
      <c r="M1709">
        <f t="shared" si="52"/>
        <v>28.266666666666666</v>
      </c>
      <c r="N1709" s="1">
        <f t="shared" si="53"/>
        <v>14.133333333333333</v>
      </c>
    </row>
    <row r="1710" spans="1:14">
      <c r="A1710" t="s">
        <v>2</v>
      </c>
      <c r="B1710" t="s">
        <v>341</v>
      </c>
      <c r="C1710" t="s">
        <v>1428</v>
      </c>
      <c r="D1710" t="s">
        <v>1429</v>
      </c>
      <c r="E1710">
        <v>1</v>
      </c>
      <c r="F1710">
        <v>797</v>
      </c>
      <c r="G1710" t="s">
        <v>2251</v>
      </c>
      <c r="H1710" t="s">
        <v>294</v>
      </c>
      <c r="L1710" t="s">
        <v>294</v>
      </c>
      <c r="M1710">
        <f t="shared" si="52"/>
        <v>26.566666666666666</v>
      </c>
      <c r="N1710" s="1">
        <f t="shared" si="53"/>
        <v>13.283333333333333</v>
      </c>
    </row>
    <row r="1711" spans="1:14">
      <c r="A1711" t="s">
        <v>2</v>
      </c>
      <c r="B1711" t="s">
        <v>343</v>
      </c>
      <c r="C1711" t="s">
        <v>1428</v>
      </c>
      <c r="D1711" t="s">
        <v>1429</v>
      </c>
      <c r="E1711">
        <v>1</v>
      </c>
      <c r="F1711">
        <v>799</v>
      </c>
      <c r="G1711" t="s">
        <v>2163</v>
      </c>
      <c r="H1711" t="s">
        <v>294</v>
      </c>
      <c r="L1711" t="s">
        <v>294</v>
      </c>
      <c r="M1711">
        <f t="shared" si="52"/>
        <v>26.633333333333333</v>
      </c>
      <c r="N1711" s="1">
        <f t="shared" si="53"/>
        <v>13.316666666666666</v>
      </c>
    </row>
    <row r="1712" spans="1:14">
      <c r="A1712" t="s">
        <v>2</v>
      </c>
      <c r="B1712" t="s">
        <v>344</v>
      </c>
      <c r="C1712" t="s">
        <v>1428</v>
      </c>
      <c r="D1712" t="s">
        <v>1429</v>
      </c>
      <c r="E1712">
        <v>1</v>
      </c>
      <c r="F1712">
        <v>729</v>
      </c>
      <c r="G1712" t="s">
        <v>2319</v>
      </c>
      <c r="H1712" t="s">
        <v>294</v>
      </c>
      <c r="L1712" t="s">
        <v>294</v>
      </c>
      <c r="M1712">
        <f t="shared" si="52"/>
        <v>24.3</v>
      </c>
      <c r="N1712" s="1">
        <f t="shared" si="53"/>
        <v>12.15</v>
      </c>
    </row>
    <row r="1713" spans="1:14">
      <c r="A1713" t="s">
        <v>2</v>
      </c>
      <c r="B1713" t="s">
        <v>346</v>
      </c>
      <c r="C1713" t="s">
        <v>1428</v>
      </c>
      <c r="D1713" t="s">
        <v>1429</v>
      </c>
      <c r="E1713">
        <v>1</v>
      </c>
      <c r="F1713">
        <v>706</v>
      </c>
      <c r="G1713" t="s">
        <v>2234</v>
      </c>
      <c r="H1713" t="s">
        <v>294</v>
      </c>
      <c r="L1713" t="s">
        <v>294</v>
      </c>
      <c r="M1713">
        <f t="shared" si="52"/>
        <v>23.533333333333335</v>
      </c>
      <c r="N1713" s="1">
        <f t="shared" si="53"/>
        <v>11.766666666666667</v>
      </c>
    </row>
    <row r="1714" spans="1:14">
      <c r="A1714" t="s">
        <v>2</v>
      </c>
      <c r="B1714" t="s">
        <v>348</v>
      </c>
      <c r="C1714" t="s">
        <v>1428</v>
      </c>
      <c r="D1714" t="s">
        <v>1429</v>
      </c>
      <c r="E1714">
        <v>1</v>
      </c>
      <c r="F1714">
        <v>982</v>
      </c>
      <c r="G1714" t="s">
        <v>2524</v>
      </c>
      <c r="H1714" t="s">
        <v>294</v>
      </c>
      <c r="L1714" t="s">
        <v>294</v>
      </c>
      <c r="M1714">
        <f t="shared" si="52"/>
        <v>32.733333333333334</v>
      </c>
      <c r="N1714" s="1">
        <f t="shared" si="53"/>
        <v>16.366666666666667</v>
      </c>
    </row>
    <row r="1715" spans="1:14">
      <c r="A1715" t="s">
        <v>2</v>
      </c>
      <c r="B1715" t="s">
        <v>350</v>
      </c>
      <c r="C1715" t="s">
        <v>1428</v>
      </c>
      <c r="D1715" t="s">
        <v>1429</v>
      </c>
      <c r="E1715">
        <v>1</v>
      </c>
      <c r="F1715">
        <v>528</v>
      </c>
      <c r="G1715" t="s">
        <v>1447</v>
      </c>
      <c r="H1715" t="s">
        <v>294</v>
      </c>
      <c r="L1715" t="s">
        <v>294</v>
      </c>
      <c r="M1715">
        <f t="shared" si="52"/>
        <v>17.600000000000001</v>
      </c>
      <c r="N1715" s="1">
        <f t="shared" si="53"/>
        <v>8.8000000000000007</v>
      </c>
    </row>
    <row r="1716" spans="1:14">
      <c r="A1716" t="s">
        <v>2</v>
      </c>
      <c r="B1716" t="s">
        <v>352</v>
      </c>
      <c r="C1716" t="s">
        <v>1428</v>
      </c>
      <c r="D1716" t="s">
        <v>1429</v>
      </c>
      <c r="E1716">
        <v>1</v>
      </c>
      <c r="F1716">
        <v>490</v>
      </c>
      <c r="G1716" t="s">
        <v>2525</v>
      </c>
      <c r="H1716" t="s">
        <v>294</v>
      </c>
      <c r="L1716" t="s">
        <v>294</v>
      </c>
      <c r="M1716">
        <f t="shared" si="52"/>
        <v>16.333333333333332</v>
      </c>
      <c r="N1716" s="1">
        <f t="shared" si="53"/>
        <v>8.1666666666666661</v>
      </c>
    </row>
    <row r="1717" spans="1:14">
      <c r="A1717" t="s">
        <v>2</v>
      </c>
      <c r="B1717" t="s">
        <v>354</v>
      </c>
      <c r="C1717" t="s">
        <v>1428</v>
      </c>
      <c r="D1717" t="s">
        <v>1429</v>
      </c>
      <c r="E1717">
        <v>1</v>
      </c>
      <c r="F1717">
        <v>665</v>
      </c>
      <c r="G1717" t="s">
        <v>2235</v>
      </c>
      <c r="H1717" t="s">
        <v>294</v>
      </c>
      <c r="L1717" t="s">
        <v>294</v>
      </c>
      <c r="M1717">
        <f t="shared" si="52"/>
        <v>22.166666666666668</v>
      </c>
      <c r="N1717" s="1">
        <f t="shared" si="53"/>
        <v>11.083333333333334</v>
      </c>
    </row>
    <row r="1718" spans="1:14">
      <c r="A1718" t="s">
        <v>2</v>
      </c>
      <c r="B1718" t="s">
        <v>356</v>
      </c>
      <c r="C1718" t="s">
        <v>1428</v>
      </c>
      <c r="D1718" t="s">
        <v>1429</v>
      </c>
      <c r="E1718">
        <v>1</v>
      </c>
      <c r="F1718">
        <v>608</v>
      </c>
      <c r="G1718" t="s">
        <v>2502</v>
      </c>
      <c r="H1718" t="s">
        <v>294</v>
      </c>
      <c r="L1718" t="s">
        <v>294</v>
      </c>
      <c r="M1718">
        <f t="shared" si="52"/>
        <v>20.266666666666666</v>
      </c>
      <c r="N1718" s="1">
        <f t="shared" si="53"/>
        <v>10.133333333333333</v>
      </c>
    </row>
    <row r="1719" spans="1:14">
      <c r="A1719" t="s">
        <v>2</v>
      </c>
      <c r="B1719" t="s">
        <v>358</v>
      </c>
      <c r="C1719" t="s">
        <v>1428</v>
      </c>
      <c r="D1719" t="s">
        <v>1429</v>
      </c>
      <c r="E1719">
        <v>1</v>
      </c>
      <c r="F1719">
        <v>676</v>
      </c>
      <c r="G1719" t="s">
        <v>2459</v>
      </c>
      <c r="H1719" t="s">
        <v>294</v>
      </c>
      <c r="L1719" t="s">
        <v>294</v>
      </c>
      <c r="M1719">
        <f t="shared" si="52"/>
        <v>22.533333333333335</v>
      </c>
      <c r="N1719" s="1">
        <f t="shared" si="53"/>
        <v>11.266666666666667</v>
      </c>
    </row>
    <row r="1720" spans="1:14">
      <c r="A1720" t="s">
        <v>2</v>
      </c>
      <c r="B1720" t="s">
        <v>360</v>
      </c>
      <c r="C1720" t="s">
        <v>1428</v>
      </c>
      <c r="D1720" t="s">
        <v>1429</v>
      </c>
      <c r="E1720">
        <v>1</v>
      </c>
      <c r="F1720">
        <v>677</v>
      </c>
      <c r="G1720" t="s">
        <v>1790</v>
      </c>
      <c r="H1720" t="s">
        <v>294</v>
      </c>
      <c r="L1720" t="s">
        <v>294</v>
      </c>
      <c r="M1720">
        <f t="shared" si="52"/>
        <v>22.566666666666666</v>
      </c>
      <c r="N1720" s="1">
        <f t="shared" si="53"/>
        <v>11.283333333333333</v>
      </c>
    </row>
    <row r="1721" spans="1:14">
      <c r="A1721" t="s">
        <v>2</v>
      </c>
      <c r="B1721" t="s">
        <v>362</v>
      </c>
      <c r="C1721" t="s">
        <v>1428</v>
      </c>
      <c r="D1721" t="s">
        <v>1429</v>
      </c>
      <c r="E1721">
        <v>1</v>
      </c>
      <c r="F1721">
        <v>682</v>
      </c>
      <c r="G1721" t="s">
        <v>1805</v>
      </c>
      <c r="H1721" t="s">
        <v>294</v>
      </c>
      <c r="L1721" t="s">
        <v>294</v>
      </c>
      <c r="M1721">
        <f t="shared" si="52"/>
        <v>22.733333333333334</v>
      </c>
      <c r="N1721" s="1">
        <f t="shared" si="53"/>
        <v>11.366666666666667</v>
      </c>
    </row>
    <row r="1722" spans="1:14">
      <c r="A1722" t="s">
        <v>2</v>
      </c>
      <c r="B1722" t="s">
        <v>364</v>
      </c>
      <c r="C1722" t="s">
        <v>1428</v>
      </c>
      <c r="D1722" t="s">
        <v>1429</v>
      </c>
      <c r="E1722">
        <v>1</v>
      </c>
      <c r="F1722">
        <v>671</v>
      </c>
      <c r="G1722" t="s">
        <v>2322</v>
      </c>
      <c r="H1722" t="s">
        <v>294</v>
      </c>
      <c r="L1722" t="s">
        <v>294</v>
      </c>
      <c r="M1722">
        <f t="shared" si="52"/>
        <v>22.366666666666667</v>
      </c>
      <c r="N1722" s="1">
        <f t="shared" si="53"/>
        <v>11.183333333333334</v>
      </c>
    </row>
    <row r="1723" spans="1:14">
      <c r="A1723" t="s">
        <v>2</v>
      </c>
      <c r="B1723" t="s">
        <v>366</v>
      </c>
      <c r="C1723" t="s">
        <v>1428</v>
      </c>
      <c r="D1723" t="s">
        <v>1429</v>
      </c>
      <c r="E1723">
        <v>1</v>
      </c>
      <c r="F1723">
        <v>672</v>
      </c>
      <c r="G1723" t="s">
        <v>2298</v>
      </c>
      <c r="H1723" t="s">
        <v>294</v>
      </c>
      <c r="L1723" t="s">
        <v>294</v>
      </c>
      <c r="M1723">
        <f t="shared" si="52"/>
        <v>22.4</v>
      </c>
      <c r="N1723" s="1">
        <f t="shared" si="53"/>
        <v>11.2</v>
      </c>
    </row>
    <row r="1724" spans="1:14">
      <c r="A1724" t="s">
        <v>2</v>
      </c>
      <c r="B1724" t="s">
        <v>368</v>
      </c>
      <c r="C1724" t="s">
        <v>1428</v>
      </c>
      <c r="D1724" t="s">
        <v>1429</v>
      </c>
      <c r="E1724">
        <v>1</v>
      </c>
      <c r="F1724">
        <v>644</v>
      </c>
      <c r="G1724" t="s">
        <v>2466</v>
      </c>
      <c r="H1724" t="s">
        <v>294</v>
      </c>
      <c r="L1724" t="s">
        <v>294</v>
      </c>
      <c r="M1724">
        <f t="shared" si="52"/>
        <v>21.466666666666665</v>
      </c>
      <c r="N1724" s="1">
        <f t="shared" si="53"/>
        <v>10.733333333333333</v>
      </c>
    </row>
    <row r="1725" spans="1:14">
      <c r="A1725" t="s">
        <v>2</v>
      </c>
      <c r="B1725" t="s">
        <v>370</v>
      </c>
      <c r="C1725" t="s">
        <v>1428</v>
      </c>
      <c r="D1725" t="s">
        <v>1429</v>
      </c>
      <c r="E1725">
        <v>1</v>
      </c>
      <c r="F1725">
        <v>717</v>
      </c>
      <c r="G1725" t="s">
        <v>1801</v>
      </c>
      <c r="H1725" t="s">
        <v>294</v>
      </c>
      <c r="L1725" t="s">
        <v>294</v>
      </c>
      <c r="M1725">
        <f t="shared" si="52"/>
        <v>23.9</v>
      </c>
      <c r="N1725" s="1">
        <f t="shared" si="53"/>
        <v>11.95</v>
      </c>
    </row>
    <row r="1726" spans="1:14">
      <c r="A1726" t="s">
        <v>2</v>
      </c>
      <c r="B1726" t="s">
        <v>372</v>
      </c>
      <c r="C1726" t="s">
        <v>1428</v>
      </c>
      <c r="D1726" t="s">
        <v>1429</v>
      </c>
      <c r="E1726">
        <v>1</v>
      </c>
      <c r="F1726">
        <v>689</v>
      </c>
      <c r="G1726" t="s">
        <v>2439</v>
      </c>
      <c r="H1726" t="s">
        <v>294</v>
      </c>
      <c r="L1726" t="s">
        <v>294</v>
      </c>
      <c r="M1726">
        <f t="shared" si="52"/>
        <v>22.966666666666665</v>
      </c>
      <c r="N1726" s="1">
        <f t="shared" si="53"/>
        <v>11.483333333333333</v>
      </c>
    </row>
    <row r="1727" spans="1:14">
      <c r="A1727" t="s">
        <v>2</v>
      </c>
      <c r="B1727" t="s">
        <v>374</v>
      </c>
      <c r="C1727" t="s">
        <v>1428</v>
      </c>
      <c r="D1727" t="s">
        <v>1429</v>
      </c>
      <c r="E1727">
        <v>1</v>
      </c>
      <c r="F1727">
        <v>688</v>
      </c>
      <c r="G1727" t="s">
        <v>2369</v>
      </c>
      <c r="H1727" t="s">
        <v>294</v>
      </c>
      <c r="L1727" t="s">
        <v>294</v>
      </c>
      <c r="M1727">
        <f t="shared" si="52"/>
        <v>22.933333333333334</v>
      </c>
      <c r="N1727" s="1">
        <f t="shared" si="53"/>
        <v>11.466666666666667</v>
      </c>
    </row>
    <row r="1728" spans="1:14">
      <c r="A1728" t="s">
        <v>2</v>
      </c>
      <c r="B1728" t="s">
        <v>376</v>
      </c>
      <c r="C1728" t="s">
        <v>1428</v>
      </c>
      <c r="D1728" t="s">
        <v>1429</v>
      </c>
      <c r="E1728">
        <v>1</v>
      </c>
      <c r="F1728">
        <v>648</v>
      </c>
      <c r="G1728" t="s">
        <v>2390</v>
      </c>
      <c r="H1728" t="s">
        <v>294</v>
      </c>
      <c r="L1728" t="s">
        <v>294</v>
      </c>
      <c r="M1728">
        <f t="shared" si="52"/>
        <v>21.6</v>
      </c>
      <c r="N1728" s="1">
        <f t="shared" si="53"/>
        <v>10.8</v>
      </c>
    </row>
    <row r="1729" spans="1:14">
      <c r="A1729" t="s">
        <v>2</v>
      </c>
      <c r="B1729" t="s">
        <v>378</v>
      </c>
      <c r="C1729" t="s">
        <v>1428</v>
      </c>
      <c r="D1729" t="s">
        <v>1429</v>
      </c>
      <c r="E1729">
        <v>1</v>
      </c>
      <c r="F1729">
        <v>651</v>
      </c>
      <c r="G1729" t="s">
        <v>1797</v>
      </c>
      <c r="H1729" t="s">
        <v>294</v>
      </c>
      <c r="L1729" t="s">
        <v>294</v>
      </c>
      <c r="M1729">
        <f t="shared" si="52"/>
        <v>21.7</v>
      </c>
      <c r="N1729" s="1">
        <f t="shared" si="53"/>
        <v>10.85</v>
      </c>
    </row>
    <row r="1730" spans="1:14">
      <c r="A1730" t="s">
        <v>2</v>
      </c>
      <c r="B1730" t="s">
        <v>380</v>
      </c>
      <c r="C1730" t="s">
        <v>1428</v>
      </c>
      <c r="D1730" t="s">
        <v>1429</v>
      </c>
      <c r="E1730">
        <v>1</v>
      </c>
      <c r="F1730">
        <v>648</v>
      </c>
      <c r="G1730" t="s">
        <v>2390</v>
      </c>
      <c r="H1730" t="s">
        <v>294</v>
      </c>
      <c r="L1730" t="s">
        <v>294</v>
      </c>
      <c r="M1730">
        <f t="shared" ref="M1730:M1793" si="54">F1730/$M$1</f>
        <v>21.6</v>
      </c>
      <c r="N1730" s="1">
        <f t="shared" ref="N1730:N1793" si="55">F1730/$N$1</f>
        <v>10.8</v>
      </c>
    </row>
    <row r="1731" spans="1:14">
      <c r="A1731" t="s">
        <v>2</v>
      </c>
      <c r="B1731" t="s">
        <v>382</v>
      </c>
      <c r="C1731" t="s">
        <v>1428</v>
      </c>
      <c r="D1731" t="s">
        <v>1429</v>
      </c>
      <c r="E1731">
        <v>1</v>
      </c>
      <c r="F1731">
        <v>593</v>
      </c>
      <c r="G1731" t="s">
        <v>2526</v>
      </c>
      <c r="H1731" t="s">
        <v>294</v>
      </c>
      <c r="L1731" t="s">
        <v>294</v>
      </c>
      <c r="M1731">
        <f t="shared" si="54"/>
        <v>19.766666666666666</v>
      </c>
      <c r="N1731" s="1">
        <f t="shared" si="55"/>
        <v>9.8833333333333329</v>
      </c>
    </row>
    <row r="1732" spans="1:14">
      <c r="A1732" t="s">
        <v>2</v>
      </c>
      <c r="B1732" t="s">
        <v>384</v>
      </c>
      <c r="C1732" t="s">
        <v>1428</v>
      </c>
      <c r="D1732" t="s">
        <v>1429</v>
      </c>
      <c r="E1732">
        <v>1</v>
      </c>
      <c r="F1732">
        <v>583</v>
      </c>
      <c r="G1732" t="s">
        <v>2527</v>
      </c>
      <c r="H1732" t="s">
        <v>294</v>
      </c>
      <c r="L1732" t="s">
        <v>294</v>
      </c>
      <c r="M1732">
        <f t="shared" si="54"/>
        <v>19.433333333333334</v>
      </c>
      <c r="N1732" s="1">
        <f t="shared" si="55"/>
        <v>9.7166666666666668</v>
      </c>
    </row>
    <row r="1733" spans="1:14">
      <c r="A1733" t="s">
        <v>2</v>
      </c>
      <c r="B1733" t="s">
        <v>386</v>
      </c>
      <c r="C1733" t="s">
        <v>1428</v>
      </c>
      <c r="D1733" t="s">
        <v>1429</v>
      </c>
      <c r="E1733">
        <v>1</v>
      </c>
      <c r="F1733">
        <v>580</v>
      </c>
      <c r="G1733" t="s">
        <v>2500</v>
      </c>
      <c r="H1733" t="s">
        <v>294</v>
      </c>
      <c r="L1733" t="s">
        <v>294</v>
      </c>
      <c r="M1733">
        <f t="shared" si="54"/>
        <v>19.333333333333332</v>
      </c>
      <c r="N1733" s="1">
        <f t="shared" si="55"/>
        <v>9.6666666666666661</v>
      </c>
    </row>
    <row r="1734" spans="1:14">
      <c r="A1734" t="s">
        <v>2</v>
      </c>
      <c r="B1734" t="s">
        <v>388</v>
      </c>
      <c r="C1734" t="s">
        <v>1428</v>
      </c>
      <c r="D1734" t="s">
        <v>1429</v>
      </c>
      <c r="E1734">
        <v>1</v>
      </c>
      <c r="F1734">
        <v>576</v>
      </c>
      <c r="G1734" t="s">
        <v>2528</v>
      </c>
      <c r="H1734" t="s">
        <v>294</v>
      </c>
      <c r="L1734" t="s">
        <v>294</v>
      </c>
      <c r="M1734">
        <f t="shared" si="54"/>
        <v>19.2</v>
      </c>
      <c r="N1734" s="1">
        <f t="shared" si="55"/>
        <v>9.6</v>
      </c>
    </row>
    <row r="1735" spans="1:14">
      <c r="A1735" t="s">
        <v>2</v>
      </c>
      <c r="B1735" t="s">
        <v>390</v>
      </c>
      <c r="C1735" t="s">
        <v>1428</v>
      </c>
      <c r="D1735" t="s">
        <v>1429</v>
      </c>
      <c r="E1735">
        <v>1</v>
      </c>
      <c r="F1735">
        <v>587</v>
      </c>
      <c r="G1735" t="s">
        <v>2260</v>
      </c>
      <c r="H1735" t="s">
        <v>294</v>
      </c>
      <c r="L1735" t="s">
        <v>294</v>
      </c>
      <c r="M1735">
        <f t="shared" si="54"/>
        <v>19.566666666666666</v>
      </c>
      <c r="N1735" s="1">
        <f t="shared" si="55"/>
        <v>9.7833333333333332</v>
      </c>
    </row>
    <row r="1736" spans="1:14">
      <c r="A1736" t="s">
        <v>2</v>
      </c>
      <c r="B1736" t="s">
        <v>392</v>
      </c>
      <c r="C1736" t="s">
        <v>1428</v>
      </c>
      <c r="D1736" t="s">
        <v>1429</v>
      </c>
      <c r="E1736">
        <v>1</v>
      </c>
      <c r="F1736">
        <v>573</v>
      </c>
      <c r="G1736" t="s">
        <v>2529</v>
      </c>
      <c r="H1736" t="s">
        <v>294</v>
      </c>
      <c r="L1736" t="s">
        <v>294</v>
      </c>
      <c r="M1736">
        <f t="shared" si="54"/>
        <v>19.100000000000001</v>
      </c>
      <c r="N1736" s="1">
        <f t="shared" si="55"/>
        <v>9.5500000000000007</v>
      </c>
    </row>
    <row r="1737" spans="1:14">
      <c r="A1737" t="s">
        <v>2</v>
      </c>
      <c r="B1737" t="s">
        <v>394</v>
      </c>
      <c r="C1737" t="s">
        <v>1428</v>
      </c>
      <c r="D1737" t="s">
        <v>1429</v>
      </c>
      <c r="E1737">
        <v>1</v>
      </c>
      <c r="F1737">
        <v>579</v>
      </c>
      <c r="G1737" t="s">
        <v>2530</v>
      </c>
      <c r="H1737" t="s">
        <v>294</v>
      </c>
      <c r="L1737" t="s">
        <v>294</v>
      </c>
      <c r="M1737">
        <f t="shared" si="54"/>
        <v>19.3</v>
      </c>
      <c r="N1737" s="1">
        <f t="shared" si="55"/>
        <v>9.65</v>
      </c>
    </row>
    <row r="1738" spans="1:14">
      <c r="A1738" t="s">
        <v>2</v>
      </c>
      <c r="B1738" t="s">
        <v>396</v>
      </c>
      <c r="C1738" t="s">
        <v>1428</v>
      </c>
      <c r="D1738" t="s">
        <v>1429</v>
      </c>
      <c r="E1738">
        <v>1</v>
      </c>
      <c r="F1738">
        <v>615</v>
      </c>
      <c r="G1738" t="s">
        <v>2531</v>
      </c>
      <c r="H1738" t="s">
        <v>294</v>
      </c>
      <c r="L1738" t="s">
        <v>294</v>
      </c>
      <c r="M1738">
        <f t="shared" si="54"/>
        <v>20.5</v>
      </c>
      <c r="N1738" s="1">
        <f t="shared" si="55"/>
        <v>10.25</v>
      </c>
    </row>
    <row r="1739" spans="1:14">
      <c r="A1739" t="s">
        <v>2</v>
      </c>
      <c r="B1739" t="s">
        <v>398</v>
      </c>
      <c r="C1739" t="s">
        <v>1428</v>
      </c>
      <c r="D1739" t="s">
        <v>1429</v>
      </c>
      <c r="E1739">
        <v>1</v>
      </c>
      <c r="F1739">
        <v>612</v>
      </c>
      <c r="G1739" t="s">
        <v>2358</v>
      </c>
      <c r="H1739" t="s">
        <v>294</v>
      </c>
      <c r="L1739" t="s">
        <v>294</v>
      </c>
      <c r="M1739">
        <f t="shared" si="54"/>
        <v>20.399999999999999</v>
      </c>
      <c r="N1739" s="1">
        <f t="shared" si="55"/>
        <v>10.199999999999999</v>
      </c>
    </row>
    <row r="1740" spans="1:14">
      <c r="A1740" t="s">
        <v>2</v>
      </c>
      <c r="B1740" t="s">
        <v>400</v>
      </c>
      <c r="C1740" t="s">
        <v>1428</v>
      </c>
      <c r="D1740" t="s">
        <v>1429</v>
      </c>
      <c r="E1740">
        <v>1</v>
      </c>
      <c r="F1740">
        <v>711</v>
      </c>
      <c r="G1740" t="s">
        <v>2335</v>
      </c>
      <c r="H1740" t="s">
        <v>294</v>
      </c>
      <c r="L1740" t="s">
        <v>294</v>
      </c>
      <c r="M1740">
        <f t="shared" si="54"/>
        <v>23.7</v>
      </c>
      <c r="N1740" s="1">
        <f t="shared" si="55"/>
        <v>11.85</v>
      </c>
    </row>
    <row r="1741" spans="1:14">
      <c r="A1741" t="s">
        <v>2</v>
      </c>
      <c r="B1741" t="s">
        <v>402</v>
      </c>
      <c r="C1741" t="s">
        <v>1428</v>
      </c>
      <c r="D1741" t="s">
        <v>1429</v>
      </c>
      <c r="E1741">
        <v>1</v>
      </c>
      <c r="F1741">
        <v>725</v>
      </c>
      <c r="G1741" t="s">
        <v>2532</v>
      </c>
      <c r="H1741" t="s">
        <v>294</v>
      </c>
      <c r="L1741" t="s">
        <v>294</v>
      </c>
      <c r="M1741">
        <f t="shared" si="54"/>
        <v>24.166666666666668</v>
      </c>
      <c r="N1741" s="1">
        <f t="shared" si="55"/>
        <v>12.083333333333334</v>
      </c>
    </row>
    <row r="1742" spans="1:14">
      <c r="A1742" t="s">
        <v>2</v>
      </c>
      <c r="B1742" t="s">
        <v>404</v>
      </c>
      <c r="C1742" t="s">
        <v>1428</v>
      </c>
      <c r="D1742" t="s">
        <v>1429</v>
      </c>
      <c r="E1742">
        <v>1</v>
      </c>
      <c r="F1742">
        <v>725</v>
      </c>
      <c r="G1742" t="s">
        <v>2532</v>
      </c>
      <c r="H1742" t="s">
        <v>294</v>
      </c>
      <c r="L1742" t="s">
        <v>294</v>
      </c>
      <c r="M1742">
        <f t="shared" si="54"/>
        <v>24.166666666666668</v>
      </c>
      <c r="N1742" s="1">
        <f t="shared" si="55"/>
        <v>12.083333333333334</v>
      </c>
    </row>
    <row r="1743" spans="1:14">
      <c r="A1743" t="s">
        <v>2</v>
      </c>
      <c r="B1743" t="s">
        <v>406</v>
      </c>
      <c r="C1743" t="s">
        <v>1428</v>
      </c>
      <c r="D1743" t="s">
        <v>1429</v>
      </c>
      <c r="E1743">
        <v>1</v>
      </c>
      <c r="F1743">
        <v>718</v>
      </c>
      <c r="G1743" t="s">
        <v>2354</v>
      </c>
      <c r="H1743" t="s">
        <v>294</v>
      </c>
      <c r="L1743" t="s">
        <v>294</v>
      </c>
      <c r="M1743">
        <f t="shared" si="54"/>
        <v>23.933333333333334</v>
      </c>
      <c r="N1743" s="1">
        <f t="shared" si="55"/>
        <v>11.966666666666667</v>
      </c>
    </row>
    <row r="1744" spans="1:14">
      <c r="A1744" t="s">
        <v>2</v>
      </c>
      <c r="B1744" t="s">
        <v>408</v>
      </c>
      <c r="C1744" t="s">
        <v>1428</v>
      </c>
      <c r="D1744" t="s">
        <v>1429</v>
      </c>
      <c r="E1744">
        <v>1</v>
      </c>
      <c r="F1744">
        <v>713</v>
      </c>
      <c r="G1744" t="s">
        <v>2355</v>
      </c>
      <c r="H1744" t="s">
        <v>294</v>
      </c>
      <c r="L1744" t="s">
        <v>294</v>
      </c>
      <c r="M1744">
        <f t="shared" si="54"/>
        <v>23.766666666666666</v>
      </c>
      <c r="N1744" s="1">
        <f t="shared" si="55"/>
        <v>11.883333333333333</v>
      </c>
    </row>
    <row r="1745" spans="1:14">
      <c r="A1745" t="s">
        <v>2</v>
      </c>
      <c r="B1745" t="s">
        <v>410</v>
      </c>
      <c r="C1745" t="s">
        <v>1428</v>
      </c>
      <c r="D1745" t="s">
        <v>1429</v>
      </c>
      <c r="E1745">
        <v>1</v>
      </c>
      <c r="F1745">
        <v>727</v>
      </c>
      <c r="G1745" t="s">
        <v>1789</v>
      </c>
      <c r="H1745" t="s">
        <v>294</v>
      </c>
      <c r="L1745" t="s">
        <v>294</v>
      </c>
      <c r="M1745">
        <f t="shared" si="54"/>
        <v>24.233333333333334</v>
      </c>
      <c r="N1745" s="1">
        <f t="shared" si="55"/>
        <v>12.116666666666667</v>
      </c>
    </row>
    <row r="1746" spans="1:14">
      <c r="A1746" t="s">
        <v>2</v>
      </c>
      <c r="B1746" t="s">
        <v>412</v>
      </c>
      <c r="C1746" t="s">
        <v>1428</v>
      </c>
      <c r="D1746" t="s">
        <v>1429</v>
      </c>
      <c r="E1746">
        <v>1</v>
      </c>
      <c r="F1746">
        <v>750</v>
      </c>
      <c r="G1746" t="s">
        <v>2348</v>
      </c>
      <c r="H1746" t="s">
        <v>294</v>
      </c>
      <c r="L1746" t="s">
        <v>294</v>
      </c>
      <c r="M1746">
        <f t="shared" si="54"/>
        <v>25</v>
      </c>
      <c r="N1746" s="1">
        <f t="shared" si="55"/>
        <v>12.5</v>
      </c>
    </row>
    <row r="1747" spans="1:14">
      <c r="A1747" t="s">
        <v>2</v>
      </c>
      <c r="B1747" t="s">
        <v>414</v>
      </c>
      <c r="C1747" t="s">
        <v>1428</v>
      </c>
      <c r="D1747" t="s">
        <v>1429</v>
      </c>
      <c r="E1747">
        <v>1</v>
      </c>
      <c r="F1747">
        <v>741</v>
      </c>
      <c r="G1747" t="s">
        <v>1804</v>
      </c>
      <c r="H1747" t="s">
        <v>294</v>
      </c>
      <c r="L1747" t="s">
        <v>294</v>
      </c>
      <c r="M1747">
        <f t="shared" si="54"/>
        <v>24.7</v>
      </c>
      <c r="N1747" s="1">
        <f t="shared" si="55"/>
        <v>12.35</v>
      </c>
    </row>
    <row r="1748" spans="1:14">
      <c r="A1748" t="s">
        <v>2</v>
      </c>
      <c r="B1748" t="s">
        <v>414</v>
      </c>
      <c r="C1748" t="s">
        <v>1428</v>
      </c>
      <c r="D1748" t="s">
        <v>1429</v>
      </c>
      <c r="E1748">
        <v>5</v>
      </c>
      <c r="F1748">
        <v>172</v>
      </c>
      <c r="G1748" t="s">
        <v>1905</v>
      </c>
      <c r="H1748" t="s">
        <v>294</v>
      </c>
      <c r="L1748" t="s">
        <v>294</v>
      </c>
      <c r="M1748">
        <f t="shared" si="54"/>
        <v>5.7333333333333334</v>
      </c>
      <c r="N1748" s="1">
        <f t="shared" si="55"/>
        <v>2.8666666666666667</v>
      </c>
    </row>
    <row r="1749" spans="1:14">
      <c r="A1749" t="s">
        <v>2</v>
      </c>
      <c r="B1749" t="s">
        <v>416</v>
      </c>
      <c r="C1749" t="s">
        <v>1428</v>
      </c>
      <c r="D1749" t="s">
        <v>1429</v>
      </c>
      <c r="E1749">
        <v>1</v>
      </c>
      <c r="F1749">
        <v>738</v>
      </c>
      <c r="G1749" t="s">
        <v>2350</v>
      </c>
      <c r="H1749" t="s">
        <v>294</v>
      </c>
      <c r="L1749" t="s">
        <v>294</v>
      </c>
      <c r="M1749">
        <f t="shared" si="54"/>
        <v>24.6</v>
      </c>
      <c r="N1749" s="1">
        <f t="shared" si="55"/>
        <v>12.3</v>
      </c>
    </row>
    <row r="1750" spans="1:14">
      <c r="A1750" t="s">
        <v>2</v>
      </c>
      <c r="B1750" t="s">
        <v>418</v>
      </c>
      <c r="C1750" t="s">
        <v>1428</v>
      </c>
      <c r="D1750" t="s">
        <v>1429</v>
      </c>
      <c r="E1750">
        <v>1</v>
      </c>
      <c r="F1750">
        <v>780</v>
      </c>
      <c r="G1750" t="s">
        <v>2302</v>
      </c>
      <c r="H1750" t="s">
        <v>294</v>
      </c>
      <c r="L1750" t="s">
        <v>294</v>
      </c>
      <c r="M1750">
        <f t="shared" si="54"/>
        <v>26</v>
      </c>
      <c r="N1750" s="1">
        <f t="shared" si="55"/>
        <v>13</v>
      </c>
    </row>
    <row r="1751" spans="1:14">
      <c r="A1751" t="s">
        <v>2</v>
      </c>
      <c r="B1751" t="s">
        <v>420</v>
      </c>
      <c r="C1751" t="s">
        <v>1428</v>
      </c>
      <c r="D1751" t="s">
        <v>1429</v>
      </c>
      <c r="E1751">
        <v>1</v>
      </c>
      <c r="F1751">
        <v>776</v>
      </c>
      <c r="G1751" t="s">
        <v>2533</v>
      </c>
      <c r="H1751" t="s">
        <v>294</v>
      </c>
      <c r="L1751" t="s">
        <v>294</v>
      </c>
      <c r="M1751">
        <f t="shared" si="54"/>
        <v>25.866666666666667</v>
      </c>
      <c r="N1751" s="1">
        <f t="shared" si="55"/>
        <v>12.933333333333334</v>
      </c>
    </row>
    <row r="1752" spans="1:14">
      <c r="A1752" t="s">
        <v>2</v>
      </c>
      <c r="B1752" t="s">
        <v>422</v>
      </c>
      <c r="C1752" t="s">
        <v>1428</v>
      </c>
      <c r="D1752" t="s">
        <v>1429</v>
      </c>
      <c r="E1752">
        <v>1</v>
      </c>
      <c r="F1752">
        <v>781</v>
      </c>
      <c r="G1752" t="s">
        <v>2534</v>
      </c>
      <c r="H1752" t="s">
        <v>294</v>
      </c>
      <c r="L1752" t="s">
        <v>294</v>
      </c>
      <c r="M1752">
        <f t="shared" si="54"/>
        <v>26.033333333333335</v>
      </c>
      <c r="N1752" s="1">
        <f t="shared" si="55"/>
        <v>13.016666666666667</v>
      </c>
    </row>
    <row r="1753" spans="1:14">
      <c r="A1753" t="s">
        <v>2</v>
      </c>
      <c r="B1753" t="s">
        <v>424</v>
      </c>
      <c r="C1753" t="s">
        <v>1428</v>
      </c>
      <c r="D1753" t="s">
        <v>1429</v>
      </c>
      <c r="E1753">
        <v>1</v>
      </c>
      <c r="F1753">
        <v>776</v>
      </c>
      <c r="G1753" t="s">
        <v>2533</v>
      </c>
      <c r="H1753" t="s">
        <v>294</v>
      </c>
      <c r="L1753" t="s">
        <v>294</v>
      </c>
      <c r="M1753">
        <f t="shared" si="54"/>
        <v>25.866666666666667</v>
      </c>
      <c r="N1753" s="1">
        <f t="shared" si="55"/>
        <v>12.933333333333334</v>
      </c>
    </row>
    <row r="1754" spans="1:14">
      <c r="A1754" t="s">
        <v>2</v>
      </c>
      <c r="B1754" t="s">
        <v>426</v>
      </c>
      <c r="C1754" t="s">
        <v>1428</v>
      </c>
      <c r="D1754" t="s">
        <v>1429</v>
      </c>
      <c r="E1754">
        <v>1</v>
      </c>
      <c r="F1754">
        <v>611</v>
      </c>
      <c r="G1754" t="s">
        <v>2240</v>
      </c>
      <c r="H1754" t="s">
        <v>294</v>
      </c>
      <c r="L1754" t="s">
        <v>294</v>
      </c>
      <c r="M1754">
        <f t="shared" si="54"/>
        <v>20.366666666666667</v>
      </c>
      <c r="N1754" s="1">
        <f t="shared" si="55"/>
        <v>10.183333333333334</v>
      </c>
    </row>
    <row r="1755" spans="1:14">
      <c r="A1755" t="s">
        <v>2</v>
      </c>
      <c r="B1755" t="s">
        <v>428</v>
      </c>
      <c r="C1755" t="s">
        <v>1428</v>
      </c>
      <c r="D1755" t="s">
        <v>1429</v>
      </c>
      <c r="E1755">
        <v>1</v>
      </c>
      <c r="F1755">
        <v>630</v>
      </c>
      <c r="G1755" t="s">
        <v>2447</v>
      </c>
      <c r="H1755" t="s">
        <v>294</v>
      </c>
      <c r="L1755" t="s">
        <v>294</v>
      </c>
      <c r="M1755">
        <f t="shared" si="54"/>
        <v>21</v>
      </c>
      <c r="N1755" s="1">
        <f t="shared" si="55"/>
        <v>10.5</v>
      </c>
    </row>
    <row r="1756" spans="1:14">
      <c r="A1756" t="s">
        <v>2</v>
      </c>
      <c r="B1756" t="s">
        <v>430</v>
      </c>
      <c r="C1756" t="s">
        <v>1428</v>
      </c>
      <c r="D1756" t="s">
        <v>1429</v>
      </c>
      <c r="E1756">
        <v>1</v>
      </c>
      <c r="F1756">
        <v>745</v>
      </c>
      <c r="G1756" t="s">
        <v>2424</v>
      </c>
      <c r="H1756" t="s">
        <v>294</v>
      </c>
      <c r="L1756" t="s">
        <v>294</v>
      </c>
      <c r="M1756">
        <f t="shared" si="54"/>
        <v>24.833333333333332</v>
      </c>
      <c r="N1756" s="1">
        <f t="shared" si="55"/>
        <v>12.416666666666666</v>
      </c>
    </row>
    <row r="1757" spans="1:14">
      <c r="A1757" t="s">
        <v>2</v>
      </c>
      <c r="B1757" t="s">
        <v>432</v>
      </c>
      <c r="C1757" t="s">
        <v>1428</v>
      </c>
      <c r="D1757" t="s">
        <v>1429</v>
      </c>
      <c r="E1757">
        <v>1</v>
      </c>
      <c r="F1757">
        <v>738</v>
      </c>
      <c r="G1757" t="s">
        <v>2350</v>
      </c>
      <c r="H1757" t="s">
        <v>294</v>
      </c>
      <c r="L1757" t="s">
        <v>294</v>
      </c>
      <c r="M1757">
        <f t="shared" si="54"/>
        <v>24.6</v>
      </c>
      <c r="N1757" s="1">
        <f t="shared" si="55"/>
        <v>12.3</v>
      </c>
    </row>
    <row r="1758" spans="1:14">
      <c r="A1758" t="s">
        <v>2</v>
      </c>
      <c r="B1758" t="s">
        <v>434</v>
      </c>
      <c r="C1758" t="s">
        <v>1428</v>
      </c>
      <c r="D1758" t="s">
        <v>1429</v>
      </c>
      <c r="E1758">
        <v>1</v>
      </c>
      <c r="F1758">
        <v>645</v>
      </c>
      <c r="G1758" t="s">
        <v>1770</v>
      </c>
      <c r="H1758" t="s">
        <v>294</v>
      </c>
      <c r="L1758" t="s">
        <v>294</v>
      </c>
      <c r="M1758">
        <f t="shared" si="54"/>
        <v>21.5</v>
      </c>
      <c r="N1758" s="1">
        <f t="shared" si="55"/>
        <v>10.75</v>
      </c>
    </row>
    <row r="1759" spans="1:14">
      <c r="A1759" t="s">
        <v>2</v>
      </c>
      <c r="B1759" t="s">
        <v>436</v>
      </c>
      <c r="C1759" t="s">
        <v>1428</v>
      </c>
      <c r="D1759" t="s">
        <v>1429</v>
      </c>
      <c r="E1759">
        <v>1</v>
      </c>
      <c r="F1759">
        <v>630</v>
      </c>
      <c r="G1759" t="s">
        <v>2447</v>
      </c>
      <c r="H1759" t="s">
        <v>294</v>
      </c>
      <c r="L1759" t="s">
        <v>294</v>
      </c>
      <c r="M1759">
        <f t="shared" si="54"/>
        <v>21</v>
      </c>
      <c r="N1759" s="1">
        <f t="shared" si="55"/>
        <v>10.5</v>
      </c>
    </row>
    <row r="1760" spans="1:14">
      <c r="A1760" t="s">
        <v>2</v>
      </c>
      <c r="B1760" t="s">
        <v>438</v>
      </c>
      <c r="C1760" t="s">
        <v>1428</v>
      </c>
      <c r="D1760" t="s">
        <v>1429</v>
      </c>
      <c r="E1760">
        <v>1</v>
      </c>
      <c r="F1760">
        <v>626</v>
      </c>
      <c r="G1760" t="s">
        <v>2535</v>
      </c>
      <c r="H1760" t="s">
        <v>294</v>
      </c>
      <c r="L1760" t="s">
        <v>294</v>
      </c>
      <c r="M1760">
        <f t="shared" si="54"/>
        <v>20.866666666666667</v>
      </c>
      <c r="N1760" s="1">
        <f t="shared" si="55"/>
        <v>10.433333333333334</v>
      </c>
    </row>
    <row r="1761" spans="1:14">
      <c r="A1761" t="s">
        <v>2</v>
      </c>
      <c r="B1761" t="s">
        <v>440</v>
      </c>
      <c r="C1761" t="s">
        <v>1428</v>
      </c>
      <c r="D1761" t="s">
        <v>1429</v>
      </c>
      <c r="E1761">
        <v>1</v>
      </c>
      <c r="F1761">
        <v>557</v>
      </c>
      <c r="G1761" t="s">
        <v>1520</v>
      </c>
      <c r="H1761" t="s">
        <v>294</v>
      </c>
      <c r="L1761" t="s">
        <v>294</v>
      </c>
      <c r="M1761">
        <f t="shared" si="54"/>
        <v>18.566666666666666</v>
      </c>
      <c r="N1761" s="1">
        <f t="shared" si="55"/>
        <v>9.2833333333333332</v>
      </c>
    </row>
    <row r="1762" spans="1:14">
      <c r="A1762" t="s">
        <v>2</v>
      </c>
      <c r="B1762" t="s">
        <v>442</v>
      </c>
      <c r="C1762" t="s">
        <v>1428</v>
      </c>
      <c r="D1762" t="s">
        <v>1429</v>
      </c>
      <c r="E1762">
        <v>1</v>
      </c>
      <c r="F1762">
        <v>561</v>
      </c>
      <c r="G1762" t="s">
        <v>1492</v>
      </c>
      <c r="H1762" t="s">
        <v>294</v>
      </c>
      <c r="L1762" t="s">
        <v>294</v>
      </c>
      <c r="M1762">
        <f t="shared" si="54"/>
        <v>18.7</v>
      </c>
      <c r="N1762" s="1">
        <f t="shared" si="55"/>
        <v>9.35</v>
      </c>
    </row>
    <row r="1763" spans="1:14">
      <c r="A1763" t="s">
        <v>2</v>
      </c>
      <c r="B1763" t="s">
        <v>444</v>
      </c>
      <c r="C1763" t="s">
        <v>1428</v>
      </c>
      <c r="D1763" t="s">
        <v>1429</v>
      </c>
      <c r="E1763">
        <v>1</v>
      </c>
      <c r="F1763">
        <v>566</v>
      </c>
      <c r="G1763" t="s">
        <v>2536</v>
      </c>
      <c r="H1763" t="s">
        <v>294</v>
      </c>
      <c r="L1763" t="s">
        <v>294</v>
      </c>
      <c r="M1763">
        <f t="shared" si="54"/>
        <v>18.866666666666667</v>
      </c>
      <c r="N1763" s="1">
        <f t="shared" si="55"/>
        <v>9.4333333333333336</v>
      </c>
    </row>
    <row r="1764" spans="1:14">
      <c r="A1764" t="s">
        <v>2</v>
      </c>
      <c r="B1764" t="s">
        <v>446</v>
      </c>
      <c r="C1764" t="s">
        <v>1428</v>
      </c>
      <c r="D1764" t="s">
        <v>1429</v>
      </c>
      <c r="E1764">
        <v>1</v>
      </c>
      <c r="F1764">
        <v>788</v>
      </c>
      <c r="G1764" t="s">
        <v>2537</v>
      </c>
      <c r="H1764" t="s">
        <v>294</v>
      </c>
      <c r="L1764" t="s">
        <v>294</v>
      </c>
      <c r="M1764">
        <f t="shared" si="54"/>
        <v>26.266666666666666</v>
      </c>
      <c r="N1764" s="1">
        <f t="shared" si="55"/>
        <v>13.133333333333333</v>
      </c>
    </row>
    <row r="1765" spans="1:14">
      <c r="A1765" t="s">
        <v>2</v>
      </c>
      <c r="B1765" t="s">
        <v>448</v>
      </c>
      <c r="C1765" t="s">
        <v>1428</v>
      </c>
      <c r="D1765" t="s">
        <v>1429</v>
      </c>
      <c r="E1765">
        <v>1</v>
      </c>
      <c r="F1765">
        <v>789</v>
      </c>
      <c r="G1765" t="s">
        <v>2303</v>
      </c>
      <c r="H1765" t="s">
        <v>294</v>
      </c>
      <c r="L1765" t="s">
        <v>294</v>
      </c>
      <c r="M1765">
        <f t="shared" si="54"/>
        <v>26.3</v>
      </c>
      <c r="N1765" s="1">
        <f t="shared" si="55"/>
        <v>13.15</v>
      </c>
    </row>
    <row r="1766" spans="1:14">
      <c r="A1766" t="s">
        <v>2</v>
      </c>
      <c r="B1766" t="s">
        <v>450</v>
      </c>
      <c r="C1766" t="s">
        <v>1428</v>
      </c>
      <c r="D1766" t="s">
        <v>1429</v>
      </c>
      <c r="E1766">
        <v>1</v>
      </c>
      <c r="F1766">
        <v>811</v>
      </c>
      <c r="G1766" t="s">
        <v>2538</v>
      </c>
      <c r="H1766" t="s">
        <v>294</v>
      </c>
      <c r="L1766" t="s">
        <v>294</v>
      </c>
      <c r="M1766">
        <f t="shared" si="54"/>
        <v>27.033333333333335</v>
      </c>
      <c r="N1766" s="1">
        <f t="shared" si="55"/>
        <v>13.516666666666667</v>
      </c>
    </row>
    <row r="1767" spans="1:14">
      <c r="A1767" t="s">
        <v>2</v>
      </c>
      <c r="B1767" t="s">
        <v>452</v>
      </c>
      <c r="C1767" t="s">
        <v>1428</v>
      </c>
      <c r="D1767" t="s">
        <v>1429</v>
      </c>
      <c r="E1767">
        <v>1</v>
      </c>
      <c r="F1767">
        <v>799</v>
      </c>
      <c r="G1767" t="s">
        <v>2163</v>
      </c>
      <c r="H1767" t="s">
        <v>294</v>
      </c>
      <c r="L1767" t="s">
        <v>294</v>
      </c>
      <c r="M1767">
        <f t="shared" si="54"/>
        <v>26.633333333333333</v>
      </c>
      <c r="N1767" s="1">
        <f t="shared" si="55"/>
        <v>13.316666666666666</v>
      </c>
    </row>
    <row r="1768" spans="1:14">
      <c r="A1768" t="s">
        <v>2</v>
      </c>
      <c r="B1768" t="s">
        <v>454</v>
      </c>
      <c r="C1768" t="s">
        <v>1428</v>
      </c>
      <c r="D1768" t="s">
        <v>1429</v>
      </c>
      <c r="E1768">
        <v>1</v>
      </c>
      <c r="F1768">
        <v>810</v>
      </c>
      <c r="G1768" t="s">
        <v>2539</v>
      </c>
      <c r="H1768" t="s">
        <v>294</v>
      </c>
      <c r="L1768" t="s">
        <v>294</v>
      </c>
      <c r="M1768">
        <f t="shared" si="54"/>
        <v>27</v>
      </c>
      <c r="N1768" s="1">
        <f t="shared" si="55"/>
        <v>13.5</v>
      </c>
    </row>
    <row r="1769" spans="1:14">
      <c r="A1769" t="s">
        <v>2</v>
      </c>
      <c r="B1769" t="s">
        <v>456</v>
      </c>
      <c r="C1769" t="s">
        <v>1428</v>
      </c>
      <c r="D1769" t="s">
        <v>1429</v>
      </c>
      <c r="E1769">
        <v>1</v>
      </c>
      <c r="F1769">
        <v>807</v>
      </c>
      <c r="G1769" t="s">
        <v>2540</v>
      </c>
      <c r="H1769" t="s">
        <v>294</v>
      </c>
      <c r="L1769" t="s">
        <v>294</v>
      </c>
      <c r="M1769">
        <f t="shared" si="54"/>
        <v>26.9</v>
      </c>
      <c r="N1769" s="1">
        <f t="shared" si="55"/>
        <v>13.45</v>
      </c>
    </row>
    <row r="1770" spans="1:14">
      <c r="A1770" t="s">
        <v>2</v>
      </c>
      <c r="B1770" t="s">
        <v>458</v>
      </c>
      <c r="C1770" t="s">
        <v>1428</v>
      </c>
      <c r="D1770" t="s">
        <v>1429</v>
      </c>
      <c r="E1770">
        <v>1</v>
      </c>
      <c r="F1770">
        <v>561</v>
      </c>
      <c r="G1770" t="s">
        <v>1492</v>
      </c>
      <c r="H1770" t="s">
        <v>294</v>
      </c>
      <c r="L1770" t="s">
        <v>294</v>
      </c>
      <c r="M1770">
        <f t="shared" si="54"/>
        <v>18.7</v>
      </c>
      <c r="N1770" s="1">
        <f t="shared" si="55"/>
        <v>9.35</v>
      </c>
    </row>
    <row r="1771" spans="1:14">
      <c r="A1771" t="s">
        <v>2</v>
      </c>
      <c r="B1771" t="s">
        <v>460</v>
      </c>
      <c r="C1771" t="s">
        <v>1428</v>
      </c>
      <c r="D1771" t="s">
        <v>1429</v>
      </c>
      <c r="E1771">
        <v>1</v>
      </c>
      <c r="F1771">
        <v>670</v>
      </c>
      <c r="G1771" t="s">
        <v>2415</v>
      </c>
      <c r="H1771" t="s">
        <v>294</v>
      </c>
      <c r="L1771" t="s">
        <v>294</v>
      </c>
      <c r="M1771">
        <f t="shared" si="54"/>
        <v>22.333333333333332</v>
      </c>
      <c r="N1771" s="1">
        <f t="shared" si="55"/>
        <v>11.166666666666666</v>
      </c>
    </row>
    <row r="1772" spans="1:14">
      <c r="A1772" t="s">
        <v>2</v>
      </c>
      <c r="B1772" t="s">
        <v>462</v>
      </c>
      <c r="C1772" t="s">
        <v>1428</v>
      </c>
      <c r="D1772" t="s">
        <v>1429</v>
      </c>
      <c r="E1772">
        <v>1</v>
      </c>
      <c r="F1772">
        <v>672</v>
      </c>
      <c r="G1772" t="s">
        <v>2298</v>
      </c>
      <c r="H1772" t="s">
        <v>294</v>
      </c>
      <c r="L1772" t="s">
        <v>294</v>
      </c>
      <c r="M1772">
        <f t="shared" si="54"/>
        <v>22.4</v>
      </c>
      <c r="N1772" s="1">
        <f t="shared" si="55"/>
        <v>11.2</v>
      </c>
    </row>
    <row r="1773" spans="1:14">
      <c r="A1773" t="s">
        <v>2</v>
      </c>
      <c r="B1773" t="s">
        <v>464</v>
      </c>
      <c r="C1773" t="s">
        <v>1428</v>
      </c>
      <c r="D1773" t="s">
        <v>1429</v>
      </c>
      <c r="E1773">
        <v>1</v>
      </c>
      <c r="F1773">
        <v>657</v>
      </c>
      <c r="G1773" t="s">
        <v>1785</v>
      </c>
      <c r="H1773" t="s">
        <v>294</v>
      </c>
      <c r="L1773" t="s">
        <v>294</v>
      </c>
      <c r="M1773">
        <f t="shared" si="54"/>
        <v>21.9</v>
      </c>
      <c r="N1773" s="1">
        <f t="shared" si="55"/>
        <v>10.95</v>
      </c>
    </row>
    <row r="1774" spans="1:14">
      <c r="A1774" t="s">
        <v>2</v>
      </c>
      <c r="B1774" t="s">
        <v>466</v>
      </c>
      <c r="C1774" t="s">
        <v>1428</v>
      </c>
      <c r="D1774" t="s">
        <v>1429</v>
      </c>
      <c r="E1774">
        <v>1</v>
      </c>
      <c r="F1774">
        <v>666</v>
      </c>
      <c r="G1774" t="s">
        <v>1505</v>
      </c>
      <c r="H1774" t="s">
        <v>294</v>
      </c>
      <c r="L1774" t="s">
        <v>294</v>
      </c>
      <c r="M1774">
        <f t="shared" si="54"/>
        <v>22.2</v>
      </c>
      <c r="N1774" s="1">
        <f t="shared" si="55"/>
        <v>11.1</v>
      </c>
    </row>
    <row r="1775" spans="1:14">
      <c r="A1775" t="s">
        <v>2</v>
      </c>
      <c r="B1775" t="s">
        <v>468</v>
      </c>
      <c r="C1775" t="s">
        <v>1428</v>
      </c>
      <c r="D1775" t="s">
        <v>1429</v>
      </c>
      <c r="E1775">
        <v>1</v>
      </c>
      <c r="F1775">
        <v>722</v>
      </c>
      <c r="G1775" t="s">
        <v>2278</v>
      </c>
      <c r="H1775" t="s">
        <v>294</v>
      </c>
      <c r="L1775" t="s">
        <v>294</v>
      </c>
      <c r="M1775">
        <f t="shared" si="54"/>
        <v>24.066666666666666</v>
      </c>
      <c r="N1775" s="1">
        <f t="shared" si="55"/>
        <v>12.033333333333333</v>
      </c>
    </row>
    <row r="1776" spans="1:14">
      <c r="A1776" t="s">
        <v>2</v>
      </c>
      <c r="B1776" t="s">
        <v>470</v>
      </c>
      <c r="C1776" t="s">
        <v>1428</v>
      </c>
      <c r="D1776" t="s">
        <v>1429</v>
      </c>
      <c r="E1776">
        <v>1</v>
      </c>
      <c r="F1776">
        <v>841</v>
      </c>
      <c r="G1776" t="s">
        <v>2513</v>
      </c>
      <c r="H1776" t="s">
        <v>294</v>
      </c>
      <c r="L1776" t="s">
        <v>294</v>
      </c>
      <c r="M1776">
        <f t="shared" si="54"/>
        <v>28.033333333333335</v>
      </c>
      <c r="N1776" s="1">
        <f t="shared" si="55"/>
        <v>14.016666666666667</v>
      </c>
    </row>
    <row r="1777" spans="1:14">
      <c r="A1777" t="s">
        <v>2</v>
      </c>
      <c r="B1777" t="s">
        <v>472</v>
      </c>
      <c r="C1777" t="s">
        <v>1428</v>
      </c>
      <c r="D1777" t="s">
        <v>1429</v>
      </c>
      <c r="E1777">
        <v>1</v>
      </c>
      <c r="F1777">
        <v>850</v>
      </c>
      <c r="G1777" t="s">
        <v>2541</v>
      </c>
      <c r="H1777" t="s">
        <v>294</v>
      </c>
      <c r="L1777" t="s">
        <v>294</v>
      </c>
      <c r="M1777">
        <f t="shared" si="54"/>
        <v>28.333333333333332</v>
      </c>
      <c r="N1777" s="1">
        <f t="shared" si="55"/>
        <v>14.166666666666666</v>
      </c>
    </row>
    <row r="1778" spans="1:14">
      <c r="A1778" t="s">
        <v>2</v>
      </c>
      <c r="B1778" t="s">
        <v>474</v>
      </c>
      <c r="C1778" t="s">
        <v>1428</v>
      </c>
      <c r="D1778" t="s">
        <v>1429</v>
      </c>
      <c r="E1778">
        <v>1</v>
      </c>
      <c r="F1778">
        <v>499</v>
      </c>
      <c r="G1778" t="s">
        <v>1648</v>
      </c>
      <c r="H1778" t="s">
        <v>294</v>
      </c>
      <c r="L1778" t="s">
        <v>294</v>
      </c>
      <c r="M1778">
        <f t="shared" si="54"/>
        <v>16.633333333333333</v>
      </c>
      <c r="N1778" s="1">
        <f t="shared" si="55"/>
        <v>8.3166666666666664</v>
      </c>
    </row>
    <row r="1779" spans="1:14">
      <c r="A1779" t="s">
        <v>2</v>
      </c>
      <c r="B1779" t="s">
        <v>476</v>
      </c>
      <c r="C1779" t="s">
        <v>1428</v>
      </c>
      <c r="D1779" t="s">
        <v>1429</v>
      </c>
      <c r="E1779">
        <v>1</v>
      </c>
      <c r="F1779">
        <v>512</v>
      </c>
      <c r="G1779" t="s">
        <v>2542</v>
      </c>
      <c r="H1779" t="s">
        <v>294</v>
      </c>
      <c r="L1779" t="s">
        <v>294</v>
      </c>
      <c r="M1779">
        <f t="shared" si="54"/>
        <v>17.066666666666666</v>
      </c>
      <c r="N1779" s="1">
        <f t="shared" si="55"/>
        <v>8.5333333333333332</v>
      </c>
    </row>
    <row r="1780" spans="1:14">
      <c r="A1780" t="s">
        <v>2</v>
      </c>
      <c r="B1780" t="s">
        <v>478</v>
      </c>
      <c r="C1780" t="s">
        <v>1428</v>
      </c>
      <c r="D1780" t="s">
        <v>1429</v>
      </c>
      <c r="E1780">
        <v>1</v>
      </c>
      <c r="F1780">
        <v>704</v>
      </c>
      <c r="G1780" t="s">
        <v>2543</v>
      </c>
      <c r="H1780" t="s">
        <v>294</v>
      </c>
      <c r="L1780" t="s">
        <v>294</v>
      </c>
      <c r="M1780">
        <f t="shared" si="54"/>
        <v>23.466666666666665</v>
      </c>
      <c r="N1780" s="1">
        <f t="shared" si="55"/>
        <v>11.733333333333333</v>
      </c>
    </row>
    <row r="1781" spans="1:14">
      <c r="A1781" t="s">
        <v>2</v>
      </c>
      <c r="B1781" t="s">
        <v>480</v>
      </c>
      <c r="C1781" t="s">
        <v>1428</v>
      </c>
      <c r="D1781" t="s">
        <v>1429</v>
      </c>
      <c r="E1781">
        <v>1</v>
      </c>
      <c r="F1781">
        <v>694</v>
      </c>
      <c r="G1781" t="s">
        <v>1437</v>
      </c>
      <c r="H1781" t="s">
        <v>294</v>
      </c>
      <c r="L1781" t="s">
        <v>294</v>
      </c>
      <c r="M1781">
        <f t="shared" si="54"/>
        <v>23.133333333333333</v>
      </c>
      <c r="N1781" s="1">
        <f t="shared" si="55"/>
        <v>11.566666666666666</v>
      </c>
    </row>
    <row r="1782" spans="1:14">
      <c r="A1782" t="s">
        <v>2</v>
      </c>
      <c r="B1782" t="s">
        <v>482</v>
      </c>
      <c r="C1782" t="s">
        <v>1428</v>
      </c>
      <c r="D1782" t="s">
        <v>1429</v>
      </c>
      <c r="E1782">
        <v>1</v>
      </c>
      <c r="F1782">
        <v>704</v>
      </c>
      <c r="G1782" t="s">
        <v>2543</v>
      </c>
      <c r="H1782" t="s">
        <v>294</v>
      </c>
      <c r="L1782" t="s">
        <v>294</v>
      </c>
      <c r="M1782">
        <f t="shared" si="54"/>
        <v>23.466666666666665</v>
      </c>
      <c r="N1782" s="1">
        <f t="shared" si="55"/>
        <v>11.733333333333333</v>
      </c>
    </row>
    <row r="1783" spans="1:14">
      <c r="A1783" t="s">
        <v>2</v>
      </c>
      <c r="B1783" t="s">
        <v>484</v>
      </c>
      <c r="C1783" t="s">
        <v>1428</v>
      </c>
      <c r="D1783" t="s">
        <v>1429</v>
      </c>
      <c r="E1783">
        <v>1</v>
      </c>
      <c r="F1783">
        <v>810</v>
      </c>
      <c r="G1783" t="s">
        <v>2539</v>
      </c>
      <c r="H1783" t="s">
        <v>294</v>
      </c>
      <c r="L1783" t="s">
        <v>294</v>
      </c>
      <c r="M1783">
        <f t="shared" si="54"/>
        <v>27</v>
      </c>
      <c r="N1783" s="1">
        <f t="shared" si="55"/>
        <v>13.5</v>
      </c>
    </row>
    <row r="1784" spans="1:14">
      <c r="A1784" t="s">
        <v>2</v>
      </c>
      <c r="B1784" t="s">
        <v>486</v>
      </c>
      <c r="C1784" t="s">
        <v>1428</v>
      </c>
      <c r="D1784" t="s">
        <v>1429</v>
      </c>
      <c r="E1784">
        <v>1</v>
      </c>
      <c r="F1784">
        <v>818</v>
      </c>
      <c r="G1784" t="s">
        <v>2220</v>
      </c>
      <c r="H1784" t="s">
        <v>294</v>
      </c>
      <c r="L1784" t="s">
        <v>294</v>
      </c>
      <c r="M1784">
        <f t="shared" si="54"/>
        <v>27.266666666666666</v>
      </c>
      <c r="N1784" s="1">
        <f t="shared" si="55"/>
        <v>13.633333333333333</v>
      </c>
    </row>
    <row r="1785" spans="1:14">
      <c r="A1785" t="s">
        <v>2</v>
      </c>
      <c r="B1785" t="s">
        <v>488</v>
      </c>
      <c r="C1785" t="s">
        <v>1428</v>
      </c>
      <c r="D1785" t="s">
        <v>1429</v>
      </c>
      <c r="E1785">
        <v>1</v>
      </c>
      <c r="F1785">
        <v>824</v>
      </c>
      <c r="G1785" t="s">
        <v>2517</v>
      </c>
      <c r="H1785" t="s">
        <v>294</v>
      </c>
      <c r="L1785" t="s">
        <v>294</v>
      </c>
      <c r="M1785">
        <f t="shared" si="54"/>
        <v>27.466666666666665</v>
      </c>
      <c r="N1785" s="1">
        <f t="shared" si="55"/>
        <v>13.733333333333333</v>
      </c>
    </row>
    <row r="1786" spans="1:14">
      <c r="A1786" t="s">
        <v>2</v>
      </c>
      <c r="B1786" t="s">
        <v>490</v>
      </c>
      <c r="C1786" t="s">
        <v>1428</v>
      </c>
      <c r="D1786" t="s">
        <v>1429</v>
      </c>
      <c r="E1786">
        <v>1</v>
      </c>
      <c r="F1786">
        <v>599</v>
      </c>
      <c r="G1786" t="s">
        <v>2480</v>
      </c>
      <c r="H1786" t="s">
        <v>294</v>
      </c>
      <c r="L1786" t="s">
        <v>294</v>
      </c>
      <c r="M1786">
        <f t="shared" si="54"/>
        <v>19.966666666666665</v>
      </c>
      <c r="N1786" s="1">
        <f t="shared" si="55"/>
        <v>9.9833333333333325</v>
      </c>
    </row>
    <row r="1787" spans="1:14">
      <c r="A1787" t="s">
        <v>2</v>
      </c>
      <c r="B1787" t="s">
        <v>492</v>
      </c>
      <c r="C1787" t="s">
        <v>1428</v>
      </c>
      <c r="D1787" t="s">
        <v>1429</v>
      </c>
      <c r="E1787">
        <v>1</v>
      </c>
      <c r="F1787">
        <v>585</v>
      </c>
      <c r="G1787" t="s">
        <v>1793</v>
      </c>
      <c r="H1787" t="s">
        <v>294</v>
      </c>
      <c r="L1787" t="s">
        <v>294</v>
      </c>
      <c r="M1787">
        <f t="shared" si="54"/>
        <v>19.5</v>
      </c>
      <c r="N1787" s="1">
        <f t="shared" si="55"/>
        <v>9.75</v>
      </c>
    </row>
    <row r="1788" spans="1:14">
      <c r="A1788" t="s">
        <v>2</v>
      </c>
      <c r="B1788" t="s">
        <v>494</v>
      </c>
      <c r="C1788" t="s">
        <v>1428</v>
      </c>
      <c r="D1788" t="s">
        <v>1429</v>
      </c>
      <c r="E1788">
        <v>1</v>
      </c>
      <c r="F1788">
        <v>741</v>
      </c>
      <c r="G1788" t="s">
        <v>2271</v>
      </c>
      <c r="H1788" t="s">
        <v>294</v>
      </c>
      <c r="L1788" t="s">
        <v>294</v>
      </c>
      <c r="M1788">
        <f t="shared" si="54"/>
        <v>24.7</v>
      </c>
      <c r="N1788" s="1">
        <f t="shared" si="55"/>
        <v>12.35</v>
      </c>
    </row>
    <row r="1789" spans="1:14">
      <c r="A1789" t="s">
        <v>2</v>
      </c>
      <c r="B1789" t="s">
        <v>496</v>
      </c>
      <c r="C1789" t="s">
        <v>1428</v>
      </c>
      <c r="D1789" t="s">
        <v>1429</v>
      </c>
      <c r="E1789">
        <v>1</v>
      </c>
      <c r="F1789">
        <v>762</v>
      </c>
      <c r="G1789" t="s">
        <v>2255</v>
      </c>
      <c r="H1789" t="s">
        <v>294</v>
      </c>
      <c r="L1789" t="s">
        <v>294</v>
      </c>
      <c r="M1789">
        <f t="shared" si="54"/>
        <v>25.4</v>
      </c>
      <c r="N1789" s="1">
        <f t="shared" si="55"/>
        <v>12.7</v>
      </c>
    </row>
    <row r="1790" spans="1:14">
      <c r="A1790" t="s">
        <v>2</v>
      </c>
      <c r="B1790" t="s">
        <v>498</v>
      </c>
      <c r="C1790" t="s">
        <v>1428</v>
      </c>
      <c r="D1790" t="s">
        <v>1429</v>
      </c>
      <c r="E1790">
        <v>1</v>
      </c>
      <c r="F1790">
        <v>746</v>
      </c>
      <c r="G1790" t="s">
        <v>2345</v>
      </c>
      <c r="H1790" t="s">
        <v>294</v>
      </c>
      <c r="L1790" t="s">
        <v>294</v>
      </c>
      <c r="M1790">
        <f t="shared" si="54"/>
        <v>24.866666666666667</v>
      </c>
      <c r="N1790" s="1">
        <f t="shared" si="55"/>
        <v>12.433333333333334</v>
      </c>
    </row>
    <row r="1791" spans="1:14">
      <c r="A1791" t="s">
        <v>2</v>
      </c>
      <c r="B1791" t="s">
        <v>500</v>
      </c>
      <c r="C1791" t="s">
        <v>1428</v>
      </c>
      <c r="D1791" t="s">
        <v>1429</v>
      </c>
      <c r="E1791">
        <v>1</v>
      </c>
      <c r="F1791">
        <v>613</v>
      </c>
      <c r="G1791" t="s">
        <v>2544</v>
      </c>
      <c r="H1791" t="s">
        <v>294</v>
      </c>
      <c r="L1791" t="s">
        <v>294</v>
      </c>
      <c r="M1791">
        <f t="shared" si="54"/>
        <v>20.433333333333334</v>
      </c>
      <c r="N1791" s="1">
        <f t="shared" si="55"/>
        <v>10.216666666666667</v>
      </c>
    </row>
    <row r="1792" spans="1:14">
      <c r="A1792" t="s">
        <v>2</v>
      </c>
      <c r="B1792" t="s">
        <v>502</v>
      </c>
      <c r="C1792" t="s">
        <v>1428</v>
      </c>
      <c r="D1792" t="s">
        <v>1429</v>
      </c>
      <c r="E1792">
        <v>1</v>
      </c>
      <c r="F1792">
        <v>610</v>
      </c>
      <c r="G1792" t="s">
        <v>1798</v>
      </c>
      <c r="H1792" t="s">
        <v>294</v>
      </c>
      <c r="L1792" t="s">
        <v>294</v>
      </c>
      <c r="M1792">
        <f t="shared" si="54"/>
        <v>20.333333333333332</v>
      </c>
      <c r="N1792" s="1">
        <f t="shared" si="55"/>
        <v>10.166666666666666</v>
      </c>
    </row>
    <row r="1793" spans="1:14">
      <c r="A1793" t="s">
        <v>2</v>
      </c>
      <c r="B1793" t="s">
        <v>504</v>
      </c>
      <c r="C1793" t="s">
        <v>1428</v>
      </c>
      <c r="D1793" t="s">
        <v>1429</v>
      </c>
      <c r="E1793">
        <v>1</v>
      </c>
      <c r="F1793">
        <v>756</v>
      </c>
      <c r="G1793" t="s">
        <v>2452</v>
      </c>
      <c r="H1793" t="s">
        <v>294</v>
      </c>
      <c r="L1793" t="s">
        <v>294</v>
      </c>
      <c r="M1793">
        <f t="shared" si="54"/>
        <v>25.2</v>
      </c>
      <c r="N1793" s="1">
        <f t="shared" si="55"/>
        <v>12.6</v>
      </c>
    </row>
    <row r="1794" spans="1:14">
      <c r="A1794" t="s">
        <v>2</v>
      </c>
      <c r="B1794" t="s">
        <v>506</v>
      </c>
      <c r="C1794" t="s">
        <v>1428</v>
      </c>
      <c r="D1794" t="s">
        <v>1429</v>
      </c>
      <c r="E1794">
        <v>1</v>
      </c>
      <c r="F1794">
        <v>671</v>
      </c>
      <c r="G1794" t="s">
        <v>2322</v>
      </c>
      <c r="H1794" t="s">
        <v>294</v>
      </c>
      <c r="L1794" t="s">
        <v>294</v>
      </c>
      <c r="M1794">
        <f t="shared" ref="M1794:M1857" si="56">F1794/$M$1</f>
        <v>22.366666666666667</v>
      </c>
      <c r="N1794" s="1">
        <f t="shared" ref="N1794:N1857" si="57">F1794/$N$1</f>
        <v>11.183333333333334</v>
      </c>
    </row>
    <row r="1795" spans="1:14">
      <c r="A1795" t="s">
        <v>2</v>
      </c>
      <c r="B1795" t="s">
        <v>508</v>
      </c>
      <c r="C1795" t="s">
        <v>1428</v>
      </c>
      <c r="D1795" t="s">
        <v>1429</v>
      </c>
      <c r="E1795">
        <v>1</v>
      </c>
      <c r="F1795">
        <v>735</v>
      </c>
      <c r="G1795" t="s">
        <v>2245</v>
      </c>
      <c r="H1795" t="s">
        <v>294</v>
      </c>
      <c r="L1795" t="s">
        <v>294</v>
      </c>
      <c r="M1795">
        <f t="shared" si="56"/>
        <v>24.5</v>
      </c>
      <c r="N1795" s="1">
        <f t="shared" si="57"/>
        <v>12.25</v>
      </c>
    </row>
    <row r="1796" spans="1:14">
      <c r="A1796" t="s">
        <v>2</v>
      </c>
      <c r="B1796" t="s">
        <v>510</v>
      </c>
      <c r="C1796" t="s">
        <v>1428</v>
      </c>
      <c r="D1796" t="s">
        <v>1429</v>
      </c>
      <c r="E1796">
        <v>1</v>
      </c>
      <c r="F1796">
        <v>768</v>
      </c>
      <c r="G1796" t="s">
        <v>2395</v>
      </c>
      <c r="H1796" t="s">
        <v>294</v>
      </c>
      <c r="L1796" t="s">
        <v>294</v>
      </c>
      <c r="M1796">
        <f t="shared" si="56"/>
        <v>25.6</v>
      </c>
      <c r="N1796" s="1">
        <f t="shared" si="57"/>
        <v>12.8</v>
      </c>
    </row>
    <row r="1797" spans="1:14">
      <c r="A1797" t="s">
        <v>2</v>
      </c>
      <c r="B1797" t="s">
        <v>512</v>
      </c>
      <c r="C1797" t="s">
        <v>1428</v>
      </c>
      <c r="D1797" t="s">
        <v>1429</v>
      </c>
      <c r="E1797">
        <v>1</v>
      </c>
      <c r="F1797">
        <v>768</v>
      </c>
      <c r="G1797" t="s">
        <v>2330</v>
      </c>
      <c r="H1797" t="s">
        <v>294</v>
      </c>
      <c r="L1797" t="s">
        <v>294</v>
      </c>
      <c r="M1797">
        <f t="shared" si="56"/>
        <v>25.6</v>
      </c>
      <c r="N1797" s="1">
        <f t="shared" si="57"/>
        <v>12.8</v>
      </c>
    </row>
    <row r="1798" spans="1:14">
      <c r="A1798" t="s">
        <v>2</v>
      </c>
      <c r="B1798" t="s">
        <v>514</v>
      </c>
      <c r="C1798" t="s">
        <v>1428</v>
      </c>
      <c r="D1798" t="s">
        <v>1429</v>
      </c>
      <c r="E1798">
        <v>1</v>
      </c>
      <c r="F1798">
        <v>706</v>
      </c>
      <c r="G1798" t="s">
        <v>2234</v>
      </c>
      <c r="H1798" t="s">
        <v>294</v>
      </c>
      <c r="L1798" t="s">
        <v>294</v>
      </c>
      <c r="M1798">
        <f t="shared" si="56"/>
        <v>23.533333333333335</v>
      </c>
      <c r="N1798" s="1">
        <f t="shared" si="57"/>
        <v>11.766666666666667</v>
      </c>
    </row>
    <row r="1799" spans="1:14">
      <c r="A1799" t="s">
        <v>2</v>
      </c>
      <c r="B1799" t="s">
        <v>516</v>
      </c>
      <c r="C1799" t="s">
        <v>1428</v>
      </c>
      <c r="D1799" t="s">
        <v>1429</v>
      </c>
      <c r="E1799">
        <v>1</v>
      </c>
      <c r="F1799">
        <v>639</v>
      </c>
      <c r="G1799" t="s">
        <v>2545</v>
      </c>
      <c r="H1799" t="s">
        <v>294</v>
      </c>
      <c r="L1799" t="s">
        <v>294</v>
      </c>
      <c r="M1799">
        <f t="shared" si="56"/>
        <v>21.3</v>
      </c>
      <c r="N1799" s="1">
        <f t="shared" si="57"/>
        <v>10.65</v>
      </c>
    </row>
    <row r="1800" spans="1:14">
      <c r="A1800" t="s">
        <v>2</v>
      </c>
      <c r="B1800" t="s">
        <v>518</v>
      </c>
      <c r="C1800" t="s">
        <v>1428</v>
      </c>
      <c r="D1800" t="s">
        <v>1429</v>
      </c>
      <c r="E1800">
        <v>1</v>
      </c>
      <c r="F1800">
        <v>642</v>
      </c>
      <c r="G1800" t="s">
        <v>2467</v>
      </c>
      <c r="H1800" t="s">
        <v>294</v>
      </c>
      <c r="L1800" t="s">
        <v>294</v>
      </c>
      <c r="M1800">
        <f t="shared" si="56"/>
        <v>21.4</v>
      </c>
      <c r="N1800" s="1">
        <f t="shared" si="57"/>
        <v>10.7</v>
      </c>
    </row>
    <row r="1801" spans="1:14">
      <c r="A1801" t="s">
        <v>2</v>
      </c>
      <c r="B1801" t="s">
        <v>520</v>
      </c>
      <c r="C1801" t="s">
        <v>1428</v>
      </c>
      <c r="D1801" t="s">
        <v>1429</v>
      </c>
      <c r="E1801">
        <v>1</v>
      </c>
      <c r="F1801">
        <v>641</v>
      </c>
      <c r="G1801" t="s">
        <v>2546</v>
      </c>
      <c r="H1801" t="s">
        <v>294</v>
      </c>
      <c r="L1801" t="s">
        <v>294</v>
      </c>
      <c r="M1801">
        <f t="shared" si="56"/>
        <v>21.366666666666667</v>
      </c>
      <c r="N1801" s="1">
        <f t="shared" si="57"/>
        <v>10.683333333333334</v>
      </c>
    </row>
    <row r="1802" spans="1:14">
      <c r="A1802" t="s">
        <v>2</v>
      </c>
      <c r="B1802" t="s">
        <v>522</v>
      </c>
      <c r="C1802" t="s">
        <v>1428</v>
      </c>
      <c r="D1802" t="s">
        <v>1429</v>
      </c>
      <c r="E1802">
        <v>1</v>
      </c>
      <c r="F1802">
        <v>653</v>
      </c>
      <c r="G1802" t="s">
        <v>2460</v>
      </c>
      <c r="H1802" t="s">
        <v>294</v>
      </c>
      <c r="L1802" t="s">
        <v>294</v>
      </c>
      <c r="M1802">
        <f t="shared" si="56"/>
        <v>21.766666666666666</v>
      </c>
      <c r="N1802" s="1">
        <f t="shared" si="57"/>
        <v>10.883333333333333</v>
      </c>
    </row>
    <row r="1803" spans="1:14">
      <c r="A1803" t="s">
        <v>2</v>
      </c>
      <c r="B1803" t="s">
        <v>524</v>
      </c>
      <c r="C1803" t="s">
        <v>1428</v>
      </c>
      <c r="D1803" t="s">
        <v>1429</v>
      </c>
      <c r="E1803">
        <v>1</v>
      </c>
      <c r="F1803">
        <v>822</v>
      </c>
      <c r="G1803" t="s">
        <v>2547</v>
      </c>
      <c r="H1803" t="s">
        <v>294</v>
      </c>
      <c r="L1803" t="s">
        <v>294</v>
      </c>
      <c r="M1803">
        <f t="shared" si="56"/>
        <v>27.4</v>
      </c>
      <c r="N1803" s="1">
        <f t="shared" si="57"/>
        <v>13.7</v>
      </c>
    </row>
    <row r="1804" spans="1:14">
      <c r="A1804" t="s">
        <v>2</v>
      </c>
      <c r="B1804" t="s">
        <v>526</v>
      </c>
      <c r="C1804" t="s">
        <v>1428</v>
      </c>
      <c r="D1804" t="s">
        <v>1429</v>
      </c>
      <c r="E1804">
        <v>1</v>
      </c>
      <c r="F1804">
        <v>850</v>
      </c>
      <c r="G1804" t="s">
        <v>2541</v>
      </c>
      <c r="H1804" t="s">
        <v>294</v>
      </c>
      <c r="L1804" t="s">
        <v>294</v>
      </c>
      <c r="M1804">
        <f t="shared" si="56"/>
        <v>28.333333333333332</v>
      </c>
      <c r="N1804" s="1">
        <f t="shared" si="57"/>
        <v>14.166666666666666</v>
      </c>
    </row>
    <row r="1805" spans="1:14">
      <c r="A1805" t="s">
        <v>2</v>
      </c>
      <c r="B1805" t="s">
        <v>528</v>
      </c>
      <c r="C1805" t="s">
        <v>1428</v>
      </c>
      <c r="D1805" t="s">
        <v>1429</v>
      </c>
      <c r="E1805">
        <v>1</v>
      </c>
      <c r="F1805">
        <v>849</v>
      </c>
      <c r="G1805" t="s">
        <v>2548</v>
      </c>
      <c r="H1805" t="s">
        <v>294</v>
      </c>
      <c r="L1805" t="s">
        <v>294</v>
      </c>
      <c r="M1805">
        <f t="shared" si="56"/>
        <v>28.3</v>
      </c>
      <c r="N1805" s="1">
        <f t="shared" si="57"/>
        <v>14.15</v>
      </c>
    </row>
    <row r="1806" spans="1:14">
      <c r="A1806" t="s">
        <v>2</v>
      </c>
      <c r="B1806" t="s">
        <v>530</v>
      </c>
      <c r="C1806" t="s">
        <v>1428</v>
      </c>
      <c r="D1806" t="s">
        <v>1429</v>
      </c>
      <c r="E1806">
        <v>1</v>
      </c>
      <c r="F1806">
        <v>848</v>
      </c>
      <c r="G1806" t="s">
        <v>2523</v>
      </c>
      <c r="H1806" t="s">
        <v>294</v>
      </c>
      <c r="L1806" t="s">
        <v>294</v>
      </c>
      <c r="M1806">
        <f t="shared" si="56"/>
        <v>28.266666666666666</v>
      </c>
      <c r="N1806" s="1">
        <f t="shared" si="57"/>
        <v>14.133333333333333</v>
      </c>
    </row>
    <row r="1807" spans="1:14">
      <c r="A1807" t="s">
        <v>2</v>
      </c>
      <c r="B1807" t="s">
        <v>532</v>
      </c>
      <c r="C1807" t="s">
        <v>1428</v>
      </c>
      <c r="D1807" t="s">
        <v>1429</v>
      </c>
      <c r="E1807">
        <v>1</v>
      </c>
      <c r="F1807">
        <v>840</v>
      </c>
      <c r="G1807" t="s">
        <v>2549</v>
      </c>
      <c r="H1807" t="s">
        <v>294</v>
      </c>
      <c r="L1807" t="s">
        <v>294</v>
      </c>
      <c r="M1807">
        <f t="shared" si="56"/>
        <v>28</v>
      </c>
      <c r="N1807" s="1">
        <f t="shared" si="57"/>
        <v>14</v>
      </c>
    </row>
    <row r="1808" spans="1:14">
      <c r="A1808" t="s">
        <v>2</v>
      </c>
      <c r="B1808" t="s">
        <v>534</v>
      </c>
      <c r="C1808" t="s">
        <v>1428</v>
      </c>
      <c r="D1808" t="s">
        <v>1429</v>
      </c>
      <c r="E1808">
        <v>1</v>
      </c>
      <c r="F1808">
        <v>662</v>
      </c>
      <c r="G1808" t="s">
        <v>1759</v>
      </c>
      <c r="H1808" t="s">
        <v>294</v>
      </c>
      <c r="L1808" t="s">
        <v>294</v>
      </c>
      <c r="M1808">
        <f t="shared" si="56"/>
        <v>22.066666666666666</v>
      </c>
      <c r="N1808" s="1">
        <f t="shared" si="57"/>
        <v>11.033333333333333</v>
      </c>
    </row>
    <row r="1809" spans="1:14">
      <c r="A1809" t="s">
        <v>2</v>
      </c>
      <c r="B1809" t="s">
        <v>536</v>
      </c>
      <c r="C1809" t="s">
        <v>1428</v>
      </c>
      <c r="D1809" t="s">
        <v>1429</v>
      </c>
      <c r="E1809">
        <v>1</v>
      </c>
      <c r="F1809">
        <v>655</v>
      </c>
      <c r="G1809" t="s">
        <v>2490</v>
      </c>
      <c r="H1809" t="s">
        <v>294</v>
      </c>
      <c r="L1809" t="s">
        <v>294</v>
      </c>
      <c r="M1809">
        <f t="shared" si="56"/>
        <v>21.833333333333332</v>
      </c>
      <c r="N1809" s="1">
        <f t="shared" si="57"/>
        <v>10.916666666666666</v>
      </c>
    </row>
    <row r="1810" spans="1:14">
      <c r="A1810" t="s">
        <v>2</v>
      </c>
      <c r="B1810" t="s">
        <v>538</v>
      </c>
      <c r="C1810" t="s">
        <v>1428</v>
      </c>
      <c r="D1810" t="s">
        <v>1429</v>
      </c>
      <c r="E1810">
        <v>1</v>
      </c>
      <c r="F1810">
        <v>658</v>
      </c>
      <c r="G1810" t="s">
        <v>2289</v>
      </c>
      <c r="H1810" t="s">
        <v>294</v>
      </c>
      <c r="L1810" t="s">
        <v>294</v>
      </c>
      <c r="M1810">
        <f t="shared" si="56"/>
        <v>21.933333333333334</v>
      </c>
      <c r="N1810" s="1">
        <f t="shared" si="57"/>
        <v>10.966666666666667</v>
      </c>
    </row>
    <row r="1811" spans="1:14">
      <c r="A1811" t="s">
        <v>2</v>
      </c>
      <c r="B1811" t="s">
        <v>540</v>
      </c>
      <c r="C1811" t="s">
        <v>1428</v>
      </c>
      <c r="D1811" t="s">
        <v>1429</v>
      </c>
      <c r="E1811">
        <v>1</v>
      </c>
      <c r="F1811">
        <v>615</v>
      </c>
      <c r="G1811" t="s">
        <v>2531</v>
      </c>
      <c r="H1811" t="s">
        <v>294</v>
      </c>
      <c r="L1811" t="s">
        <v>294</v>
      </c>
      <c r="M1811">
        <f t="shared" si="56"/>
        <v>20.5</v>
      </c>
      <c r="N1811" s="1">
        <f t="shared" si="57"/>
        <v>10.25</v>
      </c>
    </row>
    <row r="1812" spans="1:14">
      <c r="A1812" t="s">
        <v>2</v>
      </c>
      <c r="B1812" t="s">
        <v>542</v>
      </c>
      <c r="C1812" t="s">
        <v>1428</v>
      </c>
      <c r="D1812" t="s">
        <v>1429</v>
      </c>
      <c r="E1812">
        <v>1</v>
      </c>
      <c r="F1812">
        <v>610</v>
      </c>
      <c r="G1812" t="s">
        <v>1798</v>
      </c>
      <c r="H1812" t="s">
        <v>294</v>
      </c>
      <c r="L1812" t="s">
        <v>294</v>
      </c>
      <c r="M1812">
        <f t="shared" si="56"/>
        <v>20.333333333333332</v>
      </c>
      <c r="N1812" s="1">
        <f t="shared" si="57"/>
        <v>10.166666666666666</v>
      </c>
    </row>
    <row r="1813" spans="1:14">
      <c r="A1813" t="s">
        <v>2</v>
      </c>
      <c r="B1813" t="s">
        <v>544</v>
      </c>
      <c r="C1813" t="s">
        <v>1428</v>
      </c>
      <c r="D1813" t="s">
        <v>1429</v>
      </c>
      <c r="E1813">
        <v>1</v>
      </c>
      <c r="F1813">
        <v>616</v>
      </c>
      <c r="G1813" t="s">
        <v>2471</v>
      </c>
      <c r="H1813" t="s">
        <v>294</v>
      </c>
      <c r="L1813" t="s">
        <v>294</v>
      </c>
      <c r="M1813">
        <f t="shared" si="56"/>
        <v>20.533333333333335</v>
      </c>
      <c r="N1813" s="1">
        <f t="shared" si="57"/>
        <v>10.266666666666667</v>
      </c>
    </row>
    <row r="1814" spans="1:14">
      <c r="A1814" t="s">
        <v>2</v>
      </c>
      <c r="B1814" t="s">
        <v>546</v>
      </c>
      <c r="C1814" t="s">
        <v>1428</v>
      </c>
      <c r="D1814" t="s">
        <v>1429</v>
      </c>
      <c r="E1814">
        <v>1</v>
      </c>
      <c r="F1814">
        <v>610</v>
      </c>
      <c r="G1814" t="s">
        <v>2550</v>
      </c>
      <c r="H1814" t="s">
        <v>294</v>
      </c>
      <c r="L1814" t="s">
        <v>294</v>
      </c>
      <c r="M1814">
        <f t="shared" si="56"/>
        <v>20.333333333333332</v>
      </c>
      <c r="N1814" s="1">
        <f t="shared" si="57"/>
        <v>10.166666666666666</v>
      </c>
    </row>
    <row r="1815" spans="1:14">
      <c r="A1815" t="s">
        <v>2</v>
      </c>
      <c r="B1815" t="s">
        <v>548</v>
      </c>
      <c r="C1815" t="s">
        <v>1428</v>
      </c>
      <c r="D1815" t="s">
        <v>1429</v>
      </c>
      <c r="E1815">
        <v>1</v>
      </c>
      <c r="F1815">
        <v>620</v>
      </c>
      <c r="G1815" t="s">
        <v>2357</v>
      </c>
      <c r="H1815" t="s">
        <v>294</v>
      </c>
      <c r="L1815" t="s">
        <v>294</v>
      </c>
      <c r="M1815">
        <f t="shared" si="56"/>
        <v>20.666666666666668</v>
      </c>
      <c r="N1815" s="1">
        <f t="shared" si="57"/>
        <v>10.333333333333334</v>
      </c>
    </row>
    <row r="1816" spans="1:14">
      <c r="A1816" t="s">
        <v>2</v>
      </c>
      <c r="B1816" t="s">
        <v>550</v>
      </c>
      <c r="C1816" t="s">
        <v>1428</v>
      </c>
      <c r="D1816" t="s">
        <v>1429</v>
      </c>
      <c r="E1816">
        <v>1</v>
      </c>
      <c r="F1816">
        <v>550</v>
      </c>
      <c r="G1816" t="s">
        <v>1568</v>
      </c>
      <c r="H1816" t="s">
        <v>294</v>
      </c>
      <c r="L1816" t="s">
        <v>294</v>
      </c>
      <c r="M1816">
        <f t="shared" si="56"/>
        <v>18.333333333333332</v>
      </c>
      <c r="N1816" s="1">
        <f t="shared" si="57"/>
        <v>9.1666666666666661</v>
      </c>
    </row>
    <row r="1817" spans="1:14">
      <c r="A1817" t="s">
        <v>2</v>
      </c>
      <c r="B1817" t="s">
        <v>552</v>
      </c>
      <c r="C1817" t="s">
        <v>1428</v>
      </c>
      <c r="D1817" t="s">
        <v>1429</v>
      </c>
      <c r="E1817">
        <v>1</v>
      </c>
      <c r="F1817">
        <v>553</v>
      </c>
      <c r="G1817" t="s">
        <v>2551</v>
      </c>
      <c r="H1817" t="s">
        <v>294</v>
      </c>
      <c r="L1817" t="s">
        <v>294</v>
      </c>
      <c r="M1817">
        <f t="shared" si="56"/>
        <v>18.433333333333334</v>
      </c>
      <c r="N1817" s="1">
        <f t="shared" si="57"/>
        <v>9.2166666666666668</v>
      </c>
    </row>
    <row r="1818" spans="1:14">
      <c r="A1818" t="s">
        <v>2</v>
      </c>
      <c r="B1818" t="s">
        <v>554</v>
      </c>
      <c r="C1818" t="s">
        <v>1428</v>
      </c>
      <c r="D1818" t="s">
        <v>1429</v>
      </c>
      <c r="E1818">
        <v>1</v>
      </c>
      <c r="F1818">
        <v>650</v>
      </c>
      <c r="G1818" t="s">
        <v>1786</v>
      </c>
      <c r="H1818" t="s">
        <v>294</v>
      </c>
      <c r="L1818" t="s">
        <v>294</v>
      </c>
      <c r="M1818">
        <f t="shared" si="56"/>
        <v>21.666666666666668</v>
      </c>
      <c r="N1818" s="1">
        <f t="shared" si="57"/>
        <v>10.833333333333334</v>
      </c>
    </row>
    <row r="1819" spans="1:14">
      <c r="A1819" t="s">
        <v>2</v>
      </c>
      <c r="B1819" t="s">
        <v>556</v>
      </c>
      <c r="C1819" t="s">
        <v>1428</v>
      </c>
      <c r="D1819" t="s">
        <v>1429</v>
      </c>
      <c r="E1819">
        <v>1</v>
      </c>
      <c r="F1819">
        <v>640</v>
      </c>
      <c r="G1819" t="s">
        <v>2295</v>
      </c>
      <c r="H1819" t="s">
        <v>294</v>
      </c>
      <c r="L1819" t="s">
        <v>294</v>
      </c>
      <c r="M1819">
        <f t="shared" si="56"/>
        <v>21.333333333333332</v>
      </c>
      <c r="N1819" s="1">
        <f t="shared" si="57"/>
        <v>10.666666666666666</v>
      </c>
    </row>
    <row r="1820" spans="1:14">
      <c r="A1820" t="s">
        <v>2</v>
      </c>
      <c r="B1820" t="s">
        <v>558</v>
      </c>
      <c r="C1820" t="s">
        <v>1428</v>
      </c>
      <c r="D1820" t="s">
        <v>1429</v>
      </c>
      <c r="E1820">
        <v>1</v>
      </c>
      <c r="F1820">
        <v>599</v>
      </c>
      <c r="G1820" t="s">
        <v>2239</v>
      </c>
      <c r="H1820" t="s">
        <v>294</v>
      </c>
      <c r="L1820" t="s">
        <v>294</v>
      </c>
      <c r="M1820">
        <f t="shared" si="56"/>
        <v>19.966666666666665</v>
      </c>
      <c r="N1820" s="1">
        <f t="shared" si="57"/>
        <v>9.9833333333333325</v>
      </c>
    </row>
    <row r="1821" spans="1:14">
      <c r="A1821" t="s">
        <v>2</v>
      </c>
      <c r="B1821" t="s">
        <v>560</v>
      </c>
      <c r="C1821" t="s">
        <v>1428</v>
      </c>
      <c r="D1821" t="s">
        <v>1429</v>
      </c>
      <c r="E1821">
        <v>1</v>
      </c>
      <c r="F1821">
        <v>600</v>
      </c>
      <c r="G1821" t="s">
        <v>2552</v>
      </c>
      <c r="H1821" t="s">
        <v>294</v>
      </c>
      <c r="L1821" t="s">
        <v>294</v>
      </c>
      <c r="M1821">
        <f t="shared" si="56"/>
        <v>20</v>
      </c>
      <c r="N1821" s="1">
        <f t="shared" si="57"/>
        <v>10</v>
      </c>
    </row>
    <row r="1822" spans="1:14">
      <c r="A1822" t="s">
        <v>2</v>
      </c>
      <c r="B1822" t="s">
        <v>562</v>
      </c>
      <c r="C1822" t="s">
        <v>1428</v>
      </c>
      <c r="D1822" t="s">
        <v>1429</v>
      </c>
      <c r="E1822">
        <v>1</v>
      </c>
      <c r="F1822">
        <v>757</v>
      </c>
      <c r="G1822" t="s">
        <v>2445</v>
      </c>
      <c r="H1822" t="s">
        <v>294</v>
      </c>
      <c r="L1822" t="s">
        <v>294</v>
      </c>
      <c r="M1822">
        <f t="shared" si="56"/>
        <v>25.233333333333334</v>
      </c>
      <c r="N1822" s="1">
        <f t="shared" si="57"/>
        <v>12.616666666666667</v>
      </c>
    </row>
    <row r="1823" spans="1:14">
      <c r="A1823" t="s">
        <v>2</v>
      </c>
      <c r="B1823" t="s">
        <v>564</v>
      </c>
      <c r="C1823" t="s">
        <v>1428</v>
      </c>
      <c r="D1823" t="s">
        <v>1429</v>
      </c>
      <c r="E1823">
        <v>1</v>
      </c>
      <c r="F1823">
        <v>765</v>
      </c>
      <c r="G1823" t="s">
        <v>2344</v>
      </c>
      <c r="H1823" t="s">
        <v>294</v>
      </c>
      <c r="L1823" t="s">
        <v>294</v>
      </c>
      <c r="M1823">
        <f t="shared" si="56"/>
        <v>25.5</v>
      </c>
      <c r="N1823" s="1">
        <f t="shared" si="57"/>
        <v>12.75</v>
      </c>
    </row>
    <row r="1824" spans="1:14">
      <c r="A1824" t="s">
        <v>2</v>
      </c>
      <c r="B1824" t="s">
        <v>566</v>
      </c>
      <c r="C1824" t="s">
        <v>1428</v>
      </c>
      <c r="D1824" t="s">
        <v>1429</v>
      </c>
      <c r="E1824">
        <v>1</v>
      </c>
      <c r="F1824">
        <v>682</v>
      </c>
      <c r="G1824" t="s">
        <v>2365</v>
      </c>
      <c r="H1824" t="s">
        <v>294</v>
      </c>
      <c r="L1824" t="s">
        <v>294</v>
      </c>
      <c r="M1824">
        <f t="shared" si="56"/>
        <v>22.733333333333334</v>
      </c>
      <c r="N1824" s="1">
        <f t="shared" si="57"/>
        <v>11.366666666666667</v>
      </c>
    </row>
    <row r="1825" spans="1:14">
      <c r="A1825" t="s">
        <v>2</v>
      </c>
      <c r="B1825" t="s">
        <v>568</v>
      </c>
      <c r="C1825" t="s">
        <v>1428</v>
      </c>
      <c r="D1825" t="s">
        <v>1429</v>
      </c>
      <c r="E1825">
        <v>1</v>
      </c>
      <c r="F1825">
        <v>677</v>
      </c>
      <c r="G1825" t="s">
        <v>1790</v>
      </c>
      <c r="H1825" t="s">
        <v>294</v>
      </c>
      <c r="L1825" t="s">
        <v>294</v>
      </c>
      <c r="M1825">
        <f t="shared" si="56"/>
        <v>22.566666666666666</v>
      </c>
      <c r="N1825" s="1">
        <f t="shared" si="57"/>
        <v>11.283333333333333</v>
      </c>
    </row>
    <row r="1826" spans="1:14">
      <c r="A1826" t="s">
        <v>2</v>
      </c>
      <c r="B1826" t="s">
        <v>570</v>
      </c>
      <c r="C1826" t="s">
        <v>1428</v>
      </c>
      <c r="D1826" t="s">
        <v>1429</v>
      </c>
      <c r="E1826">
        <v>1</v>
      </c>
      <c r="F1826">
        <v>680</v>
      </c>
      <c r="G1826" t="s">
        <v>2226</v>
      </c>
      <c r="H1826" t="s">
        <v>294</v>
      </c>
      <c r="L1826" t="s">
        <v>294</v>
      </c>
      <c r="M1826">
        <f t="shared" si="56"/>
        <v>22.666666666666668</v>
      </c>
      <c r="N1826" s="1">
        <f t="shared" si="57"/>
        <v>11.333333333333334</v>
      </c>
    </row>
    <row r="1827" spans="1:14">
      <c r="A1827" t="s">
        <v>2</v>
      </c>
      <c r="B1827" t="s">
        <v>572</v>
      </c>
      <c r="C1827" t="s">
        <v>1428</v>
      </c>
      <c r="D1827" t="s">
        <v>1429</v>
      </c>
      <c r="E1827">
        <v>1</v>
      </c>
      <c r="F1827">
        <v>647</v>
      </c>
      <c r="G1827" t="s">
        <v>2426</v>
      </c>
      <c r="H1827" t="s">
        <v>294</v>
      </c>
      <c r="L1827" t="s">
        <v>294</v>
      </c>
      <c r="M1827">
        <f t="shared" si="56"/>
        <v>21.566666666666666</v>
      </c>
      <c r="N1827" s="1">
        <f t="shared" si="57"/>
        <v>10.783333333333333</v>
      </c>
    </row>
    <row r="1828" spans="1:14">
      <c r="A1828" t="s">
        <v>2</v>
      </c>
      <c r="B1828" t="s">
        <v>574</v>
      </c>
      <c r="C1828" t="s">
        <v>1428</v>
      </c>
      <c r="D1828" t="s">
        <v>1429</v>
      </c>
      <c r="E1828">
        <v>1</v>
      </c>
      <c r="F1828">
        <v>655</v>
      </c>
      <c r="G1828" t="s">
        <v>2490</v>
      </c>
      <c r="H1828" t="s">
        <v>294</v>
      </c>
      <c r="L1828" t="s">
        <v>294</v>
      </c>
      <c r="M1828">
        <f t="shared" si="56"/>
        <v>21.833333333333332</v>
      </c>
      <c r="N1828" s="1">
        <f t="shared" si="57"/>
        <v>10.916666666666666</v>
      </c>
    </row>
    <row r="1829" spans="1:14">
      <c r="A1829" t="s">
        <v>2</v>
      </c>
      <c r="B1829" t="s">
        <v>576</v>
      </c>
      <c r="C1829" t="s">
        <v>1428</v>
      </c>
      <c r="D1829" t="s">
        <v>1429</v>
      </c>
      <c r="E1829">
        <v>1</v>
      </c>
      <c r="F1829">
        <v>652</v>
      </c>
      <c r="G1829" t="s">
        <v>2393</v>
      </c>
      <c r="H1829" t="s">
        <v>294</v>
      </c>
      <c r="L1829" t="s">
        <v>294</v>
      </c>
      <c r="M1829">
        <f t="shared" si="56"/>
        <v>21.733333333333334</v>
      </c>
      <c r="N1829" s="1">
        <f t="shared" si="57"/>
        <v>10.866666666666667</v>
      </c>
    </row>
    <row r="1830" spans="1:14">
      <c r="A1830" t="s">
        <v>2</v>
      </c>
      <c r="B1830" t="s">
        <v>578</v>
      </c>
      <c r="C1830" t="s">
        <v>1428</v>
      </c>
      <c r="D1830" t="s">
        <v>1429</v>
      </c>
      <c r="E1830">
        <v>1</v>
      </c>
      <c r="F1830">
        <v>735</v>
      </c>
      <c r="G1830" t="s">
        <v>2338</v>
      </c>
      <c r="H1830" t="s">
        <v>294</v>
      </c>
      <c r="L1830" t="s">
        <v>294</v>
      </c>
      <c r="M1830">
        <f t="shared" si="56"/>
        <v>24.5</v>
      </c>
      <c r="N1830" s="1">
        <f t="shared" si="57"/>
        <v>12.25</v>
      </c>
    </row>
    <row r="1831" spans="1:14">
      <c r="A1831" t="s">
        <v>2</v>
      </c>
      <c r="B1831" t="s">
        <v>580</v>
      </c>
      <c r="C1831" t="s">
        <v>1428</v>
      </c>
      <c r="D1831" t="s">
        <v>1429</v>
      </c>
      <c r="E1831">
        <v>1</v>
      </c>
      <c r="F1831">
        <v>763</v>
      </c>
      <c r="G1831" t="s">
        <v>2326</v>
      </c>
      <c r="H1831" t="s">
        <v>294</v>
      </c>
      <c r="L1831" t="s">
        <v>294</v>
      </c>
      <c r="M1831">
        <f t="shared" si="56"/>
        <v>25.433333333333334</v>
      </c>
      <c r="N1831" s="1">
        <f t="shared" si="57"/>
        <v>12.716666666666667</v>
      </c>
    </row>
    <row r="1832" spans="1:14">
      <c r="A1832" t="s">
        <v>2</v>
      </c>
      <c r="B1832" t="s">
        <v>582</v>
      </c>
      <c r="C1832" t="s">
        <v>1428</v>
      </c>
      <c r="D1832" t="s">
        <v>1429</v>
      </c>
      <c r="E1832">
        <v>1</v>
      </c>
      <c r="F1832">
        <v>761</v>
      </c>
      <c r="G1832" t="s">
        <v>2553</v>
      </c>
      <c r="H1832" t="s">
        <v>294</v>
      </c>
      <c r="L1832" t="s">
        <v>294</v>
      </c>
      <c r="M1832">
        <f t="shared" si="56"/>
        <v>25.366666666666667</v>
      </c>
      <c r="N1832" s="1">
        <f t="shared" si="57"/>
        <v>12.683333333333334</v>
      </c>
    </row>
    <row r="1833" spans="1:14">
      <c r="A1833" t="s">
        <v>2</v>
      </c>
      <c r="B1833" t="s">
        <v>584</v>
      </c>
      <c r="C1833" t="s">
        <v>1428</v>
      </c>
      <c r="D1833" t="s">
        <v>1429</v>
      </c>
      <c r="E1833">
        <v>1</v>
      </c>
      <c r="F1833">
        <v>751</v>
      </c>
      <c r="G1833" t="s">
        <v>2554</v>
      </c>
      <c r="H1833" t="s">
        <v>294</v>
      </c>
      <c r="L1833" t="s">
        <v>294</v>
      </c>
      <c r="M1833">
        <f t="shared" si="56"/>
        <v>25.033333333333335</v>
      </c>
      <c r="N1833" s="1">
        <f t="shared" si="57"/>
        <v>12.516666666666667</v>
      </c>
    </row>
    <row r="1834" spans="1:14">
      <c r="A1834" t="s">
        <v>2</v>
      </c>
      <c r="B1834" t="s">
        <v>586</v>
      </c>
      <c r="C1834" t="s">
        <v>1428</v>
      </c>
      <c r="D1834" t="s">
        <v>1429</v>
      </c>
      <c r="E1834">
        <v>1</v>
      </c>
      <c r="F1834">
        <v>701</v>
      </c>
      <c r="G1834" t="s">
        <v>2453</v>
      </c>
      <c r="H1834" t="s">
        <v>294</v>
      </c>
      <c r="L1834" t="s">
        <v>294</v>
      </c>
      <c r="M1834">
        <f t="shared" si="56"/>
        <v>23.366666666666667</v>
      </c>
      <c r="N1834" s="1">
        <f t="shared" si="57"/>
        <v>11.683333333333334</v>
      </c>
    </row>
    <row r="1835" spans="1:14">
      <c r="A1835" t="s">
        <v>2</v>
      </c>
      <c r="B1835" t="s">
        <v>588</v>
      </c>
      <c r="C1835" t="s">
        <v>1428</v>
      </c>
      <c r="D1835" t="s">
        <v>1429</v>
      </c>
      <c r="E1835">
        <v>1</v>
      </c>
      <c r="F1835">
        <v>652</v>
      </c>
      <c r="G1835" t="s">
        <v>1767</v>
      </c>
      <c r="H1835" t="s">
        <v>294</v>
      </c>
      <c r="L1835" t="s">
        <v>294</v>
      </c>
      <c r="M1835">
        <f t="shared" si="56"/>
        <v>21.733333333333334</v>
      </c>
      <c r="N1835" s="1">
        <f t="shared" si="57"/>
        <v>10.866666666666667</v>
      </c>
    </row>
    <row r="1836" spans="1:14">
      <c r="A1836" t="s">
        <v>2</v>
      </c>
      <c r="B1836" t="s">
        <v>590</v>
      </c>
      <c r="C1836" t="s">
        <v>1428</v>
      </c>
      <c r="D1836" t="s">
        <v>1429</v>
      </c>
      <c r="E1836">
        <v>1</v>
      </c>
      <c r="F1836">
        <v>697</v>
      </c>
      <c r="G1836" t="s">
        <v>2431</v>
      </c>
      <c r="H1836" t="s">
        <v>294</v>
      </c>
      <c r="L1836" t="s">
        <v>294</v>
      </c>
      <c r="M1836">
        <f t="shared" si="56"/>
        <v>23.233333333333334</v>
      </c>
      <c r="N1836" s="1">
        <f t="shared" si="57"/>
        <v>11.616666666666667</v>
      </c>
    </row>
    <row r="1837" spans="1:14">
      <c r="A1837" t="s">
        <v>2</v>
      </c>
      <c r="B1837" t="s">
        <v>592</v>
      </c>
      <c r="C1837" t="s">
        <v>1428</v>
      </c>
      <c r="D1837" t="s">
        <v>1429</v>
      </c>
      <c r="E1837">
        <v>1</v>
      </c>
      <c r="F1837">
        <v>735</v>
      </c>
      <c r="G1837" t="s">
        <v>2338</v>
      </c>
      <c r="H1837" t="s">
        <v>294</v>
      </c>
      <c r="L1837" t="s">
        <v>294</v>
      </c>
      <c r="M1837">
        <f t="shared" si="56"/>
        <v>24.5</v>
      </c>
      <c r="N1837" s="1">
        <f t="shared" si="57"/>
        <v>12.25</v>
      </c>
    </row>
    <row r="1838" spans="1:14">
      <c r="A1838" t="s">
        <v>2</v>
      </c>
      <c r="B1838" t="s">
        <v>594</v>
      </c>
      <c r="C1838" t="s">
        <v>1428</v>
      </c>
      <c r="D1838" t="s">
        <v>1429</v>
      </c>
      <c r="E1838">
        <v>1</v>
      </c>
      <c r="F1838">
        <v>554</v>
      </c>
      <c r="G1838" t="s">
        <v>2224</v>
      </c>
      <c r="H1838" t="s">
        <v>294</v>
      </c>
      <c r="L1838" t="s">
        <v>294</v>
      </c>
      <c r="M1838">
        <f t="shared" si="56"/>
        <v>18.466666666666665</v>
      </c>
      <c r="N1838" s="1">
        <f t="shared" si="57"/>
        <v>9.2333333333333325</v>
      </c>
    </row>
    <row r="1839" spans="1:14">
      <c r="A1839" t="s">
        <v>2</v>
      </c>
      <c r="B1839" t="s">
        <v>596</v>
      </c>
      <c r="C1839" t="s">
        <v>1428</v>
      </c>
      <c r="D1839" t="s">
        <v>1429</v>
      </c>
      <c r="E1839">
        <v>1</v>
      </c>
      <c r="F1839">
        <v>541</v>
      </c>
      <c r="G1839" t="s">
        <v>2555</v>
      </c>
      <c r="H1839" t="s">
        <v>294</v>
      </c>
      <c r="L1839" t="s">
        <v>294</v>
      </c>
      <c r="M1839">
        <f t="shared" si="56"/>
        <v>18.033333333333335</v>
      </c>
      <c r="N1839" s="1">
        <f t="shared" si="57"/>
        <v>9.0166666666666675</v>
      </c>
    </row>
    <row r="1840" spans="1:14">
      <c r="A1840" t="s">
        <v>2</v>
      </c>
      <c r="B1840" t="s">
        <v>598</v>
      </c>
      <c r="C1840" t="s">
        <v>1428</v>
      </c>
      <c r="D1840" t="s">
        <v>1429</v>
      </c>
      <c r="E1840">
        <v>1</v>
      </c>
      <c r="F1840">
        <v>720</v>
      </c>
      <c r="G1840" t="s">
        <v>2556</v>
      </c>
      <c r="H1840" t="s">
        <v>294</v>
      </c>
      <c r="L1840" t="s">
        <v>294</v>
      </c>
      <c r="M1840">
        <f t="shared" si="56"/>
        <v>24</v>
      </c>
      <c r="N1840" s="1">
        <f t="shared" si="57"/>
        <v>12</v>
      </c>
    </row>
    <row r="1841" spans="1:14">
      <c r="A1841" t="s">
        <v>2</v>
      </c>
      <c r="B1841" t="s">
        <v>600</v>
      </c>
      <c r="C1841" t="s">
        <v>1428</v>
      </c>
      <c r="D1841" t="s">
        <v>1429</v>
      </c>
      <c r="E1841">
        <v>1</v>
      </c>
      <c r="F1841">
        <v>714</v>
      </c>
      <c r="G1841" t="s">
        <v>2397</v>
      </c>
      <c r="H1841" t="s">
        <v>294</v>
      </c>
      <c r="L1841" t="s">
        <v>294</v>
      </c>
      <c r="M1841">
        <f t="shared" si="56"/>
        <v>23.8</v>
      </c>
      <c r="N1841" s="1">
        <f t="shared" si="57"/>
        <v>11.9</v>
      </c>
    </row>
    <row r="1842" spans="1:14">
      <c r="A1842" t="s">
        <v>2</v>
      </c>
      <c r="B1842" t="s">
        <v>602</v>
      </c>
      <c r="C1842" t="s">
        <v>1428</v>
      </c>
      <c r="D1842" t="s">
        <v>1429</v>
      </c>
      <c r="E1842">
        <v>1</v>
      </c>
      <c r="F1842">
        <v>646</v>
      </c>
      <c r="G1842" t="s">
        <v>2164</v>
      </c>
      <c r="H1842" t="s">
        <v>294</v>
      </c>
      <c r="L1842" t="s">
        <v>294</v>
      </c>
      <c r="M1842">
        <f t="shared" si="56"/>
        <v>21.533333333333335</v>
      </c>
      <c r="N1842" s="1">
        <f t="shared" si="57"/>
        <v>10.766666666666667</v>
      </c>
    </row>
    <row r="1843" spans="1:14">
      <c r="A1843" t="s">
        <v>2</v>
      </c>
      <c r="B1843" t="s">
        <v>604</v>
      </c>
      <c r="C1843" t="s">
        <v>1428</v>
      </c>
      <c r="D1843" t="s">
        <v>1429</v>
      </c>
      <c r="E1843">
        <v>1</v>
      </c>
      <c r="F1843">
        <v>638</v>
      </c>
      <c r="G1843" t="s">
        <v>1768</v>
      </c>
      <c r="H1843" t="s">
        <v>294</v>
      </c>
      <c r="L1843" t="s">
        <v>294</v>
      </c>
      <c r="M1843">
        <f t="shared" si="56"/>
        <v>21.266666666666666</v>
      </c>
      <c r="N1843" s="1">
        <f t="shared" si="57"/>
        <v>10.633333333333333</v>
      </c>
    </row>
    <row r="1844" spans="1:14">
      <c r="A1844" t="s">
        <v>2</v>
      </c>
      <c r="B1844" t="s">
        <v>606</v>
      </c>
      <c r="C1844" t="s">
        <v>1428</v>
      </c>
      <c r="D1844" t="s">
        <v>1429</v>
      </c>
      <c r="E1844">
        <v>1</v>
      </c>
      <c r="F1844">
        <v>783</v>
      </c>
      <c r="G1844" t="s">
        <v>2329</v>
      </c>
      <c r="H1844" t="s">
        <v>294</v>
      </c>
      <c r="L1844" t="s">
        <v>294</v>
      </c>
      <c r="M1844">
        <f t="shared" si="56"/>
        <v>26.1</v>
      </c>
      <c r="N1844" s="1">
        <f t="shared" si="57"/>
        <v>13.05</v>
      </c>
    </row>
    <row r="1845" spans="1:14">
      <c r="A1845" t="s">
        <v>2</v>
      </c>
      <c r="B1845" t="s">
        <v>608</v>
      </c>
      <c r="C1845" t="s">
        <v>1428</v>
      </c>
      <c r="D1845" t="s">
        <v>1429</v>
      </c>
      <c r="E1845">
        <v>1</v>
      </c>
      <c r="F1845">
        <v>805</v>
      </c>
      <c r="G1845" t="s">
        <v>2557</v>
      </c>
      <c r="H1845" t="s">
        <v>294</v>
      </c>
      <c r="L1845" t="s">
        <v>294</v>
      </c>
      <c r="M1845">
        <f t="shared" si="56"/>
        <v>26.833333333333332</v>
      </c>
      <c r="N1845" s="1">
        <f t="shared" si="57"/>
        <v>13.416666666666666</v>
      </c>
    </row>
    <row r="1846" spans="1:14">
      <c r="A1846" t="s">
        <v>2</v>
      </c>
      <c r="B1846" t="s">
        <v>610</v>
      </c>
      <c r="C1846" t="s">
        <v>1428</v>
      </c>
      <c r="D1846" t="s">
        <v>1429</v>
      </c>
      <c r="E1846">
        <v>1</v>
      </c>
      <c r="F1846">
        <v>649</v>
      </c>
      <c r="G1846" t="s">
        <v>2258</v>
      </c>
      <c r="H1846" t="s">
        <v>294</v>
      </c>
      <c r="L1846" t="s">
        <v>294</v>
      </c>
      <c r="M1846">
        <f t="shared" si="56"/>
        <v>21.633333333333333</v>
      </c>
      <c r="N1846" s="1">
        <f t="shared" si="57"/>
        <v>10.816666666666666</v>
      </c>
    </row>
    <row r="1847" spans="1:14">
      <c r="A1847" t="s">
        <v>2</v>
      </c>
      <c r="B1847" t="s">
        <v>612</v>
      </c>
      <c r="C1847" t="s">
        <v>1428</v>
      </c>
      <c r="D1847" t="s">
        <v>1429</v>
      </c>
      <c r="E1847">
        <v>1</v>
      </c>
      <c r="F1847">
        <v>647</v>
      </c>
      <c r="G1847" t="s">
        <v>2558</v>
      </c>
      <c r="H1847" t="s">
        <v>294</v>
      </c>
      <c r="L1847" t="s">
        <v>294</v>
      </c>
      <c r="M1847">
        <f t="shared" si="56"/>
        <v>21.566666666666666</v>
      </c>
      <c r="N1847" s="1">
        <f t="shared" si="57"/>
        <v>10.783333333333333</v>
      </c>
    </row>
    <row r="1848" spans="1:14">
      <c r="A1848" t="s">
        <v>2</v>
      </c>
      <c r="B1848" t="s">
        <v>614</v>
      </c>
      <c r="C1848" t="s">
        <v>1428</v>
      </c>
      <c r="D1848" t="s">
        <v>1429</v>
      </c>
      <c r="E1848">
        <v>1</v>
      </c>
      <c r="F1848">
        <v>757</v>
      </c>
      <c r="G1848" t="s">
        <v>2451</v>
      </c>
      <c r="H1848" t="s">
        <v>294</v>
      </c>
      <c r="L1848" t="s">
        <v>294</v>
      </c>
      <c r="M1848">
        <f t="shared" si="56"/>
        <v>25.233333333333334</v>
      </c>
      <c r="N1848" s="1">
        <f t="shared" si="57"/>
        <v>12.616666666666667</v>
      </c>
    </row>
    <row r="1849" spans="1:14">
      <c r="A1849" t="s">
        <v>2</v>
      </c>
      <c r="B1849" t="s">
        <v>616</v>
      </c>
      <c r="C1849" t="s">
        <v>1428</v>
      </c>
      <c r="D1849" t="s">
        <v>1429</v>
      </c>
      <c r="E1849">
        <v>1</v>
      </c>
      <c r="F1849">
        <v>739</v>
      </c>
      <c r="G1849" t="s">
        <v>2222</v>
      </c>
      <c r="H1849" t="s">
        <v>294</v>
      </c>
      <c r="L1849" t="s">
        <v>294</v>
      </c>
      <c r="M1849">
        <f t="shared" si="56"/>
        <v>24.633333333333333</v>
      </c>
      <c r="N1849" s="1">
        <f t="shared" si="57"/>
        <v>12.316666666666666</v>
      </c>
    </row>
    <row r="1850" spans="1:14">
      <c r="A1850" t="s">
        <v>2</v>
      </c>
      <c r="B1850" t="s">
        <v>618</v>
      </c>
      <c r="C1850" t="s">
        <v>1428</v>
      </c>
      <c r="D1850" t="s">
        <v>1429</v>
      </c>
      <c r="E1850">
        <v>1</v>
      </c>
      <c r="F1850">
        <v>747</v>
      </c>
      <c r="G1850" t="s">
        <v>2559</v>
      </c>
      <c r="H1850" t="s">
        <v>294</v>
      </c>
      <c r="L1850" t="s">
        <v>294</v>
      </c>
      <c r="M1850">
        <f t="shared" si="56"/>
        <v>24.9</v>
      </c>
      <c r="N1850" s="1">
        <f t="shared" si="57"/>
        <v>12.45</v>
      </c>
    </row>
    <row r="1851" spans="1:14">
      <c r="A1851" t="s">
        <v>2</v>
      </c>
      <c r="B1851" t="s">
        <v>620</v>
      </c>
      <c r="C1851" t="s">
        <v>1428</v>
      </c>
      <c r="D1851" t="s">
        <v>1429</v>
      </c>
      <c r="E1851">
        <v>1</v>
      </c>
      <c r="F1851">
        <v>751</v>
      </c>
      <c r="G1851" t="s">
        <v>2554</v>
      </c>
      <c r="H1851" t="s">
        <v>294</v>
      </c>
      <c r="L1851" t="s">
        <v>294</v>
      </c>
      <c r="M1851">
        <f t="shared" si="56"/>
        <v>25.033333333333335</v>
      </c>
      <c r="N1851" s="1">
        <f t="shared" si="57"/>
        <v>12.516666666666667</v>
      </c>
    </row>
    <row r="1852" spans="1:14">
      <c r="A1852" t="s">
        <v>2</v>
      </c>
      <c r="B1852" t="s">
        <v>622</v>
      </c>
      <c r="C1852" t="s">
        <v>1428</v>
      </c>
      <c r="D1852" t="s">
        <v>1429</v>
      </c>
      <c r="E1852">
        <v>1</v>
      </c>
      <c r="F1852">
        <v>694</v>
      </c>
      <c r="G1852" t="s">
        <v>1437</v>
      </c>
      <c r="H1852" t="s">
        <v>294</v>
      </c>
      <c r="L1852" t="s">
        <v>294</v>
      </c>
      <c r="M1852">
        <f t="shared" si="56"/>
        <v>23.133333333333333</v>
      </c>
      <c r="N1852" s="1">
        <f t="shared" si="57"/>
        <v>11.566666666666666</v>
      </c>
    </row>
    <row r="1853" spans="1:14">
      <c r="A1853" t="s">
        <v>2</v>
      </c>
      <c r="B1853" t="s">
        <v>624</v>
      </c>
      <c r="C1853" t="s">
        <v>1428</v>
      </c>
      <c r="D1853" t="s">
        <v>1429</v>
      </c>
      <c r="E1853">
        <v>1</v>
      </c>
      <c r="F1853">
        <v>608</v>
      </c>
      <c r="G1853" t="s">
        <v>1592</v>
      </c>
      <c r="H1853" t="s">
        <v>294</v>
      </c>
      <c r="L1853" t="s">
        <v>294</v>
      </c>
      <c r="M1853">
        <f t="shared" si="56"/>
        <v>20.266666666666666</v>
      </c>
      <c r="N1853" s="1">
        <f t="shared" si="57"/>
        <v>10.133333333333333</v>
      </c>
    </row>
    <row r="1854" spans="1:14">
      <c r="A1854" t="s">
        <v>2</v>
      </c>
      <c r="B1854" t="s">
        <v>626</v>
      </c>
      <c r="C1854" t="s">
        <v>1428</v>
      </c>
      <c r="D1854" t="s">
        <v>1429</v>
      </c>
      <c r="E1854">
        <v>1</v>
      </c>
      <c r="F1854">
        <v>763</v>
      </c>
      <c r="G1854" t="s">
        <v>2326</v>
      </c>
      <c r="H1854" t="s">
        <v>294</v>
      </c>
      <c r="L1854" t="s">
        <v>294</v>
      </c>
      <c r="M1854">
        <f t="shared" si="56"/>
        <v>25.433333333333334</v>
      </c>
      <c r="N1854" s="1">
        <f t="shared" si="57"/>
        <v>12.716666666666667</v>
      </c>
    </row>
    <row r="1855" spans="1:14">
      <c r="A1855" t="s">
        <v>2</v>
      </c>
      <c r="B1855" t="s">
        <v>628</v>
      </c>
      <c r="C1855" t="s">
        <v>1428</v>
      </c>
      <c r="D1855" t="s">
        <v>1429</v>
      </c>
      <c r="E1855">
        <v>1</v>
      </c>
      <c r="F1855">
        <v>748</v>
      </c>
      <c r="G1855" t="s">
        <v>2333</v>
      </c>
      <c r="H1855" t="s">
        <v>294</v>
      </c>
      <c r="L1855" t="s">
        <v>294</v>
      </c>
      <c r="M1855">
        <f t="shared" si="56"/>
        <v>24.933333333333334</v>
      </c>
      <c r="N1855" s="1">
        <f t="shared" si="57"/>
        <v>12.466666666666667</v>
      </c>
    </row>
    <row r="1856" spans="1:14">
      <c r="A1856" t="s">
        <v>2</v>
      </c>
      <c r="B1856" t="s">
        <v>630</v>
      </c>
      <c r="C1856" t="s">
        <v>1428</v>
      </c>
      <c r="D1856" t="s">
        <v>1429</v>
      </c>
      <c r="E1856">
        <v>1</v>
      </c>
      <c r="F1856">
        <v>752</v>
      </c>
      <c r="G1856" t="s">
        <v>2560</v>
      </c>
      <c r="H1856" t="s">
        <v>294</v>
      </c>
      <c r="L1856" t="s">
        <v>294</v>
      </c>
      <c r="M1856">
        <f t="shared" si="56"/>
        <v>25.066666666666666</v>
      </c>
      <c r="N1856" s="1">
        <f t="shared" si="57"/>
        <v>12.533333333333333</v>
      </c>
    </row>
    <row r="1857" spans="1:14">
      <c r="A1857" t="s">
        <v>2</v>
      </c>
      <c r="B1857" t="s">
        <v>632</v>
      </c>
      <c r="C1857" t="s">
        <v>1428</v>
      </c>
      <c r="D1857" t="s">
        <v>1429</v>
      </c>
      <c r="E1857">
        <v>1</v>
      </c>
      <c r="F1857">
        <v>759</v>
      </c>
      <c r="G1857" t="s">
        <v>2561</v>
      </c>
      <c r="H1857" t="s">
        <v>294</v>
      </c>
      <c r="L1857" t="s">
        <v>294</v>
      </c>
      <c r="M1857">
        <f t="shared" si="56"/>
        <v>25.3</v>
      </c>
      <c r="N1857" s="1">
        <f t="shared" si="57"/>
        <v>12.65</v>
      </c>
    </row>
    <row r="1858" spans="1:14">
      <c r="A1858" t="s">
        <v>2</v>
      </c>
      <c r="B1858" t="s">
        <v>634</v>
      </c>
      <c r="C1858" t="s">
        <v>1428</v>
      </c>
      <c r="D1858" t="s">
        <v>1429</v>
      </c>
      <c r="E1858">
        <v>1</v>
      </c>
      <c r="F1858">
        <v>730</v>
      </c>
      <c r="G1858" t="s">
        <v>2243</v>
      </c>
      <c r="H1858" t="s">
        <v>294</v>
      </c>
      <c r="L1858" t="s">
        <v>294</v>
      </c>
      <c r="M1858">
        <f t="shared" ref="M1858:M1921" si="58">F1858/$M$1</f>
        <v>24.333333333333332</v>
      </c>
      <c r="N1858" s="1">
        <f t="shared" ref="N1858:N1921" si="59">F1858/$N$1</f>
        <v>12.166666666666666</v>
      </c>
    </row>
    <row r="1859" spans="1:14">
      <c r="A1859" t="s">
        <v>2</v>
      </c>
      <c r="B1859" t="s">
        <v>636</v>
      </c>
      <c r="C1859" t="s">
        <v>1428</v>
      </c>
      <c r="D1859" t="s">
        <v>1429</v>
      </c>
      <c r="E1859">
        <v>1</v>
      </c>
      <c r="F1859">
        <v>728</v>
      </c>
      <c r="G1859" t="s">
        <v>2562</v>
      </c>
      <c r="H1859" t="s">
        <v>294</v>
      </c>
      <c r="L1859" t="s">
        <v>294</v>
      </c>
      <c r="M1859">
        <f t="shared" si="58"/>
        <v>24.266666666666666</v>
      </c>
      <c r="N1859" s="1">
        <f t="shared" si="59"/>
        <v>12.133333333333333</v>
      </c>
    </row>
    <row r="1860" spans="1:14">
      <c r="A1860" t="s">
        <v>2</v>
      </c>
      <c r="B1860" t="s">
        <v>638</v>
      </c>
      <c r="C1860" t="s">
        <v>1428</v>
      </c>
      <c r="D1860" t="s">
        <v>1429</v>
      </c>
      <c r="E1860">
        <v>1</v>
      </c>
      <c r="F1860">
        <v>675</v>
      </c>
      <c r="G1860" t="s">
        <v>1784</v>
      </c>
      <c r="H1860" t="s">
        <v>294</v>
      </c>
      <c r="L1860" t="s">
        <v>294</v>
      </c>
      <c r="M1860">
        <f t="shared" si="58"/>
        <v>22.5</v>
      </c>
      <c r="N1860" s="1">
        <f t="shared" si="59"/>
        <v>11.25</v>
      </c>
    </row>
    <row r="1861" spans="1:14">
      <c r="A1861" t="s">
        <v>2</v>
      </c>
      <c r="B1861" t="s">
        <v>640</v>
      </c>
      <c r="C1861" t="s">
        <v>1428</v>
      </c>
      <c r="D1861" t="s">
        <v>1429</v>
      </c>
      <c r="E1861">
        <v>1</v>
      </c>
      <c r="F1861">
        <v>572</v>
      </c>
      <c r="G1861" t="s">
        <v>2296</v>
      </c>
      <c r="H1861" t="s">
        <v>294</v>
      </c>
      <c r="L1861" t="s">
        <v>294</v>
      </c>
      <c r="M1861">
        <f t="shared" si="58"/>
        <v>19.066666666666666</v>
      </c>
      <c r="N1861" s="1">
        <f t="shared" si="59"/>
        <v>9.5333333333333332</v>
      </c>
    </row>
    <row r="1862" spans="1:14">
      <c r="A1862" t="s">
        <v>2</v>
      </c>
      <c r="B1862" t="s">
        <v>642</v>
      </c>
      <c r="C1862" t="s">
        <v>1428</v>
      </c>
      <c r="D1862" t="s">
        <v>1429</v>
      </c>
      <c r="E1862">
        <v>1</v>
      </c>
      <c r="F1862">
        <v>693</v>
      </c>
      <c r="G1862" t="s">
        <v>2269</v>
      </c>
      <c r="H1862" t="s">
        <v>294</v>
      </c>
      <c r="L1862" t="s">
        <v>294</v>
      </c>
      <c r="M1862">
        <f t="shared" si="58"/>
        <v>23.1</v>
      </c>
      <c r="N1862" s="1">
        <f t="shared" si="59"/>
        <v>11.55</v>
      </c>
    </row>
    <row r="1863" spans="1:14">
      <c r="A1863" t="s">
        <v>2</v>
      </c>
      <c r="B1863" t="s">
        <v>644</v>
      </c>
      <c r="C1863" t="s">
        <v>1428</v>
      </c>
      <c r="D1863" t="s">
        <v>1429</v>
      </c>
      <c r="E1863">
        <v>1</v>
      </c>
      <c r="F1863">
        <v>676</v>
      </c>
      <c r="G1863" t="s">
        <v>2459</v>
      </c>
      <c r="H1863" t="s">
        <v>294</v>
      </c>
      <c r="L1863" t="s">
        <v>294</v>
      </c>
      <c r="M1863">
        <f t="shared" si="58"/>
        <v>22.533333333333335</v>
      </c>
      <c r="N1863" s="1">
        <f t="shared" si="59"/>
        <v>11.266666666666667</v>
      </c>
    </row>
    <row r="1864" spans="1:14">
      <c r="A1864" t="s">
        <v>2</v>
      </c>
      <c r="B1864" t="s">
        <v>646</v>
      </c>
      <c r="C1864" t="s">
        <v>1428</v>
      </c>
      <c r="D1864" t="s">
        <v>1429</v>
      </c>
      <c r="E1864">
        <v>1</v>
      </c>
      <c r="F1864">
        <v>694</v>
      </c>
      <c r="G1864" t="s">
        <v>2407</v>
      </c>
      <c r="H1864" t="s">
        <v>294</v>
      </c>
      <c r="L1864" t="s">
        <v>294</v>
      </c>
      <c r="M1864">
        <f t="shared" si="58"/>
        <v>23.133333333333333</v>
      </c>
      <c r="N1864" s="1">
        <f t="shared" si="59"/>
        <v>11.566666666666666</v>
      </c>
    </row>
    <row r="1865" spans="1:14">
      <c r="A1865" t="s">
        <v>2</v>
      </c>
      <c r="B1865" t="s">
        <v>648</v>
      </c>
      <c r="C1865" t="s">
        <v>1428</v>
      </c>
      <c r="D1865" t="s">
        <v>1429</v>
      </c>
      <c r="E1865">
        <v>1</v>
      </c>
      <c r="F1865">
        <v>689</v>
      </c>
      <c r="G1865" t="s">
        <v>2439</v>
      </c>
      <c r="H1865" t="s">
        <v>294</v>
      </c>
      <c r="L1865" t="s">
        <v>294</v>
      </c>
      <c r="M1865">
        <f t="shared" si="58"/>
        <v>22.966666666666665</v>
      </c>
      <c r="N1865" s="1">
        <f t="shared" si="59"/>
        <v>11.483333333333333</v>
      </c>
    </row>
    <row r="1866" spans="1:14">
      <c r="A1866" t="s">
        <v>2</v>
      </c>
      <c r="B1866" t="s">
        <v>650</v>
      </c>
      <c r="C1866" t="s">
        <v>1428</v>
      </c>
      <c r="D1866" t="s">
        <v>1429</v>
      </c>
      <c r="E1866">
        <v>1</v>
      </c>
      <c r="F1866">
        <v>730</v>
      </c>
      <c r="G1866" t="s">
        <v>2563</v>
      </c>
      <c r="H1866" t="s">
        <v>294</v>
      </c>
      <c r="L1866" t="s">
        <v>294</v>
      </c>
      <c r="M1866">
        <f t="shared" si="58"/>
        <v>24.333333333333332</v>
      </c>
      <c r="N1866" s="1">
        <f t="shared" si="59"/>
        <v>12.166666666666666</v>
      </c>
    </row>
    <row r="1867" spans="1:14">
      <c r="A1867" t="s">
        <v>2</v>
      </c>
      <c r="B1867" t="s">
        <v>652</v>
      </c>
      <c r="C1867" t="s">
        <v>1428</v>
      </c>
      <c r="D1867" t="s">
        <v>1429</v>
      </c>
      <c r="E1867">
        <v>1</v>
      </c>
      <c r="F1867">
        <v>719</v>
      </c>
      <c r="G1867" t="s">
        <v>2315</v>
      </c>
      <c r="H1867" t="s">
        <v>294</v>
      </c>
      <c r="L1867" t="s">
        <v>294</v>
      </c>
      <c r="M1867">
        <f t="shared" si="58"/>
        <v>23.966666666666665</v>
      </c>
      <c r="N1867" s="1">
        <f t="shared" si="59"/>
        <v>11.983333333333333</v>
      </c>
    </row>
    <row r="1868" spans="1:14">
      <c r="A1868" t="s">
        <v>2</v>
      </c>
      <c r="B1868" t="s">
        <v>654</v>
      </c>
      <c r="C1868" t="s">
        <v>1428</v>
      </c>
      <c r="D1868" t="s">
        <v>1429</v>
      </c>
      <c r="E1868">
        <v>1</v>
      </c>
      <c r="F1868">
        <v>722</v>
      </c>
      <c r="G1868" t="s">
        <v>2278</v>
      </c>
      <c r="H1868" t="s">
        <v>294</v>
      </c>
      <c r="L1868" t="s">
        <v>294</v>
      </c>
      <c r="M1868">
        <f t="shared" si="58"/>
        <v>24.066666666666666</v>
      </c>
      <c r="N1868" s="1">
        <f t="shared" si="59"/>
        <v>12.033333333333333</v>
      </c>
    </row>
    <row r="1869" spans="1:14">
      <c r="A1869" t="s">
        <v>2</v>
      </c>
      <c r="B1869" t="s">
        <v>656</v>
      </c>
      <c r="C1869" t="s">
        <v>1428</v>
      </c>
      <c r="D1869" t="s">
        <v>1429</v>
      </c>
      <c r="E1869">
        <v>1</v>
      </c>
      <c r="F1869">
        <v>699</v>
      </c>
      <c r="G1869" t="s">
        <v>2411</v>
      </c>
      <c r="H1869" t="s">
        <v>294</v>
      </c>
      <c r="L1869" t="s">
        <v>294</v>
      </c>
      <c r="M1869">
        <f t="shared" si="58"/>
        <v>23.3</v>
      </c>
      <c r="N1869" s="1">
        <f t="shared" si="59"/>
        <v>11.65</v>
      </c>
    </row>
    <row r="1870" spans="1:14">
      <c r="A1870" t="s">
        <v>2</v>
      </c>
      <c r="B1870" t="s">
        <v>658</v>
      </c>
      <c r="C1870" t="s">
        <v>1428</v>
      </c>
      <c r="D1870" t="s">
        <v>1429</v>
      </c>
      <c r="E1870">
        <v>1</v>
      </c>
      <c r="F1870">
        <v>714</v>
      </c>
      <c r="G1870" t="s">
        <v>2397</v>
      </c>
      <c r="H1870" t="s">
        <v>294</v>
      </c>
      <c r="L1870" t="s">
        <v>294</v>
      </c>
      <c r="M1870">
        <f t="shared" si="58"/>
        <v>23.8</v>
      </c>
      <c r="N1870" s="1">
        <f t="shared" si="59"/>
        <v>11.9</v>
      </c>
    </row>
    <row r="1871" spans="1:14">
      <c r="A1871" t="s">
        <v>2</v>
      </c>
      <c r="B1871" t="s">
        <v>660</v>
      </c>
      <c r="C1871" t="s">
        <v>1428</v>
      </c>
      <c r="D1871" t="s">
        <v>1429</v>
      </c>
      <c r="E1871">
        <v>1</v>
      </c>
      <c r="F1871">
        <v>647</v>
      </c>
      <c r="G1871" t="s">
        <v>2426</v>
      </c>
      <c r="H1871" t="s">
        <v>294</v>
      </c>
      <c r="L1871" t="s">
        <v>294</v>
      </c>
      <c r="M1871">
        <f t="shared" si="58"/>
        <v>21.566666666666666</v>
      </c>
      <c r="N1871" s="1">
        <f t="shared" si="59"/>
        <v>10.783333333333333</v>
      </c>
    </row>
    <row r="1872" spans="1:14">
      <c r="A1872" t="s">
        <v>2</v>
      </c>
      <c r="B1872" t="s">
        <v>662</v>
      </c>
      <c r="C1872" t="s">
        <v>1428</v>
      </c>
      <c r="D1872" t="s">
        <v>1429</v>
      </c>
      <c r="E1872">
        <v>1</v>
      </c>
      <c r="F1872">
        <v>648</v>
      </c>
      <c r="G1872" t="s">
        <v>2390</v>
      </c>
      <c r="H1872" t="s">
        <v>294</v>
      </c>
      <c r="L1872" t="s">
        <v>294</v>
      </c>
      <c r="M1872">
        <f t="shared" si="58"/>
        <v>21.6</v>
      </c>
      <c r="N1872" s="1">
        <f t="shared" si="59"/>
        <v>10.8</v>
      </c>
    </row>
    <row r="1873" spans="1:14">
      <c r="A1873" t="s">
        <v>2</v>
      </c>
      <c r="B1873" t="s">
        <v>664</v>
      </c>
      <c r="C1873" t="s">
        <v>1428</v>
      </c>
      <c r="D1873" t="s">
        <v>1429</v>
      </c>
      <c r="E1873">
        <v>1</v>
      </c>
      <c r="F1873">
        <v>648</v>
      </c>
      <c r="G1873" t="s">
        <v>1769</v>
      </c>
      <c r="H1873" t="s">
        <v>294</v>
      </c>
      <c r="L1873" t="s">
        <v>294</v>
      </c>
      <c r="M1873">
        <f t="shared" si="58"/>
        <v>21.6</v>
      </c>
      <c r="N1873" s="1">
        <f t="shared" si="59"/>
        <v>10.8</v>
      </c>
    </row>
    <row r="1874" spans="1:14">
      <c r="A1874" t="s">
        <v>2</v>
      </c>
      <c r="B1874" t="s">
        <v>666</v>
      </c>
      <c r="C1874" t="s">
        <v>1428</v>
      </c>
      <c r="D1874" t="s">
        <v>1429</v>
      </c>
      <c r="E1874">
        <v>1</v>
      </c>
      <c r="F1874">
        <v>651</v>
      </c>
      <c r="G1874" t="s">
        <v>1797</v>
      </c>
      <c r="H1874" t="s">
        <v>294</v>
      </c>
      <c r="L1874" t="s">
        <v>294</v>
      </c>
      <c r="M1874">
        <f t="shared" si="58"/>
        <v>21.7</v>
      </c>
      <c r="N1874" s="1">
        <f t="shared" si="59"/>
        <v>10.85</v>
      </c>
    </row>
    <row r="1875" spans="1:14">
      <c r="A1875" t="s">
        <v>2</v>
      </c>
      <c r="B1875" t="s">
        <v>668</v>
      </c>
      <c r="C1875" t="s">
        <v>1428</v>
      </c>
      <c r="D1875" t="s">
        <v>1429</v>
      </c>
      <c r="E1875">
        <v>1</v>
      </c>
      <c r="F1875">
        <v>596</v>
      </c>
      <c r="G1875" t="s">
        <v>1539</v>
      </c>
      <c r="H1875" t="s">
        <v>294</v>
      </c>
      <c r="L1875" t="s">
        <v>294</v>
      </c>
      <c r="M1875">
        <f t="shared" si="58"/>
        <v>19.866666666666667</v>
      </c>
      <c r="N1875" s="1">
        <f t="shared" si="59"/>
        <v>9.9333333333333336</v>
      </c>
    </row>
    <row r="1876" spans="1:14">
      <c r="A1876" t="s">
        <v>2</v>
      </c>
      <c r="B1876" t="s">
        <v>670</v>
      </c>
      <c r="C1876" t="s">
        <v>1428</v>
      </c>
      <c r="D1876" t="s">
        <v>1429</v>
      </c>
      <c r="E1876">
        <v>1</v>
      </c>
      <c r="F1876">
        <v>601</v>
      </c>
      <c r="G1876" t="s">
        <v>1591</v>
      </c>
      <c r="H1876" t="s">
        <v>294</v>
      </c>
      <c r="L1876" t="s">
        <v>294</v>
      </c>
      <c r="M1876">
        <f t="shared" si="58"/>
        <v>20.033333333333335</v>
      </c>
      <c r="N1876" s="1">
        <f t="shared" si="59"/>
        <v>10.016666666666667</v>
      </c>
    </row>
    <row r="1877" spans="1:14">
      <c r="A1877" t="s">
        <v>2</v>
      </c>
      <c r="B1877" t="s">
        <v>672</v>
      </c>
      <c r="C1877" t="s">
        <v>1428</v>
      </c>
      <c r="D1877" t="s">
        <v>1429</v>
      </c>
      <c r="E1877">
        <v>1</v>
      </c>
      <c r="F1877">
        <v>561</v>
      </c>
      <c r="G1877" t="s">
        <v>1492</v>
      </c>
      <c r="H1877" t="s">
        <v>294</v>
      </c>
      <c r="L1877" t="s">
        <v>294</v>
      </c>
      <c r="M1877">
        <f t="shared" si="58"/>
        <v>18.7</v>
      </c>
      <c r="N1877" s="1">
        <f t="shared" si="59"/>
        <v>9.35</v>
      </c>
    </row>
    <row r="1878" spans="1:14">
      <c r="A1878" t="s">
        <v>2</v>
      </c>
      <c r="B1878" t="s">
        <v>674</v>
      </c>
      <c r="C1878" t="s">
        <v>1428</v>
      </c>
      <c r="D1878" t="s">
        <v>1429</v>
      </c>
      <c r="E1878">
        <v>1</v>
      </c>
      <c r="F1878">
        <v>576</v>
      </c>
      <c r="G1878" t="s">
        <v>2343</v>
      </c>
      <c r="H1878" t="s">
        <v>294</v>
      </c>
      <c r="L1878" t="s">
        <v>294</v>
      </c>
      <c r="M1878">
        <f t="shared" si="58"/>
        <v>19.2</v>
      </c>
      <c r="N1878" s="1">
        <f t="shared" si="59"/>
        <v>9.6</v>
      </c>
    </row>
    <row r="1879" spans="1:14">
      <c r="A1879" t="s">
        <v>2</v>
      </c>
      <c r="B1879" t="s">
        <v>676</v>
      </c>
      <c r="C1879" t="s">
        <v>1428</v>
      </c>
      <c r="D1879" t="s">
        <v>1429</v>
      </c>
      <c r="E1879">
        <v>1</v>
      </c>
      <c r="F1879">
        <v>553</v>
      </c>
      <c r="G1879" t="s">
        <v>2551</v>
      </c>
      <c r="H1879" t="s">
        <v>294</v>
      </c>
      <c r="L1879" t="s">
        <v>294</v>
      </c>
      <c r="M1879">
        <f t="shared" si="58"/>
        <v>18.433333333333334</v>
      </c>
      <c r="N1879" s="1">
        <f t="shared" si="59"/>
        <v>9.2166666666666668</v>
      </c>
    </row>
    <row r="1880" spans="1:14">
      <c r="A1880" t="s">
        <v>2</v>
      </c>
      <c r="B1880" t="s">
        <v>678</v>
      </c>
      <c r="C1880" t="s">
        <v>1428</v>
      </c>
      <c r="D1880" t="s">
        <v>1429</v>
      </c>
      <c r="E1880">
        <v>1</v>
      </c>
      <c r="F1880">
        <v>750</v>
      </c>
      <c r="G1880" t="s">
        <v>2348</v>
      </c>
      <c r="H1880" t="s">
        <v>294</v>
      </c>
      <c r="L1880" t="s">
        <v>294</v>
      </c>
      <c r="M1880">
        <f t="shared" si="58"/>
        <v>25</v>
      </c>
      <c r="N1880" s="1">
        <f t="shared" si="59"/>
        <v>12.5</v>
      </c>
    </row>
    <row r="1881" spans="1:14">
      <c r="A1881" t="s">
        <v>2</v>
      </c>
      <c r="B1881" t="s">
        <v>680</v>
      </c>
      <c r="C1881" t="s">
        <v>1428</v>
      </c>
      <c r="D1881" t="s">
        <v>1429</v>
      </c>
      <c r="E1881">
        <v>1</v>
      </c>
      <c r="F1881">
        <v>735</v>
      </c>
      <c r="G1881" t="s">
        <v>2245</v>
      </c>
      <c r="H1881" t="s">
        <v>294</v>
      </c>
      <c r="L1881" t="s">
        <v>294</v>
      </c>
      <c r="M1881">
        <f t="shared" si="58"/>
        <v>24.5</v>
      </c>
      <c r="N1881" s="1">
        <f t="shared" si="59"/>
        <v>12.25</v>
      </c>
    </row>
    <row r="1882" spans="1:14">
      <c r="A1882" t="s">
        <v>2</v>
      </c>
      <c r="B1882" t="s">
        <v>682</v>
      </c>
      <c r="C1882" t="s">
        <v>1428</v>
      </c>
      <c r="D1882" t="s">
        <v>1429</v>
      </c>
      <c r="E1882">
        <v>1</v>
      </c>
      <c r="F1882">
        <v>724</v>
      </c>
      <c r="G1882" t="s">
        <v>1803</v>
      </c>
      <c r="H1882" t="s">
        <v>294</v>
      </c>
      <c r="L1882" t="s">
        <v>294</v>
      </c>
      <c r="M1882">
        <f t="shared" si="58"/>
        <v>24.133333333333333</v>
      </c>
      <c r="N1882" s="1">
        <f t="shared" si="59"/>
        <v>12.066666666666666</v>
      </c>
    </row>
    <row r="1883" spans="1:14">
      <c r="A1883" t="s">
        <v>2</v>
      </c>
      <c r="B1883" t="s">
        <v>684</v>
      </c>
      <c r="C1883" t="s">
        <v>1428</v>
      </c>
      <c r="D1883" t="s">
        <v>1429</v>
      </c>
      <c r="E1883">
        <v>1</v>
      </c>
      <c r="F1883">
        <v>719</v>
      </c>
      <c r="G1883" t="s">
        <v>2564</v>
      </c>
      <c r="H1883" t="s">
        <v>294</v>
      </c>
      <c r="L1883" t="s">
        <v>294</v>
      </c>
      <c r="M1883">
        <f t="shared" si="58"/>
        <v>23.966666666666665</v>
      </c>
      <c r="N1883" s="1">
        <f t="shared" si="59"/>
        <v>11.983333333333333</v>
      </c>
    </row>
    <row r="1884" spans="1:14">
      <c r="A1884" t="s">
        <v>2</v>
      </c>
      <c r="B1884" t="s">
        <v>686</v>
      </c>
      <c r="C1884" t="s">
        <v>1428</v>
      </c>
      <c r="D1884" t="s">
        <v>1429</v>
      </c>
      <c r="E1884">
        <v>1</v>
      </c>
      <c r="F1884">
        <v>717</v>
      </c>
      <c r="G1884" t="s">
        <v>2221</v>
      </c>
      <c r="H1884" t="s">
        <v>294</v>
      </c>
      <c r="L1884" t="s">
        <v>294</v>
      </c>
      <c r="M1884">
        <f t="shared" si="58"/>
        <v>23.9</v>
      </c>
      <c r="N1884" s="1">
        <f t="shared" si="59"/>
        <v>11.95</v>
      </c>
    </row>
    <row r="1885" spans="1:14">
      <c r="A1885" t="s">
        <v>2</v>
      </c>
      <c r="B1885" t="s">
        <v>688</v>
      </c>
      <c r="C1885" t="s">
        <v>1428</v>
      </c>
      <c r="D1885" t="s">
        <v>1429</v>
      </c>
      <c r="E1885">
        <v>1</v>
      </c>
      <c r="F1885">
        <v>660</v>
      </c>
      <c r="G1885" t="s">
        <v>2461</v>
      </c>
      <c r="H1885" t="s">
        <v>294</v>
      </c>
      <c r="L1885" t="s">
        <v>294</v>
      </c>
      <c r="M1885">
        <f t="shared" si="58"/>
        <v>22</v>
      </c>
      <c r="N1885" s="1">
        <f t="shared" si="59"/>
        <v>11</v>
      </c>
    </row>
    <row r="1886" spans="1:14">
      <c r="A1886" t="s">
        <v>2</v>
      </c>
      <c r="B1886" t="s">
        <v>690</v>
      </c>
      <c r="C1886" t="s">
        <v>1428</v>
      </c>
      <c r="D1886" t="s">
        <v>1429</v>
      </c>
      <c r="E1886">
        <v>1</v>
      </c>
      <c r="F1886">
        <v>667</v>
      </c>
      <c r="G1886" t="s">
        <v>2307</v>
      </c>
      <c r="H1886" t="s">
        <v>294</v>
      </c>
      <c r="L1886" t="s">
        <v>294</v>
      </c>
      <c r="M1886">
        <f t="shared" si="58"/>
        <v>22.233333333333334</v>
      </c>
      <c r="N1886" s="1">
        <f t="shared" si="59"/>
        <v>11.116666666666667</v>
      </c>
    </row>
    <row r="1887" spans="1:14">
      <c r="A1887" t="s">
        <v>2</v>
      </c>
      <c r="B1887" t="s">
        <v>692</v>
      </c>
      <c r="C1887" t="s">
        <v>1428</v>
      </c>
      <c r="D1887" t="s">
        <v>1429</v>
      </c>
      <c r="E1887">
        <v>1</v>
      </c>
      <c r="F1887">
        <v>665</v>
      </c>
      <c r="G1887" t="s">
        <v>2235</v>
      </c>
      <c r="H1887" t="s">
        <v>294</v>
      </c>
      <c r="L1887" t="s">
        <v>294</v>
      </c>
      <c r="M1887">
        <f t="shared" si="58"/>
        <v>22.166666666666668</v>
      </c>
      <c r="N1887" s="1">
        <f t="shared" si="59"/>
        <v>11.083333333333334</v>
      </c>
    </row>
    <row r="1888" spans="1:14">
      <c r="A1888" t="s">
        <v>2</v>
      </c>
      <c r="B1888" t="s">
        <v>694</v>
      </c>
      <c r="C1888" t="s">
        <v>1428</v>
      </c>
      <c r="D1888" t="s">
        <v>1429</v>
      </c>
      <c r="E1888">
        <v>1</v>
      </c>
      <c r="F1888">
        <v>731</v>
      </c>
      <c r="G1888" t="s">
        <v>2428</v>
      </c>
      <c r="H1888" t="s">
        <v>294</v>
      </c>
      <c r="L1888" t="s">
        <v>294</v>
      </c>
      <c r="M1888">
        <f t="shared" si="58"/>
        <v>24.366666666666667</v>
      </c>
      <c r="N1888" s="1">
        <f t="shared" si="59"/>
        <v>12.183333333333334</v>
      </c>
    </row>
    <row r="1889" spans="1:14">
      <c r="A1889" t="s">
        <v>2</v>
      </c>
      <c r="B1889" t="s">
        <v>696</v>
      </c>
      <c r="C1889" t="s">
        <v>1428</v>
      </c>
      <c r="D1889" t="s">
        <v>1429</v>
      </c>
      <c r="E1889">
        <v>1</v>
      </c>
      <c r="F1889">
        <v>732</v>
      </c>
      <c r="G1889" t="s">
        <v>2337</v>
      </c>
      <c r="H1889" t="s">
        <v>294</v>
      </c>
      <c r="L1889" t="s">
        <v>294</v>
      </c>
      <c r="M1889">
        <f t="shared" si="58"/>
        <v>24.4</v>
      </c>
      <c r="N1889" s="1">
        <f t="shared" si="59"/>
        <v>12.2</v>
      </c>
    </row>
    <row r="1890" spans="1:14">
      <c r="A1890" t="s">
        <v>2</v>
      </c>
      <c r="B1890" t="s">
        <v>698</v>
      </c>
      <c r="C1890" t="s">
        <v>1428</v>
      </c>
      <c r="D1890" t="s">
        <v>1429</v>
      </c>
      <c r="E1890">
        <v>1</v>
      </c>
      <c r="F1890">
        <v>719</v>
      </c>
      <c r="G1890" t="s">
        <v>2315</v>
      </c>
      <c r="H1890" t="s">
        <v>294</v>
      </c>
      <c r="L1890" t="s">
        <v>294</v>
      </c>
      <c r="M1890">
        <f t="shared" si="58"/>
        <v>23.966666666666665</v>
      </c>
      <c r="N1890" s="1">
        <f t="shared" si="59"/>
        <v>11.983333333333333</v>
      </c>
    </row>
    <row r="1891" spans="1:14">
      <c r="A1891" t="s">
        <v>2</v>
      </c>
      <c r="B1891" t="s">
        <v>700</v>
      </c>
      <c r="C1891" t="s">
        <v>1428</v>
      </c>
      <c r="D1891" t="s">
        <v>1429</v>
      </c>
      <c r="E1891">
        <v>1</v>
      </c>
      <c r="F1891">
        <v>708</v>
      </c>
      <c r="G1891" t="s">
        <v>2565</v>
      </c>
      <c r="H1891" t="s">
        <v>294</v>
      </c>
      <c r="L1891" t="s">
        <v>294</v>
      </c>
      <c r="M1891">
        <f t="shared" si="58"/>
        <v>23.6</v>
      </c>
      <c r="N1891" s="1">
        <f t="shared" si="59"/>
        <v>11.8</v>
      </c>
    </row>
    <row r="1892" spans="1:14">
      <c r="A1892" t="s">
        <v>2</v>
      </c>
      <c r="B1892" t="s">
        <v>702</v>
      </c>
      <c r="C1892" t="s">
        <v>1428</v>
      </c>
      <c r="D1892" t="s">
        <v>1429</v>
      </c>
      <c r="E1892">
        <v>1</v>
      </c>
      <c r="F1892">
        <v>758</v>
      </c>
      <c r="G1892" t="s">
        <v>2283</v>
      </c>
      <c r="H1892" t="s">
        <v>294</v>
      </c>
      <c r="L1892" t="s">
        <v>294</v>
      </c>
      <c r="M1892">
        <f t="shared" si="58"/>
        <v>25.266666666666666</v>
      </c>
      <c r="N1892" s="1">
        <f t="shared" si="59"/>
        <v>12.633333333333333</v>
      </c>
    </row>
    <row r="1893" spans="1:14">
      <c r="A1893" t="s">
        <v>2</v>
      </c>
      <c r="B1893" t="s">
        <v>704</v>
      </c>
      <c r="C1893" t="s">
        <v>1428</v>
      </c>
      <c r="D1893" t="s">
        <v>1429</v>
      </c>
      <c r="E1893">
        <v>1</v>
      </c>
      <c r="F1893">
        <v>721</v>
      </c>
      <c r="G1893" t="s">
        <v>2288</v>
      </c>
      <c r="H1893" t="s">
        <v>294</v>
      </c>
      <c r="L1893" t="s">
        <v>294</v>
      </c>
      <c r="M1893">
        <f t="shared" si="58"/>
        <v>24.033333333333335</v>
      </c>
      <c r="N1893" s="1">
        <f t="shared" si="59"/>
        <v>12.016666666666667</v>
      </c>
    </row>
    <row r="1894" spans="1:14">
      <c r="A1894" t="s">
        <v>2</v>
      </c>
      <c r="B1894" t="s">
        <v>706</v>
      </c>
      <c r="C1894" t="s">
        <v>1428</v>
      </c>
      <c r="D1894" t="s">
        <v>1429</v>
      </c>
      <c r="E1894">
        <v>1</v>
      </c>
      <c r="F1894">
        <v>714</v>
      </c>
      <c r="G1894" t="s">
        <v>2566</v>
      </c>
      <c r="H1894" t="s">
        <v>294</v>
      </c>
      <c r="L1894" t="s">
        <v>294</v>
      </c>
      <c r="M1894">
        <f t="shared" si="58"/>
        <v>23.8</v>
      </c>
      <c r="N1894" s="1">
        <f t="shared" si="59"/>
        <v>11.9</v>
      </c>
    </row>
    <row r="1895" spans="1:14">
      <c r="A1895" t="s">
        <v>2</v>
      </c>
      <c r="B1895" t="s">
        <v>708</v>
      </c>
      <c r="C1895" t="s">
        <v>1428</v>
      </c>
      <c r="D1895" t="s">
        <v>1429</v>
      </c>
      <c r="E1895">
        <v>1</v>
      </c>
      <c r="F1895">
        <v>709</v>
      </c>
      <c r="G1895" t="s">
        <v>2567</v>
      </c>
      <c r="H1895" t="s">
        <v>294</v>
      </c>
      <c r="L1895" t="s">
        <v>294</v>
      </c>
      <c r="M1895">
        <f t="shared" si="58"/>
        <v>23.633333333333333</v>
      </c>
      <c r="N1895" s="1">
        <f t="shared" si="59"/>
        <v>11.816666666666666</v>
      </c>
    </row>
    <row r="1896" spans="1:14">
      <c r="A1896" t="s">
        <v>2</v>
      </c>
      <c r="B1896" t="s">
        <v>710</v>
      </c>
      <c r="C1896" t="s">
        <v>1428</v>
      </c>
      <c r="D1896" t="s">
        <v>1429</v>
      </c>
      <c r="E1896">
        <v>1</v>
      </c>
      <c r="F1896">
        <v>698</v>
      </c>
      <c r="G1896" t="s">
        <v>2305</v>
      </c>
      <c r="H1896" t="s">
        <v>294</v>
      </c>
      <c r="L1896" t="s">
        <v>294</v>
      </c>
      <c r="M1896">
        <f t="shared" si="58"/>
        <v>23.266666666666666</v>
      </c>
      <c r="N1896" s="1">
        <f t="shared" si="59"/>
        <v>11.633333333333333</v>
      </c>
    </row>
    <row r="1897" spans="1:14">
      <c r="A1897" t="s">
        <v>2</v>
      </c>
      <c r="B1897" t="s">
        <v>712</v>
      </c>
      <c r="C1897" t="s">
        <v>1428</v>
      </c>
      <c r="D1897" t="s">
        <v>1429</v>
      </c>
      <c r="E1897">
        <v>1</v>
      </c>
      <c r="F1897">
        <v>692</v>
      </c>
      <c r="G1897" t="s">
        <v>2568</v>
      </c>
      <c r="H1897" t="s">
        <v>294</v>
      </c>
      <c r="L1897" t="s">
        <v>294</v>
      </c>
      <c r="M1897">
        <f t="shared" si="58"/>
        <v>23.066666666666666</v>
      </c>
      <c r="N1897" s="1">
        <f t="shared" si="59"/>
        <v>11.533333333333333</v>
      </c>
    </row>
    <row r="1898" spans="1:14">
      <c r="A1898" t="s">
        <v>2</v>
      </c>
      <c r="B1898" t="s">
        <v>714</v>
      </c>
      <c r="C1898" t="s">
        <v>1428</v>
      </c>
      <c r="D1898" t="s">
        <v>1429</v>
      </c>
      <c r="E1898">
        <v>1</v>
      </c>
      <c r="F1898">
        <v>528</v>
      </c>
      <c r="G1898" t="s">
        <v>2275</v>
      </c>
      <c r="H1898" t="s">
        <v>294</v>
      </c>
      <c r="L1898" t="s">
        <v>294</v>
      </c>
      <c r="M1898">
        <f t="shared" si="58"/>
        <v>17.600000000000001</v>
      </c>
      <c r="N1898" s="1">
        <f t="shared" si="59"/>
        <v>8.8000000000000007</v>
      </c>
    </row>
    <row r="1899" spans="1:14">
      <c r="A1899" t="s">
        <v>2</v>
      </c>
      <c r="B1899" t="s">
        <v>716</v>
      </c>
      <c r="C1899" t="s">
        <v>1428</v>
      </c>
      <c r="D1899" t="s">
        <v>1429</v>
      </c>
      <c r="E1899">
        <v>1</v>
      </c>
      <c r="F1899">
        <v>646</v>
      </c>
      <c r="G1899" t="s">
        <v>2164</v>
      </c>
      <c r="H1899" t="s">
        <v>294</v>
      </c>
      <c r="L1899" t="s">
        <v>294</v>
      </c>
      <c r="M1899">
        <f t="shared" si="58"/>
        <v>21.533333333333335</v>
      </c>
      <c r="N1899" s="1">
        <f t="shared" si="59"/>
        <v>10.766666666666667</v>
      </c>
    </row>
    <row r="1900" spans="1:14">
      <c r="A1900" t="s">
        <v>2</v>
      </c>
      <c r="B1900" t="s">
        <v>718</v>
      </c>
      <c r="C1900" t="s">
        <v>1428</v>
      </c>
      <c r="D1900" t="s">
        <v>1429</v>
      </c>
      <c r="E1900">
        <v>1</v>
      </c>
      <c r="F1900">
        <v>632</v>
      </c>
      <c r="G1900" t="s">
        <v>1577</v>
      </c>
      <c r="H1900" t="s">
        <v>294</v>
      </c>
      <c r="L1900" t="s">
        <v>294</v>
      </c>
      <c r="M1900">
        <f t="shared" si="58"/>
        <v>21.066666666666666</v>
      </c>
      <c r="N1900" s="1">
        <f t="shared" si="59"/>
        <v>10.533333333333333</v>
      </c>
    </row>
    <row r="1901" spans="1:14">
      <c r="A1901" t="s">
        <v>2</v>
      </c>
      <c r="B1901" t="s">
        <v>720</v>
      </c>
      <c r="C1901" t="s">
        <v>1428</v>
      </c>
      <c r="D1901" t="s">
        <v>1429</v>
      </c>
      <c r="E1901">
        <v>1</v>
      </c>
      <c r="F1901">
        <v>626</v>
      </c>
      <c r="G1901" t="s">
        <v>2328</v>
      </c>
      <c r="H1901" t="s">
        <v>294</v>
      </c>
      <c r="L1901" t="s">
        <v>294</v>
      </c>
      <c r="M1901">
        <f t="shared" si="58"/>
        <v>20.866666666666667</v>
      </c>
      <c r="N1901" s="1">
        <f t="shared" si="59"/>
        <v>10.433333333333334</v>
      </c>
    </row>
    <row r="1902" spans="1:14">
      <c r="A1902" t="s">
        <v>2</v>
      </c>
      <c r="B1902" t="s">
        <v>722</v>
      </c>
      <c r="C1902" t="s">
        <v>1428</v>
      </c>
      <c r="D1902" t="s">
        <v>1429</v>
      </c>
      <c r="E1902">
        <v>1</v>
      </c>
      <c r="F1902">
        <v>646</v>
      </c>
      <c r="G1902" t="s">
        <v>2164</v>
      </c>
      <c r="H1902" t="s">
        <v>294</v>
      </c>
      <c r="L1902" t="s">
        <v>294</v>
      </c>
      <c r="M1902">
        <f t="shared" si="58"/>
        <v>21.533333333333335</v>
      </c>
      <c r="N1902" s="1">
        <f t="shared" si="59"/>
        <v>10.766666666666667</v>
      </c>
    </row>
    <row r="1903" spans="1:14">
      <c r="A1903" t="s">
        <v>2</v>
      </c>
      <c r="B1903" t="s">
        <v>724</v>
      </c>
      <c r="C1903" t="s">
        <v>1428</v>
      </c>
      <c r="D1903" t="s">
        <v>1429</v>
      </c>
      <c r="E1903">
        <v>1</v>
      </c>
      <c r="F1903">
        <v>598</v>
      </c>
      <c r="G1903" t="s">
        <v>2569</v>
      </c>
      <c r="H1903" t="s">
        <v>294</v>
      </c>
      <c r="L1903" t="s">
        <v>294</v>
      </c>
      <c r="M1903">
        <f t="shared" si="58"/>
        <v>19.933333333333334</v>
      </c>
      <c r="N1903" s="1">
        <f t="shared" si="59"/>
        <v>9.9666666666666668</v>
      </c>
    </row>
    <row r="1904" spans="1:14">
      <c r="A1904" t="s">
        <v>2</v>
      </c>
      <c r="B1904" t="s">
        <v>726</v>
      </c>
      <c r="C1904" t="s">
        <v>1428</v>
      </c>
      <c r="D1904" t="s">
        <v>1429</v>
      </c>
      <c r="E1904">
        <v>1</v>
      </c>
      <c r="F1904">
        <v>590</v>
      </c>
      <c r="G1904" t="s">
        <v>1808</v>
      </c>
      <c r="H1904" t="s">
        <v>294</v>
      </c>
      <c r="L1904" t="s">
        <v>294</v>
      </c>
      <c r="M1904">
        <f t="shared" si="58"/>
        <v>19.666666666666668</v>
      </c>
      <c r="N1904" s="1">
        <f t="shared" si="59"/>
        <v>9.8333333333333339</v>
      </c>
    </row>
    <row r="1905" spans="1:14">
      <c r="A1905" t="s">
        <v>2</v>
      </c>
      <c r="B1905" t="s">
        <v>728</v>
      </c>
      <c r="C1905" t="s">
        <v>1428</v>
      </c>
      <c r="D1905" t="s">
        <v>1429</v>
      </c>
      <c r="E1905">
        <v>1</v>
      </c>
      <c r="F1905">
        <v>612</v>
      </c>
      <c r="G1905" t="s">
        <v>2358</v>
      </c>
      <c r="H1905" t="s">
        <v>294</v>
      </c>
      <c r="L1905" t="s">
        <v>294</v>
      </c>
      <c r="M1905">
        <f t="shared" si="58"/>
        <v>20.399999999999999</v>
      </c>
      <c r="N1905" s="1">
        <f t="shared" si="59"/>
        <v>10.199999999999999</v>
      </c>
    </row>
    <row r="1906" spans="1:14">
      <c r="A1906" t="s">
        <v>2</v>
      </c>
      <c r="B1906" t="s">
        <v>730</v>
      </c>
      <c r="C1906" t="s">
        <v>1428</v>
      </c>
      <c r="D1906" t="s">
        <v>1429</v>
      </c>
      <c r="E1906">
        <v>1</v>
      </c>
      <c r="F1906">
        <v>610</v>
      </c>
      <c r="G1906" t="s">
        <v>1798</v>
      </c>
      <c r="H1906" t="s">
        <v>294</v>
      </c>
      <c r="L1906" t="s">
        <v>294</v>
      </c>
      <c r="M1906">
        <f t="shared" si="58"/>
        <v>20.333333333333332</v>
      </c>
      <c r="N1906" s="1">
        <f t="shared" si="59"/>
        <v>10.166666666666666</v>
      </c>
    </row>
    <row r="1907" spans="1:14">
      <c r="A1907" t="s">
        <v>2</v>
      </c>
      <c r="B1907" t="s">
        <v>732</v>
      </c>
      <c r="C1907" t="s">
        <v>1428</v>
      </c>
      <c r="D1907" t="s">
        <v>1429</v>
      </c>
      <c r="E1907">
        <v>1</v>
      </c>
      <c r="F1907">
        <v>580</v>
      </c>
      <c r="G1907" t="s">
        <v>2570</v>
      </c>
      <c r="H1907" t="s">
        <v>294</v>
      </c>
      <c r="L1907" t="s">
        <v>294</v>
      </c>
      <c r="M1907">
        <f t="shared" si="58"/>
        <v>19.333333333333332</v>
      </c>
      <c r="N1907" s="1">
        <f t="shared" si="59"/>
        <v>9.6666666666666661</v>
      </c>
    </row>
    <row r="1908" spans="1:14">
      <c r="A1908" t="s">
        <v>2</v>
      </c>
      <c r="B1908" t="s">
        <v>734</v>
      </c>
      <c r="C1908" t="s">
        <v>1428</v>
      </c>
      <c r="D1908" t="s">
        <v>1429</v>
      </c>
      <c r="E1908">
        <v>1</v>
      </c>
      <c r="F1908">
        <v>584</v>
      </c>
      <c r="G1908" t="s">
        <v>2341</v>
      </c>
      <c r="H1908" t="s">
        <v>294</v>
      </c>
      <c r="L1908" t="s">
        <v>294</v>
      </c>
      <c r="M1908">
        <f t="shared" si="58"/>
        <v>19.466666666666665</v>
      </c>
      <c r="N1908" s="1">
        <f t="shared" si="59"/>
        <v>9.7333333333333325</v>
      </c>
    </row>
    <row r="1909" spans="1:14">
      <c r="A1909" t="s">
        <v>2</v>
      </c>
      <c r="B1909" t="s">
        <v>736</v>
      </c>
      <c r="C1909" t="s">
        <v>1428</v>
      </c>
      <c r="D1909" t="s">
        <v>1429</v>
      </c>
      <c r="E1909">
        <v>1</v>
      </c>
      <c r="F1909">
        <v>605</v>
      </c>
      <c r="G1909" t="s">
        <v>2282</v>
      </c>
      <c r="H1909" t="s">
        <v>294</v>
      </c>
      <c r="L1909" t="s">
        <v>294</v>
      </c>
      <c r="M1909">
        <f t="shared" si="58"/>
        <v>20.166666666666668</v>
      </c>
      <c r="N1909" s="1">
        <f t="shared" si="59"/>
        <v>10.083333333333334</v>
      </c>
    </row>
    <row r="1910" spans="1:14">
      <c r="A1910" t="s">
        <v>2</v>
      </c>
      <c r="B1910" t="s">
        <v>738</v>
      </c>
      <c r="C1910" t="s">
        <v>1428</v>
      </c>
      <c r="D1910" t="s">
        <v>1429</v>
      </c>
      <c r="E1910">
        <v>1</v>
      </c>
      <c r="F1910">
        <v>587</v>
      </c>
      <c r="G1910" t="s">
        <v>2260</v>
      </c>
      <c r="H1910" t="s">
        <v>294</v>
      </c>
      <c r="L1910" t="s">
        <v>294</v>
      </c>
      <c r="M1910">
        <f t="shared" si="58"/>
        <v>19.566666666666666</v>
      </c>
      <c r="N1910" s="1">
        <f t="shared" si="59"/>
        <v>9.7833333333333332</v>
      </c>
    </row>
    <row r="1911" spans="1:14">
      <c r="A1911" t="s">
        <v>2</v>
      </c>
      <c r="B1911" t="s">
        <v>738</v>
      </c>
      <c r="C1911" t="s">
        <v>1428</v>
      </c>
      <c r="D1911" t="s">
        <v>1429</v>
      </c>
      <c r="E1911">
        <v>4</v>
      </c>
      <c r="F1911">
        <v>80</v>
      </c>
      <c r="G1911" t="s">
        <v>2018</v>
      </c>
      <c r="H1911" t="s">
        <v>294</v>
      </c>
      <c r="L1911" t="s">
        <v>294</v>
      </c>
      <c r="M1911">
        <f t="shared" si="58"/>
        <v>2.6666666666666665</v>
      </c>
      <c r="N1911" s="1">
        <f t="shared" si="59"/>
        <v>1.3333333333333333</v>
      </c>
    </row>
    <row r="1912" spans="1:14">
      <c r="A1912" t="s">
        <v>2</v>
      </c>
      <c r="B1912" t="s">
        <v>740</v>
      </c>
      <c r="C1912" t="s">
        <v>1428</v>
      </c>
      <c r="D1912" t="s">
        <v>1429</v>
      </c>
      <c r="E1912">
        <v>1</v>
      </c>
      <c r="F1912">
        <v>726</v>
      </c>
      <c r="G1912" t="s">
        <v>2353</v>
      </c>
      <c r="H1912" t="s">
        <v>294</v>
      </c>
      <c r="L1912" t="s">
        <v>294</v>
      </c>
      <c r="M1912">
        <f t="shared" si="58"/>
        <v>24.2</v>
      </c>
      <c r="N1912" s="1">
        <f t="shared" si="59"/>
        <v>12.1</v>
      </c>
    </row>
    <row r="1913" spans="1:14">
      <c r="A1913" t="s">
        <v>2</v>
      </c>
      <c r="B1913" t="s">
        <v>742</v>
      </c>
      <c r="C1913" t="s">
        <v>1428</v>
      </c>
      <c r="D1913" t="s">
        <v>1429</v>
      </c>
      <c r="E1913">
        <v>1</v>
      </c>
      <c r="F1913">
        <v>665</v>
      </c>
      <c r="G1913" t="s">
        <v>1756</v>
      </c>
      <c r="H1913" t="s">
        <v>294</v>
      </c>
      <c r="L1913" t="s">
        <v>294</v>
      </c>
      <c r="M1913">
        <f t="shared" si="58"/>
        <v>22.166666666666668</v>
      </c>
      <c r="N1913" s="1">
        <f t="shared" si="59"/>
        <v>11.083333333333334</v>
      </c>
    </row>
    <row r="1914" spans="1:14">
      <c r="A1914" t="s">
        <v>2</v>
      </c>
      <c r="B1914" t="s">
        <v>744</v>
      </c>
      <c r="C1914" t="s">
        <v>1428</v>
      </c>
      <c r="D1914" t="s">
        <v>1429</v>
      </c>
      <c r="E1914">
        <v>1</v>
      </c>
      <c r="F1914">
        <v>674</v>
      </c>
      <c r="G1914" t="s">
        <v>2441</v>
      </c>
      <c r="H1914" t="s">
        <v>294</v>
      </c>
      <c r="L1914" t="s">
        <v>294</v>
      </c>
      <c r="M1914">
        <f t="shared" si="58"/>
        <v>22.466666666666665</v>
      </c>
      <c r="N1914" s="1">
        <f t="shared" si="59"/>
        <v>11.233333333333333</v>
      </c>
    </row>
    <row r="1915" spans="1:14">
      <c r="A1915" t="s">
        <v>2</v>
      </c>
      <c r="B1915" t="s">
        <v>746</v>
      </c>
      <c r="C1915" t="s">
        <v>1428</v>
      </c>
      <c r="D1915" t="s">
        <v>1429</v>
      </c>
      <c r="E1915">
        <v>1</v>
      </c>
      <c r="F1915">
        <v>641</v>
      </c>
      <c r="G1915" t="s">
        <v>2546</v>
      </c>
      <c r="H1915" t="s">
        <v>294</v>
      </c>
      <c r="L1915" t="s">
        <v>294</v>
      </c>
      <c r="M1915">
        <f t="shared" si="58"/>
        <v>21.366666666666667</v>
      </c>
      <c r="N1915" s="1">
        <f t="shared" si="59"/>
        <v>10.683333333333334</v>
      </c>
    </row>
    <row r="1916" spans="1:14">
      <c r="A1916" t="s">
        <v>2</v>
      </c>
      <c r="B1916" t="s">
        <v>748</v>
      </c>
      <c r="C1916" t="s">
        <v>1428</v>
      </c>
      <c r="D1916" t="s">
        <v>1429</v>
      </c>
      <c r="E1916">
        <v>1</v>
      </c>
      <c r="F1916">
        <v>664</v>
      </c>
      <c r="G1916" t="s">
        <v>2443</v>
      </c>
      <c r="H1916" t="s">
        <v>294</v>
      </c>
      <c r="L1916" t="s">
        <v>294</v>
      </c>
      <c r="M1916">
        <f t="shared" si="58"/>
        <v>22.133333333333333</v>
      </c>
      <c r="N1916" s="1">
        <f t="shared" si="59"/>
        <v>11.066666666666666</v>
      </c>
    </row>
    <row r="1917" spans="1:14">
      <c r="A1917" t="s">
        <v>2</v>
      </c>
      <c r="B1917" t="s">
        <v>750</v>
      </c>
      <c r="C1917" t="s">
        <v>1428</v>
      </c>
      <c r="D1917" t="s">
        <v>1429</v>
      </c>
      <c r="E1917">
        <v>1</v>
      </c>
      <c r="F1917">
        <v>665</v>
      </c>
      <c r="G1917" t="s">
        <v>1756</v>
      </c>
      <c r="H1917" t="s">
        <v>294</v>
      </c>
      <c r="L1917" t="s">
        <v>294</v>
      </c>
      <c r="M1917">
        <f t="shared" si="58"/>
        <v>22.166666666666668</v>
      </c>
      <c r="N1917" s="1">
        <f t="shared" si="59"/>
        <v>11.083333333333334</v>
      </c>
    </row>
    <row r="1918" spans="1:14">
      <c r="A1918" t="s">
        <v>2</v>
      </c>
      <c r="B1918" t="s">
        <v>752</v>
      </c>
      <c r="C1918" t="s">
        <v>1428</v>
      </c>
      <c r="D1918" t="s">
        <v>1429</v>
      </c>
      <c r="E1918">
        <v>1</v>
      </c>
      <c r="F1918">
        <v>661</v>
      </c>
      <c r="G1918" t="s">
        <v>1781</v>
      </c>
      <c r="H1918" t="s">
        <v>294</v>
      </c>
      <c r="L1918" t="s">
        <v>294</v>
      </c>
      <c r="M1918">
        <f t="shared" si="58"/>
        <v>22.033333333333335</v>
      </c>
      <c r="N1918" s="1">
        <f t="shared" si="59"/>
        <v>11.016666666666667</v>
      </c>
    </row>
    <row r="1919" spans="1:14">
      <c r="A1919" t="s">
        <v>2</v>
      </c>
      <c r="B1919" t="s">
        <v>754</v>
      </c>
      <c r="C1919" t="s">
        <v>1428</v>
      </c>
      <c r="D1919" t="s">
        <v>1429</v>
      </c>
      <c r="E1919">
        <v>1</v>
      </c>
      <c r="F1919">
        <v>657</v>
      </c>
      <c r="G1919" t="s">
        <v>1785</v>
      </c>
      <c r="H1919" t="s">
        <v>294</v>
      </c>
      <c r="L1919" t="s">
        <v>294</v>
      </c>
      <c r="M1919">
        <f t="shared" si="58"/>
        <v>21.9</v>
      </c>
      <c r="N1919" s="1">
        <f t="shared" si="59"/>
        <v>10.95</v>
      </c>
    </row>
    <row r="1920" spans="1:14">
      <c r="A1920" t="s">
        <v>2</v>
      </c>
      <c r="B1920" t="s">
        <v>756</v>
      </c>
      <c r="C1920" t="s">
        <v>1428</v>
      </c>
      <c r="D1920" t="s">
        <v>1429</v>
      </c>
      <c r="E1920">
        <v>1</v>
      </c>
      <c r="F1920">
        <v>667</v>
      </c>
      <c r="G1920" t="s">
        <v>2340</v>
      </c>
      <c r="H1920" t="s">
        <v>294</v>
      </c>
      <c r="L1920" t="s">
        <v>294</v>
      </c>
      <c r="M1920">
        <f t="shared" si="58"/>
        <v>22.233333333333334</v>
      </c>
      <c r="N1920" s="1">
        <f t="shared" si="59"/>
        <v>11.116666666666667</v>
      </c>
    </row>
    <row r="1921" spans="1:14">
      <c r="A1921" t="s">
        <v>2</v>
      </c>
      <c r="B1921" t="s">
        <v>758</v>
      </c>
      <c r="C1921" t="s">
        <v>1428</v>
      </c>
      <c r="D1921" t="s">
        <v>1429</v>
      </c>
      <c r="E1921">
        <v>1</v>
      </c>
      <c r="F1921">
        <v>658</v>
      </c>
      <c r="G1921" t="s">
        <v>2289</v>
      </c>
      <c r="H1921" t="s">
        <v>294</v>
      </c>
      <c r="L1921" t="s">
        <v>294</v>
      </c>
      <c r="M1921">
        <f t="shared" si="58"/>
        <v>21.933333333333334</v>
      </c>
      <c r="N1921" s="1">
        <f t="shared" si="59"/>
        <v>10.966666666666667</v>
      </c>
    </row>
    <row r="1922" spans="1:14">
      <c r="A1922" t="s">
        <v>2</v>
      </c>
      <c r="B1922" t="s">
        <v>760</v>
      </c>
      <c r="C1922" t="s">
        <v>1428</v>
      </c>
      <c r="D1922" t="s">
        <v>1429</v>
      </c>
      <c r="E1922">
        <v>1</v>
      </c>
      <c r="F1922">
        <v>666</v>
      </c>
      <c r="G1922" t="s">
        <v>1783</v>
      </c>
      <c r="H1922" t="s">
        <v>294</v>
      </c>
      <c r="L1922" t="s">
        <v>294</v>
      </c>
      <c r="M1922">
        <f t="shared" ref="M1922:M1985" si="60">F1922/$M$1</f>
        <v>22.2</v>
      </c>
      <c r="N1922" s="1">
        <f t="shared" ref="N1922:N1985" si="61">F1922/$N$1</f>
        <v>11.1</v>
      </c>
    </row>
    <row r="1923" spans="1:14">
      <c r="A1923" t="s">
        <v>2</v>
      </c>
      <c r="B1923" t="s">
        <v>762</v>
      </c>
      <c r="C1923" t="s">
        <v>1428</v>
      </c>
      <c r="D1923" t="s">
        <v>1429</v>
      </c>
      <c r="E1923">
        <v>1</v>
      </c>
      <c r="F1923">
        <v>653</v>
      </c>
      <c r="G1923" t="s">
        <v>2460</v>
      </c>
      <c r="H1923" t="s">
        <v>294</v>
      </c>
      <c r="L1923" t="s">
        <v>294</v>
      </c>
      <c r="M1923">
        <f t="shared" si="60"/>
        <v>21.766666666666666</v>
      </c>
      <c r="N1923" s="1">
        <f t="shared" si="61"/>
        <v>10.883333333333333</v>
      </c>
    </row>
    <row r="1924" spans="1:14">
      <c r="A1924" t="s">
        <v>2</v>
      </c>
      <c r="B1924" t="s">
        <v>764</v>
      </c>
      <c r="C1924" t="s">
        <v>1428</v>
      </c>
      <c r="D1924" t="s">
        <v>1429</v>
      </c>
      <c r="E1924">
        <v>1</v>
      </c>
      <c r="F1924">
        <v>669</v>
      </c>
      <c r="G1924" t="s">
        <v>1761</v>
      </c>
      <c r="H1924" t="s">
        <v>294</v>
      </c>
      <c r="L1924" t="s">
        <v>294</v>
      </c>
      <c r="M1924">
        <f t="shared" si="60"/>
        <v>22.3</v>
      </c>
      <c r="N1924" s="1">
        <f t="shared" si="61"/>
        <v>11.15</v>
      </c>
    </row>
    <row r="1925" spans="1:14">
      <c r="A1925" t="s">
        <v>2</v>
      </c>
      <c r="B1925" t="s">
        <v>766</v>
      </c>
      <c r="C1925" t="s">
        <v>1428</v>
      </c>
      <c r="D1925" t="s">
        <v>1429</v>
      </c>
      <c r="E1925">
        <v>1</v>
      </c>
      <c r="F1925">
        <v>652</v>
      </c>
      <c r="G1925" t="s">
        <v>2393</v>
      </c>
      <c r="H1925" t="s">
        <v>294</v>
      </c>
      <c r="L1925" t="s">
        <v>294</v>
      </c>
      <c r="M1925">
        <f t="shared" si="60"/>
        <v>21.733333333333334</v>
      </c>
      <c r="N1925" s="1">
        <f t="shared" si="61"/>
        <v>10.866666666666667</v>
      </c>
    </row>
    <row r="1926" spans="1:14">
      <c r="A1926" t="s">
        <v>2</v>
      </c>
      <c r="B1926" t="s">
        <v>768</v>
      </c>
      <c r="C1926" t="s">
        <v>1428</v>
      </c>
      <c r="D1926" t="s">
        <v>1429</v>
      </c>
      <c r="E1926">
        <v>1</v>
      </c>
      <c r="F1926">
        <v>661</v>
      </c>
      <c r="G1926" t="s">
        <v>1781</v>
      </c>
      <c r="H1926" t="s">
        <v>294</v>
      </c>
      <c r="L1926" t="s">
        <v>294</v>
      </c>
      <c r="M1926">
        <f t="shared" si="60"/>
        <v>22.033333333333335</v>
      </c>
      <c r="N1926" s="1">
        <f t="shared" si="61"/>
        <v>11.016666666666667</v>
      </c>
    </row>
    <row r="1927" spans="1:14">
      <c r="A1927" t="s">
        <v>2</v>
      </c>
      <c r="B1927" t="s">
        <v>770</v>
      </c>
      <c r="C1927" t="s">
        <v>1428</v>
      </c>
      <c r="D1927" t="s">
        <v>1429</v>
      </c>
      <c r="E1927">
        <v>1</v>
      </c>
      <c r="F1927">
        <v>663</v>
      </c>
      <c r="G1927" t="s">
        <v>2299</v>
      </c>
      <c r="H1927" t="s">
        <v>294</v>
      </c>
      <c r="L1927" t="s">
        <v>294</v>
      </c>
      <c r="M1927">
        <f t="shared" si="60"/>
        <v>22.1</v>
      </c>
      <c r="N1927" s="1">
        <f t="shared" si="61"/>
        <v>11.05</v>
      </c>
    </row>
    <row r="1928" spans="1:14">
      <c r="A1928" t="s">
        <v>2</v>
      </c>
      <c r="B1928" t="s">
        <v>772</v>
      </c>
      <c r="C1928" t="s">
        <v>1428</v>
      </c>
      <c r="D1928" t="s">
        <v>1429</v>
      </c>
      <c r="E1928">
        <v>1</v>
      </c>
      <c r="F1928">
        <v>772</v>
      </c>
      <c r="G1928" t="s">
        <v>2571</v>
      </c>
      <c r="H1928" t="s">
        <v>294</v>
      </c>
      <c r="L1928" t="s">
        <v>294</v>
      </c>
      <c r="M1928">
        <f t="shared" si="60"/>
        <v>25.733333333333334</v>
      </c>
      <c r="N1928" s="1">
        <f t="shared" si="61"/>
        <v>12.866666666666667</v>
      </c>
    </row>
    <row r="1929" spans="1:14">
      <c r="A1929" t="s">
        <v>2</v>
      </c>
      <c r="B1929" t="s">
        <v>774</v>
      </c>
      <c r="C1929" t="s">
        <v>1428</v>
      </c>
      <c r="D1929" t="s">
        <v>1429</v>
      </c>
      <c r="E1929">
        <v>1</v>
      </c>
      <c r="F1929">
        <v>765</v>
      </c>
      <c r="G1929" t="s">
        <v>2572</v>
      </c>
      <c r="H1929" t="s">
        <v>294</v>
      </c>
      <c r="L1929" t="s">
        <v>294</v>
      </c>
      <c r="M1929">
        <f t="shared" si="60"/>
        <v>25.5</v>
      </c>
      <c r="N1929" s="1">
        <f t="shared" si="61"/>
        <v>12.75</v>
      </c>
    </row>
    <row r="1930" spans="1:14">
      <c r="A1930" t="s">
        <v>2</v>
      </c>
      <c r="B1930" t="s">
        <v>776</v>
      </c>
      <c r="C1930" t="s">
        <v>1428</v>
      </c>
      <c r="D1930" t="s">
        <v>1429</v>
      </c>
      <c r="E1930">
        <v>1</v>
      </c>
      <c r="F1930">
        <v>774</v>
      </c>
      <c r="G1930" t="s">
        <v>2285</v>
      </c>
      <c r="H1930" t="s">
        <v>294</v>
      </c>
      <c r="L1930" t="s">
        <v>294</v>
      </c>
      <c r="M1930">
        <f t="shared" si="60"/>
        <v>25.8</v>
      </c>
      <c r="N1930" s="1">
        <f t="shared" si="61"/>
        <v>12.9</v>
      </c>
    </row>
    <row r="1931" spans="1:14">
      <c r="A1931" t="s">
        <v>2</v>
      </c>
      <c r="B1931" t="s">
        <v>778</v>
      </c>
      <c r="C1931" t="s">
        <v>1428</v>
      </c>
      <c r="D1931" t="s">
        <v>1429</v>
      </c>
      <c r="E1931">
        <v>1</v>
      </c>
      <c r="F1931">
        <v>776</v>
      </c>
      <c r="G1931" t="s">
        <v>2384</v>
      </c>
      <c r="H1931" t="s">
        <v>294</v>
      </c>
      <c r="L1931" t="s">
        <v>294</v>
      </c>
      <c r="M1931">
        <f t="shared" si="60"/>
        <v>25.866666666666667</v>
      </c>
      <c r="N1931" s="1">
        <f t="shared" si="61"/>
        <v>12.933333333333334</v>
      </c>
    </row>
    <row r="1932" spans="1:14">
      <c r="A1932" t="s">
        <v>2</v>
      </c>
      <c r="B1932" t="s">
        <v>780</v>
      </c>
      <c r="C1932" t="s">
        <v>1428</v>
      </c>
      <c r="D1932" t="s">
        <v>1429</v>
      </c>
      <c r="E1932">
        <v>1</v>
      </c>
      <c r="F1932">
        <v>535</v>
      </c>
      <c r="G1932" t="s">
        <v>1488</v>
      </c>
      <c r="H1932" t="s">
        <v>294</v>
      </c>
      <c r="L1932" t="s">
        <v>294</v>
      </c>
      <c r="M1932">
        <f t="shared" si="60"/>
        <v>17.833333333333332</v>
      </c>
      <c r="N1932" s="1">
        <f t="shared" si="61"/>
        <v>8.9166666666666661</v>
      </c>
    </row>
    <row r="1933" spans="1:14">
      <c r="A1933" t="s">
        <v>2</v>
      </c>
      <c r="B1933" t="s">
        <v>782</v>
      </c>
      <c r="C1933" t="s">
        <v>1428</v>
      </c>
      <c r="D1933" t="s">
        <v>1429</v>
      </c>
      <c r="E1933">
        <v>1</v>
      </c>
      <c r="F1933">
        <v>639</v>
      </c>
      <c r="G1933" t="s">
        <v>2545</v>
      </c>
      <c r="H1933" t="s">
        <v>294</v>
      </c>
      <c r="L1933" t="s">
        <v>294</v>
      </c>
      <c r="M1933">
        <f t="shared" si="60"/>
        <v>21.3</v>
      </c>
      <c r="N1933" s="1">
        <f t="shared" si="61"/>
        <v>10.65</v>
      </c>
    </row>
    <row r="1934" spans="1:14">
      <c r="A1934" t="s">
        <v>2</v>
      </c>
      <c r="B1934" t="s">
        <v>784</v>
      </c>
      <c r="C1934" t="s">
        <v>1428</v>
      </c>
      <c r="D1934" t="s">
        <v>1429</v>
      </c>
      <c r="E1934">
        <v>1</v>
      </c>
      <c r="F1934">
        <v>640</v>
      </c>
      <c r="G1934" t="s">
        <v>1762</v>
      </c>
      <c r="H1934" t="s">
        <v>294</v>
      </c>
      <c r="L1934" t="s">
        <v>294</v>
      </c>
      <c r="M1934">
        <f t="shared" si="60"/>
        <v>21.333333333333332</v>
      </c>
      <c r="N1934" s="1">
        <f t="shared" si="61"/>
        <v>10.666666666666666</v>
      </c>
    </row>
    <row r="1935" spans="1:14">
      <c r="A1935" t="s">
        <v>2</v>
      </c>
      <c r="B1935" t="s">
        <v>786</v>
      </c>
      <c r="C1935" t="s">
        <v>1428</v>
      </c>
      <c r="D1935" t="s">
        <v>1429</v>
      </c>
      <c r="E1935">
        <v>1</v>
      </c>
      <c r="F1935">
        <v>644</v>
      </c>
      <c r="G1935" t="s">
        <v>2466</v>
      </c>
      <c r="H1935" t="s">
        <v>294</v>
      </c>
      <c r="L1935" t="s">
        <v>294</v>
      </c>
      <c r="M1935">
        <f t="shared" si="60"/>
        <v>21.466666666666665</v>
      </c>
      <c r="N1935" s="1">
        <f t="shared" si="61"/>
        <v>10.733333333333333</v>
      </c>
    </row>
    <row r="1936" spans="1:14">
      <c r="A1936" t="s">
        <v>2</v>
      </c>
      <c r="B1936" t="s">
        <v>788</v>
      </c>
      <c r="C1936" t="s">
        <v>1428</v>
      </c>
      <c r="D1936" t="s">
        <v>1429</v>
      </c>
      <c r="E1936">
        <v>1</v>
      </c>
      <c r="F1936">
        <v>816</v>
      </c>
      <c r="G1936" t="s">
        <v>2573</v>
      </c>
      <c r="H1936" t="s">
        <v>294</v>
      </c>
      <c r="L1936" t="s">
        <v>294</v>
      </c>
      <c r="M1936">
        <f t="shared" si="60"/>
        <v>27.2</v>
      </c>
      <c r="N1936" s="1">
        <f t="shared" si="61"/>
        <v>13.6</v>
      </c>
    </row>
    <row r="1937" spans="1:14">
      <c r="A1937" t="s">
        <v>2</v>
      </c>
      <c r="B1937" t="s">
        <v>790</v>
      </c>
      <c r="C1937" t="s">
        <v>1428</v>
      </c>
      <c r="D1937" t="s">
        <v>1429</v>
      </c>
      <c r="E1937">
        <v>1</v>
      </c>
      <c r="F1937">
        <v>831</v>
      </c>
      <c r="G1937" t="s">
        <v>2574</v>
      </c>
      <c r="H1937" t="s">
        <v>294</v>
      </c>
      <c r="L1937" t="s">
        <v>294</v>
      </c>
      <c r="M1937">
        <f t="shared" si="60"/>
        <v>27.7</v>
      </c>
      <c r="N1937" s="1">
        <f t="shared" si="61"/>
        <v>13.85</v>
      </c>
    </row>
    <row r="1938" spans="1:14">
      <c r="A1938" t="s">
        <v>2</v>
      </c>
      <c r="B1938" t="s">
        <v>792</v>
      </c>
      <c r="C1938" t="s">
        <v>1428</v>
      </c>
      <c r="D1938" t="s">
        <v>1429</v>
      </c>
      <c r="E1938">
        <v>1</v>
      </c>
      <c r="F1938">
        <v>824</v>
      </c>
      <c r="G1938" t="s">
        <v>2517</v>
      </c>
      <c r="H1938" t="s">
        <v>294</v>
      </c>
      <c r="L1938" t="s">
        <v>294</v>
      </c>
      <c r="M1938">
        <f t="shared" si="60"/>
        <v>27.466666666666665</v>
      </c>
      <c r="N1938" s="1">
        <f t="shared" si="61"/>
        <v>13.733333333333333</v>
      </c>
    </row>
    <row r="1939" spans="1:14">
      <c r="A1939" t="s">
        <v>2</v>
      </c>
      <c r="B1939" t="s">
        <v>794</v>
      </c>
      <c r="C1939" t="s">
        <v>1428</v>
      </c>
      <c r="D1939" t="s">
        <v>1429</v>
      </c>
      <c r="E1939">
        <v>1</v>
      </c>
      <c r="F1939">
        <v>816</v>
      </c>
      <c r="G1939" t="s">
        <v>2575</v>
      </c>
      <c r="H1939" t="s">
        <v>294</v>
      </c>
      <c r="L1939" t="s">
        <v>294</v>
      </c>
      <c r="M1939">
        <f t="shared" si="60"/>
        <v>27.2</v>
      </c>
      <c r="N1939" s="1">
        <f t="shared" si="61"/>
        <v>13.6</v>
      </c>
    </row>
    <row r="1940" spans="1:14">
      <c r="A1940" t="s">
        <v>2</v>
      </c>
      <c r="B1940" t="s">
        <v>796</v>
      </c>
      <c r="C1940" t="s">
        <v>1428</v>
      </c>
      <c r="D1940" t="s">
        <v>1429</v>
      </c>
      <c r="E1940">
        <v>1</v>
      </c>
      <c r="F1940">
        <v>836</v>
      </c>
      <c r="G1940" t="s">
        <v>2576</v>
      </c>
      <c r="H1940" t="s">
        <v>294</v>
      </c>
      <c r="L1940" t="s">
        <v>294</v>
      </c>
      <c r="M1940">
        <f t="shared" si="60"/>
        <v>27.866666666666667</v>
      </c>
      <c r="N1940" s="1">
        <f t="shared" si="61"/>
        <v>13.933333333333334</v>
      </c>
    </row>
    <row r="1941" spans="1:14">
      <c r="A1941" t="s">
        <v>2</v>
      </c>
      <c r="B1941" t="s">
        <v>798</v>
      </c>
      <c r="C1941" t="s">
        <v>1428</v>
      </c>
      <c r="D1941" t="s">
        <v>1429</v>
      </c>
      <c r="E1941">
        <v>1</v>
      </c>
      <c r="F1941">
        <v>797</v>
      </c>
      <c r="G1941" t="s">
        <v>2577</v>
      </c>
      <c r="H1941" t="s">
        <v>294</v>
      </c>
      <c r="L1941" t="s">
        <v>294</v>
      </c>
      <c r="M1941">
        <f t="shared" si="60"/>
        <v>26.566666666666666</v>
      </c>
      <c r="N1941" s="1">
        <f t="shared" si="61"/>
        <v>13.283333333333333</v>
      </c>
    </row>
    <row r="1942" spans="1:14">
      <c r="A1942" t="s">
        <v>2</v>
      </c>
      <c r="B1942" t="s">
        <v>800</v>
      </c>
      <c r="C1942" t="s">
        <v>1428</v>
      </c>
      <c r="D1942" t="s">
        <v>1429</v>
      </c>
      <c r="E1942">
        <v>1</v>
      </c>
      <c r="F1942">
        <v>809</v>
      </c>
      <c r="G1942" t="s">
        <v>2578</v>
      </c>
      <c r="H1942" t="s">
        <v>294</v>
      </c>
      <c r="L1942" t="s">
        <v>294</v>
      </c>
      <c r="M1942">
        <f t="shared" si="60"/>
        <v>26.966666666666665</v>
      </c>
      <c r="N1942" s="1">
        <f t="shared" si="61"/>
        <v>13.483333333333333</v>
      </c>
    </row>
    <row r="1943" spans="1:14">
      <c r="A1943" t="s">
        <v>2</v>
      </c>
      <c r="B1943" t="s">
        <v>802</v>
      </c>
      <c r="C1943" t="s">
        <v>1428</v>
      </c>
      <c r="D1943" t="s">
        <v>1429</v>
      </c>
      <c r="E1943">
        <v>1</v>
      </c>
      <c r="F1943">
        <v>808</v>
      </c>
      <c r="G1943" t="s">
        <v>2579</v>
      </c>
      <c r="H1943" t="s">
        <v>294</v>
      </c>
      <c r="L1943" t="s">
        <v>294</v>
      </c>
      <c r="M1943">
        <f t="shared" si="60"/>
        <v>26.933333333333334</v>
      </c>
      <c r="N1943" s="1">
        <f t="shared" si="61"/>
        <v>13.466666666666667</v>
      </c>
    </row>
    <row r="1944" spans="1:14">
      <c r="A1944" t="s">
        <v>2</v>
      </c>
      <c r="B1944" t="s">
        <v>804</v>
      </c>
      <c r="C1944" t="s">
        <v>1428</v>
      </c>
      <c r="D1944" t="s">
        <v>1429</v>
      </c>
      <c r="E1944">
        <v>1</v>
      </c>
      <c r="F1944">
        <v>775</v>
      </c>
      <c r="G1944" t="s">
        <v>2580</v>
      </c>
      <c r="H1944" t="s">
        <v>294</v>
      </c>
      <c r="L1944" t="s">
        <v>294</v>
      </c>
      <c r="M1944">
        <f t="shared" si="60"/>
        <v>25.833333333333332</v>
      </c>
      <c r="N1944" s="1">
        <f t="shared" si="61"/>
        <v>12.916666666666666</v>
      </c>
    </row>
    <row r="1945" spans="1:14">
      <c r="A1945" t="s">
        <v>2</v>
      </c>
      <c r="B1945" t="s">
        <v>806</v>
      </c>
      <c r="C1945" t="s">
        <v>1428</v>
      </c>
      <c r="D1945" t="s">
        <v>1429</v>
      </c>
      <c r="E1945">
        <v>1</v>
      </c>
      <c r="F1945">
        <v>769</v>
      </c>
      <c r="G1945" t="s">
        <v>2581</v>
      </c>
      <c r="H1945" t="s">
        <v>294</v>
      </c>
      <c r="L1945" t="s">
        <v>294</v>
      </c>
      <c r="M1945">
        <f t="shared" si="60"/>
        <v>25.633333333333333</v>
      </c>
      <c r="N1945" s="1">
        <f t="shared" si="61"/>
        <v>12.816666666666666</v>
      </c>
    </row>
    <row r="1946" spans="1:14">
      <c r="A1946" t="s">
        <v>2</v>
      </c>
      <c r="B1946" t="s">
        <v>808</v>
      </c>
      <c r="C1946" t="s">
        <v>1428</v>
      </c>
      <c r="D1946" t="s">
        <v>1429</v>
      </c>
      <c r="E1946">
        <v>1</v>
      </c>
      <c r="F1946">
        <v>772</v>
      </c>
      <c r="G1946" t="s">
        <v>2477</v>
      </c>
      <c r="H1946" t="s">
        <v>294</v>
      </c>
      <c r="L1946" t="s">
        <v>294</v>
      </c>
      <c r="M1946">
        <f t="shared" si="60"/>
        <v>25.733333333333334</v>
      </c>
      <c r="N1946" s="1">
        <f t="shared" si="61"/>
        <v>12.866666666666667</v>
      </c>
    </row>
    <row r="1947" spans="1:14">
      <c r="A1947" t="s">
        <v>2</v>
      </c>
      <c r="B1947" t="s">
        <v>810</v>
      </c>
      <c r="C1947" t="s">
        <v>1428</v>
      </c>
      <c r="D1947" t="s">
        <v>1429</v>
      </c>
      <c r="E1947">
        <v>1</v>
      </c>
      <c r="F1947">
        <v>627</v>
      </c>
      <c r="G1947" t="s">
        <v>1796</v>
      </c>
      <c r="H1947" t="s">
        <v>294</v>
      </c>
      <c r="L1947" t="s">
        <v>294</v>
      </c>
      <c r="M1947">
        <f t="shared" si="60"/>
        <v>20.9</v>
      </c>
      <c r="N1947" s="1">
        <f t="shared" si="61"/>
        <v>10.45</v>
      </c>
    </row>
    <row r="1948" spans="1:14">
      <c r="A1948" t="s">
        <v>2</v>
      </c>
      <c r="B1948" t="s">
        <v>812</v>
      </c>
      <c r="C1948" t="s">
        <v>1428</v>
      </c>
      <c r="D1948" t="s">
        <v>1429</v>
      </c>
      <c r="E1948">
        <v>1</v>
      </c>
      <c r="F1948">
        <v>624</v>
      </c>
      <c r="G1948" t="s">
        <v>2170</v>
      </c>
      <c r="H1948" t="s">
        <v>294</v>
      </c>
      <c r="L1948" t="s">
        <v>294</v>
      </c>
      <c r="M1948">
        <f t="shared" si="60"/>
        <v>20.8</v>
      </c>
      <c r="N1948" s="1">
        <f t="shared" si="61"/>
        <v>10.4</v>
      </c>
    </row>
    <row r="1949" spans="1:14">
      <c r="A1949" t="s">
        <v>2</v>
      </c>
      <c r="B1949" t="s">
        <v>814</v>
      </c>
      <c r="C1949" t="s">
        <v>1428</v>
      </c>
      <c r="D1949" t="s">
        <v>1429</v>
      </c>
      <c r="E1949">
        <v>1</v>
      </c>
      <c r="F1949">
        <v>757</v>
      </c>
      <c r="G1949" t="s">
        <v>2451</v>
      </c>
      <c r="H1949" t="s">
        <v>294</v>
      </c>
      <c r="L1949" t="s">
        <v>294</v>
      </c>
      <c r="M1949">
        <f t="shared" si="60"/>
        <v>25.233333333333334</v>
      </c>
      <c r="N1949" s="1">
        <f t="shared" si="61"/>
        <v>12.616666666666667</v>
      </c>
    </row>
    <row r="1950" spans="1:14">
      <c r="A1950" t="s">
        <v>2</v>
      </c>
      <c r="B1950" t="s">
        <v>816</v>
      </c>
      <c r="C1950" t="s">
        <v>1428</v>
      </c>
      <c r="D1950" t="s">
        <v>1429</v>
      </c>
      <c r="E1950">
        <v>1</v>
      </c>
      <c r="F1950">
        <v>752</v>
      </c>
      <c r="G1950" t="s">
        <v>2560</v>
      </c>
      <c r="H1950" t="s">
        <v>294</v>
      </c>
      <c r="L1950" t="s">
        <v>294</v>
      </c>
      <c r="M1950">
        <f t="shared" si="60"/>
        <v>25.066666666666666</v>
      </c>
      <c r="N1950" s="1">
        <f t="shared" si="61"/>
        <v>12.533333333333333</v>
      </c>
    </row>
    <row r="1951" spans="1:14">
      <c r="A1951" t="s">
        <v>2</v>
      </c>
      <c r="B1951" t="s">
        <v>818</v>
      </c>
      <c r="C1951" t="s">
        <v>1428</v>
      </c>
      <c r="D1951" t="s">
        <v>1429</v>
      </c>
      <c r="E1951">
        <v>1</v>
      </c>
      <c r="F1951">
        <v>684</v>
      </c>
      <c r="G1951" t="s">
        <v>2440</v>
      </c>
      <c r="H1951" t="s">
        <v>294</v>
      </c>
      <c r="L1951" t="s">
        <v>294</v>
      </c>
      <c r="M1951">
        <f t="shared" si="60"/>
        <v>22.8</v>
      </c>
      <c r="N1951" s="1">
        <f t="shared" si="61"/>
        <v>11.4</v>
      </c>
    </row>
    <row r="1952" spans="1:14">
      <c r="A1952" t="s">
        <v>2</v>
      </c>
      <c r="B1952" t="s">
        <v>820</v>
      </c>
      <c r="C1952" t="s">
        <v>1428</v>
      </c>
      <c r="D1952" t="s">
        <v>1429</v>
      </c>
      <c r="E1952">
        <v>1</v>
      </c>
      <c r="F1952">
        <v>767</v>
      </c>
      <c r="G1952" t="s">
        <v>2405</v>
      </c>
      <c r="H1952" t="s">
        <v>294</v>
      </c>
      <c r="L1952" t="s">
        <v>294</v>
      </c>
      <c r="M1952">
        <f t="shared" si="60"/>
        <v>25.566666666666666</v>
      </c>
      <c r="N1952" s="1">
        <f t="shared" si="61"/>
        <v>12.783333333333333</v>
      </c>
    </row>
    <row r="1953" spans="1:14">
      <c r="A1953" t="s">
        <v>2</v>
      </c>
      <c r="B1953" t="s">
        <v>822</v>
      </c>
      <c r="C1953" t="s">
        <v>1428</v>
      </c>
      <c r="D1953" t="s">
        <v>1429</v>
      </c>
      <c r="E1953">
        <v>1</v>
      </c>
      <c r="F1953">
        <v>766</v>
      </c>
      <c r="G1953" t="s">
        <v>2248</v>
      </c>
      <c r="H1953" t="s">
        <v>294</v>
      </c>
      <c r="L1953" t="s">
        <v>294</v>
      </c>
      <c r="M1953">
        <f t="shared" si="60"/>
        <v>25.533333333333335</v>
      </c>
      <c r="N1953" s="1">
        <f t="shared" si="61"/>
        <v>12.766666666666667</v>
      </c>
    </row>
    <row r="1954" spans="1:14">
      <c r="A1954" t="s">
        <v>2</v>
      </c>
      <c r="B1954" t="s">
        <v>824</v>
      </c>
      <c r="C1954" t="s">
        <v>1428</v>
      </c>
      <c r="D1954" t="s">
        <v>1429</v>
      </c>
      <c r="E1954">
        <v>1</v>
      </c>
      <c r="F1954">
        <v>757</v>
      </c>
      <c r="G1954" t="s">
        <v>2445</v>
      </c>
      <c r="H1954" t="s">
        <v>294</v>
      </c>
      <c r="L1954" t="s">
        <v>294</v>
      </c>
      <c r="M1954">
        <f t="shared" si="60"/>
        <v>25.233333333333334</v>
      </c>
      <c r="N1954" s="1">
        <f t="shared" si="61"/>
        <v>12.616666666666667</v>
      </c>
    </row>
    <row r="1955" spans="1:14">
      <c r="A1955" t="s">
        <v>2</v>
      </c>
      <c r="B1955" t="s">
        <v>826</v>
      </c>
      <c r="C1955" t="s">
        <v>1428</v>
      </c>
      <c r="D1955" t="s">
        <v>1429</v>
      </c>
      <c r="E1955">
        <v>1</v>
      </c>
      <c r="F1955">
        <v>762</v>
      </c>
      <c r="G1955" t="s">
        <v>2255</v>
      </c>
      <c r="H1955" t="s">
        <v>294</v>
      </c>
      <c r="L1955" t="s">
        <v>294</v>
      </c>
      <c r="M1955">
        <f t="shared" si="60"/>
        <v>25.4</v>
      </c>
      <c r="N1955" s="1">
        <f t="shared" si="61"/>
        <v>12.7</v>
      </c>
    </row>
    <row r="1956" spans="1:14">
      <c r="A1956" t="s">
        <v>2</v>
      </c>
      <c r="B1956" t="s">
        <v>828</v>
      </c>
      <c r="C1956" t="s">
        <v>1428</v>
      </c>
      <c r="D1956" t="s">
        <v>1429</v>
      </c>
      <c r="E1956">
        <v>1</v>
      </c>
      <c r="F1956">
        <v>572</v>
      </c>
      <c r="G1956" t="s">
        <v>2582</v>
      </c>
      <c r="H1956" t="s">
        <v>294</v>
      </c>
      <c r="L1956" t="s">
        <v>294</v>
      </c>
      <c r="M1956">
        <f t="shared" si="60"/>
        <v>19.066666666666666</v>
      </c>
      <c r="N1956" s="1">
        <f t="shared" si="61"/>
        <v>9.5333333333333332</v>
      </c>
    </row>
    <row r="1957" spans="1:14">
      <c r="A1957" t="s">
        <v>2</v>
      </c>
      <c r="B1957" t="s">
        <v>830</v>
      </c>
      <c r="C1957" t="s">
        <v>1428</v>
      </c>
      <c r="D1957" t="s">
        <v>1429</v>
      </c>
      <c r="E1957">
        <v>1</v>
      </c>
      <c r="F1957">
        <v>565</v>
      </c>
      <c r="G1957" t="s">
        <v>2583</v>
      </c>
      <c r="H1957" t="s">
        <v>294</v>
      </c>
      <c r="L1957" t="s">
        <v>294</v>
      </c>
      <c r="M1957">
        <f t="shared" si="60"/>
        <v>18.833333333333332</v>
      </c>
      <c r="N1957" s="1">
        <f t="shared" si="61"/>
        <v>9.4166666666666661</v>
      </c>
    </row>
    <row r="1958" spans="1:14">
      <c r="A1958" t="s">
        <v>2</v>
      </c>
      <c r="B1958" t="s">
        <v>832</v>
      </c>
      <c r="C1958" t="s">
        <v>1428</v>
      </c>
      <c r="D1958" t="s">
        <v>1429</v>
      </c>
      <c r="E1958">
        <v>1</v>
      </c>
      <c r="F1958">
        <v>696</v>
      </c>
      <c r="G1958" t="s">
        <v>2363</v>
      </c>
      <c r="H1958" t="s">
        <v>294</v>
      </c>
      <c r="L1958" t="s">
        <v>294</v>
      </c>
      <c r="M1958">
        <f t="shared" si="60"/>
        <v>23.2</v>
      </c>
      <c r="N1958" s="1">
        <f t="shared" si="61"/>
        <v>11.6</v>
      </c>
    </row>
    <row r="1959" spans="1:14">
      <c r="A1959" t="s">
        <v>2</v>
      </c>
      <c r="B1959" t="s">
        <v>834</v>
      </c>
      <c r="C1959" t="s">
        <v>1428</v>
      </c>
      <c r="D1959" t="s">
        <v>1429</v>
      </c>
      <c r="E1959">
        <v>1</v>
      </c>
      <c r="F1959">
        <v>681</v>
      </c>
      <c r="G1959" t="s">
        <v>1779</v>
      </c>
      <c r="H1959" t="s">
        <v>294</v>
      </c>
      <c r="L1959" t="s">
        <v>294</v>
      </c>
      <c r="M1959">
        <f t="shared" si="60"/>
        <v>22.7</v>
      </c>
      <c r="N1959" s="1">
        <f t="shared" si="61"/>
        <v>11.35</v>
      </c>
    </row>
    <row r="1960" spans="1:14">
      <c r="A1960" t="s">
        <v>2</v>
      </c>
      <c r="B1960" t="s">
        <v>836</v>
      </c>
      <c r="C1960" t="s">
        <v>1428</v>
      </c>
      <c r="D1960" t="s">
        <v>1429</v>
      </c>
      <c r="E1960">
        <v>1</v>
      </c>
      <c r="F1960">
        <v>689</v>
      </c>
      <c r="G1960" t="s">
        <v>2439</v>
      </c>
      <c r="H1960" t="s">
        <v>294</v>
      </c>
      <c r="L1960" t="s">
        <v>294</v>
      </c>
      <c r="M1960">
        <f t="shared" si="60"/>
        <v>22.966666666666665</v>
      </c>
      <c r="N1960" s="1">
        <f t="shared" si="61"/>
        <v>11.483333333333333</v>
      </c>
    </row>
    <row r="1961" spans="1:14">
      <c r="A1961" t="s">
        <v>2</v>
      </c>
      <c r="B1961" t="s">
        <v>838</v>
      </c>
      <c r="C1961" t="s">
        <v>1428</v>
      </c>
      <c r="D1961" t="s">
        <v>1429</v>
      </c>
      <c r="E1961">
        <v>1</v>
      </c>
      <c r="F1961">
        <v>532</v>
      </c>
      <c r="G1961" t="s">
        <v>1489</v>
      </c>
      <c r="H1961" t="s">
        <v>294</v>
      </c>
      <c r="L1961" t="s">
        <v>294</v>
      </c>
      <c r="M1961">
        <f t="shared" si="60"/>
        <v>17.733333333333334</v>
      </c>
      <c r="N1961" s="1">
        <f t="shared" si="61"/>
        <v>8.8666666666666671</v>
      </c>
    </row>
    <row r="1962" spans="1:14">
      <c r="A1962" t="s">
        <v>2</v>
      </c>
      <c r="B1962" t="s">
        <v>840</v>
      </c>
      <c r="C1962" t="s">
        <v>1428</v>
      </c>
      <c r="D1962" t="s">
        <v>1429</v>
      </c>
      <c r="E1962">
        <v>1</v>
      </c>
      <c r="F1962">
        <v>536</v>
      </c>
      <c r="G1962" t="s">
        <v>1667</v>
      </c>
      <c r="H1962" t="s">
        <v>294</v>
      </c>
      <c r="L1962" t="s">
        <v>294</v>
      </c>
      <c r="M1962">
        <f t="shared" si="60"/>
        <v>17.866666666666667</v>
      </c>
      <c r="N1962" s="1">
        <f t="shared" si="61"/>
        <v>8.9333333333333336</v>
      </c>
    </row>
    <row r="1963" spans="1:14">
      <c r="A1963" t="s">
        <v>2</v>
      </c>
      <c r="B1963" t="s">
        <v>842</v>
      </c>
      <c r="C1963" t="s">
        <v>1428</v>
      </c>
      <c r="D1963" t="s">
        <v>1429</v>
      </c>
      <c r="E1963">
        <v>1</v>
      </c>
      <c r="F1963">
        <v>798</v>
      </c>
      <c r="G1963" t="s">
        <v>2584</v>
      </c>
      <c r="H1963" t="s">
        <v>294</v>
      </c>
      <c r="L1963" t="s">
        <v>294</v>
      </c>
      <c r="M1963">
        <f t="shared" si="60"/>
        <v>26.6</v>
      </c>
      <c r="N1963" s="1">
        <f t="shared" si="61"/>
        <v>13.3</v>
      </c>
    </row>
    <row r="1964" spans="1:14">
      <c r="A1964" t="s">
        <v>2</v>
      </c>
      <c r="B1964" t="s">
        <v>844</v>
      </c>
      <c r="C1964" t="s">
        <v>1428</v>
      </c>
      <c r="D1964" t="s">
        <v>1429</v>
      </c>
      <c r="E1964">
        <v>1</v>
      </c>
      <c r="F1964">
        <v>126</v>
      </c>
      <c r="G1964" t="s">
        <v>2048</v>
      </c>
      <c r="H1964" t="s">
        <v>294</v>
      </c>
      <c r="L1964" t="s">
        <v>294</v>
      </c>
      <c r="M1964">
        <f t="shared" si="60"/>
        <v>4.2</v>
      </c>
      <c r="N1964" s="1">
        <f t="shared" si="61"/>
        <v>2.1</v>
      </c>
    </row>
    <row r="1965" spans="1:14">
      <c r="A1965" t="s">
        <v>2</v>
      </c>
      <c r="B1965" t="s">
        <v>846</v>
      </c>
      <c r="C1965" t="s">
        <v>1428</v>
      </c>
      <c r="D1965" t="s">
        <v>1429</v>
      </c>
      <c r="E1965">
        <v>1</v>
      </c>
      <c r="F1965">
        <v>581</v>
      </c>
      <c r="G1965" t="s">
        <v>2585</v>
      </c>
      <c r="H1965" t="s">
        <v>294</v>
      </c>
      <c r="L1965" t="s">
        <v>294</v>
      </c>
      <c r="M1965">
        <f t="shared" si="60"/>
        <v>19.366666666666667</v>
      </c>
      <c r="N1965" s="1">
        <f t="shared" si="61"/>
        <v>9.6833333333333336</v>
      </c>
    </row>
    <row r="1966" spans="1:14">
      <c r="A1966" t="s">
        <v>2</v>
      </c>
      <c r="B1966" t="s">
        <v>848</v>
      </c>
      <c r="C1966" t="s">
        <v>1428</v>
      </c>
      <c r="D1966" t="s">
        <v>1429</v>
      </c>
      <c r="E1966">
        <v>1</v>
      </c>
      <c r="F1966">
        <v>637</v>
      </c>
      <c r="G1966" t="s">
        <v>1576</v>
      </c>
      <c r="H1966" t="s">
        <v>294</v>
      </c>
      <c r="L1966" t="s">
        <v>294</v>
      </c>
      <c r="M1966">
        <f t="shared" si="60"/>
        <v>21.233333333333334</v>
      </c>
      <c r="N1966" s="1">
        <f t="shared" si="61"/>
        <v>10.616666666666667</v>
      </c>
    </row>
    <row r="1967" spans="1:14">
      <c r="A1967" t="s">
        <v>2</v>
      </c>
      <c r="B1967" t="s">
        <v>850</v>
      </c>
      <c r="C1967" t="s">
        <v>1428</v>
      </c>
      <c r="D1967" t="s">
        <v>1429</v>
      </c>
      <c r="E1967">
        <v>1</v>
      </c>
      <c r="F1967">
        <v>632</v>
      </c>
      <c r="G1967" t="s">
        <v>1637</v>
      </c>
      <c r="H1967" t="s">
        <v>294</v>
      </c>
      <c r="L1967" t="s">
        <v>294</v>
      </c>
      <c r="M1967">
        <f t="shared" si="60"/>
        <v>21.066666666666666</v>
      </c>
      <c r="N1967" s="1">
        <f t="shared" si="61"/>
        <v>10.533333333333333</v>
      </c>
    </row>
    <row r="1968" spans="1:14">
      <c r="A1968" t="s">
        <v>2</v>
      </c>
      <c r="B1968" t="s">
        <v>852</v>
      </c>
      <c r="C1968" t="s">
        <v>1428</v>
      </c>
      <c r="D1968" t="s">
        <v>1429</v>
      </c>
      <c r="E1968">
        <v>1</v>
      </c>
      <c r="F1968">
        <v>621</v>
      </c>
      <c r="G1968" t="s">
        <v>1773</v>
      </c>
      <c r="H1968" t="s">
        <v>294</v>
      </c>
      <c r="L1968" t="s">
        <v>294</v>
      </c>
      <c r="M1968">
        <f t="shared" si="60"/>
        <v>20.7</v>
      </c>
      <c r="N1968" s="1">
        <f t="shared" si="61"/>
        <v>10.35</v>
      </c>
    </row>
    <row r="1969" spans="1:14">
      <c r="A1969" t="s">
        <v>2</v>
      </c>
      <c r="B1969" t="s">
        <v>854</v>
      </c>
      <c r="C1969" t="s">
        <v>1428</v>
      </c>
      <c r="D1969" t="s">
        <v>1429</v>
      </c>
      <c r="E1969">
        <v>1</v>
      </c>
      <c r="F1969">
        <v>628</v>
      </c>
      <c r="G1969" t="s">
        <v>1641</v>
      </c>
      <c r="H1969" t="s">
        <v>294</v>
      </c>
      <c r="L1969" t="s">
        <v>294</v>
      </c>
      <c r="M1969">
        <f t="shared" si="60"/>
        <v>20.933333333333334</v>
      </c>
      <c r="N1969" s="1">
        <f t="shared" si="61"/>
        <v>10.466666666666667</v>
      </c>
    </row>
    <row r="1970" spans="1:14">
      <c r="A1970" t="s">
        <v>2</v>
      </c>
      <c r="B1970" t="s">
        <v>856</v>
      </c>
      <c r="C1970" t="s">
        <v>1428</v>
      </c>
      <c r="D1970" t="s">
        <v>1429</v>
      </c>
      <c r="E1970">
        <v>1</v>
      </c>
      <c r="F1970">
        <v>640</v>
      </c>
      <c r="G1970" t="s">
        <v>2295</v>
      </c>
      <c r="H1970" t="s">
        <v>294</v>
      </c>
      <c r="L1970" t="s">
        <v>294</v>
      </c>
      <c r="M1970">
        <f t="shared" si="60"/>
        <v>21.333333333333332</v>
      </c>
      <c r="N1970" s="1">
        <f t="shared" si="61"/>
        <v>10.666666666666666</v>
      </c>
    </row>
    <row r="1971" spans="1:14">
      <c r="A1971" t="s">
        <v>2</v>
      </c>
      <c r="B1971" t="s">
        <v>858</v>
      </c>
      <c r="C1971" t="s">
        <v>1428</v>
      </c>
      <c r="D1971" t="s">
        <v>1429</v>
      </c>
      <c r="E1971">
        <v>1</v>
      </c>
      <c r="F1971">
        <v>629</v>
      </c>
      <c r="G1971" t="s">
        <v>1872</v>
      </c>
      <c r="H1971" t="s">
        <v>294</v>
      </c>
      <c r="L1971" t="s">
        <v>294</v>
      </c>
      <c r="M1971">
        <f t="shared" si="60"/>
        <v>20.966666666666665</v>
      </c>
      <c r="N1971" s="1">
        <f t="shared" si="61"/>
        <v>10.483333333333333</v>
      </c>
    </row>
    <row r="1972" spans="1:14">
      <c r="A1972" t="s">
        <v>2</v>
      </c>
      <c r="B1972" t="s">
        <v>860</v>
      </c>
      <c r="C1972" t="s">
        <v>1428</v>
      </c>
      <c r="D1972" t="s">
        <v>1429</v>
      </c>
      <c r="E1972">
        <v>1</v>
      </c>
      <c r="F1972">
        <v>634</v>
      </c>
      <c r="G1972" t="s">
        <v>2359</v>
      </c>
      <c r="H1972" t="s">
        <v>294</v>
      </c>
      <c r="L1972" t="s">
        <v>294</v>
      </c>
      <c r="M1972">
        <f t="shared" si="60"/>
        <v>21.133333333333333</v>
      </c>
      <c r="N1972" s="1">
        <f t="shared" si="61"/>
        <v>10.566666666666666</v>
      </c>
    </row>
    <row r="1973" spans="1:14">
      <c r="A1973" t="s">
        <v>2</v>
      </c>
      <c r="B1973" t="s">
        <v>862</v>
      </c>
      <c r="C1973" t="s">
        <v>1428</v>
      </c>
      <c r="D1973" t="s">
        <v>1429</v>
      </c>
      <c r="E1973">
        <v>1</v>
      </c>
      <c r="F1973">
        <v>644</v>
      </c>
      <c r="G1973" t="s">
        <v>2466</v>
      </c>
      <c r="H1973" t="s">
        <v>294</v>
      </c>
      <c r="L1973" t="s">
        <v>294</v>
      </c>
      <c r="M1973">
        <f t="shared" si="60"/>
        <v>21.466666666666665</v>
      </c>
      <c r="N1973" s="1">
        <f t="shared" si="61"/>
        <v>10.733333333333333</v>
      </c>
    </row>
    <row r="1974" spans="1:14">
      <c r="A1974" t="s">
        <v>2</v>
      </c>
      <c r="B1974" t="s">
        <v>864</v>
      </c>
      <c r="C1974" t="s">
        <v>1428</v>
      </c>
      <c r="D1974" t="s">
        <v>1429</v>
      </c>
      <c r="E1974">
        <v>1</v>
      </c>
      <c r="F1974">
        <v>640</v>
      </c>
      <c r="G1974" t="s">
        <v>2295</v>
      </c>
      <c r="H1974" t="s">
        <v>294</v>
      </c>
      <c r="L1974" t="s">
        <v>294</v>
      </c>
      <c r="M1974">
        <f t="shared" si="60"/>
        <v>21.333333333333332</v>
      </c>
      <c r="N1974" s="1">
        <f t="shared" si="61"/>
        <v>10.666666666666666</v>
      </c>
    </row>
    <row r="1975" spans="1:14">
      <c r="A1975" t="s">
        <v>2</v>
      </c>
      <c r="B1975" t="s">
        <v>866</v>
      </c>
      <c r="C1975" t="s">
        <v>1428</v>
      </c>
      <c r="D1975" t="s">
        <v>1429</v>
      </c>
      <c r="E1975">
        <v>1</v>
      </c>
      <c r="F1975">
        <v>630</v>
      </c>
      <c r="G1975" t="s">
        <v>1806</v>
      </c>
      <c r="H1975" t="s">
        <v>294</v>
      </c>
      <c r="L1975" t="s">
        <v>294</v>
      </c>
      <c r="M1975">
        <f t="shared" si="60"/>
        <v>21</v>
      </c>
      <c r="N1975" s="1">
        <f t="shared" si="61"/>
        <v>10.5</v>
      </c>
    </row>
    <row r="1976" spans="1:14">
      <c r="A1976" t="s">
        <v>2</v>
      </c>
      <c r="B1976" t="s">
        <v>868</v>
      </c>
      <c r="C1976" t="s">
        <v>1428</v>
      </c>
      <c r="D1976" t="s">
        <v>1429</v>
      </c>
      <c r="E1976">
        <v>1</v>
      </c>
      <c r="F1976">
        <v>634</v>
      </c>
      <c r="G1976" t="s">
        <v>2359</v>
      </c>
      <c r="H1976" t="s">
        <v>294</v>
      </c>
      <c r="L1976" t="s">
        <v>294</v>
      </c>
      <c r="M1976">
        <f t="shared" si="60"/>
        <v>21.133333333333333</v>
      </c>
      <c r="N1976" s="1">
        <f t="shared" si="61"/>
        <v>10.566666666666666</v>
      </c>
    </row>
    <row r="1977" spans="1:14">
      <c r="A1977" t="s">
        <v>2</v>
      </c>
      <c r="B1977" t="s">
        <v>870</v>
      </c>
      <c r="C1977" t="s">
        <v>1428</v>
      </c>
      <c r="D1977" t="s">
        <v>1429</v>
      </c>
      <c r="E1977">
        <v>1</v>
      </c>
      <c r="F1977">
        <v>741</v>
      </c>
      <c r="G1977" t="s">
        <v>2271</v>
      </c>
      <c r="H1977" t="s">
        <v>294</v>
      </c>
      <c r="L1977" t="s">
        <v>294</v>
      </c>
      <c r="M1977">
        <f t="shared" si="60"/>
        <v>24.7</v>
      </c>
      <c r="N1977" s="1">
        <f t="shared" si="61"/>
        <v>12.35</v>
      </c>
    </row>
    <row r="1978" spans="1:14">
      <c r="A1978" t="s">
        <v>2</v>
      </c>
      <c r="B1978" t="s">
        <v>872</v>
      </c>
      <c r="C1978" t="s">
        <v>1428</v>
      </c>
      <c r="D1978" t="s">
        <v>1429</v>
      </c>
      <c r="E1978">
        <v>1</v>
      </c>
      <c r="F1978">
        <v>747</v>
      </c>
      <c r="G1978" t="s">
        <v>2559</v>
      </c>
      <c r="H1978" t="s">
        <v>294</v>
      </c>
      <c r="L1978" t="s">
        <v>294</v>
      </c>
      <c r="M1978">
        <f t="shared" si="60"/>
        <v>24.9</v>
      </c>
      <c r="N1978" s="1">
        <f t="shared" si="61"/>
        <v>12.45</v>
      </c>
    </row>
    <row r="1979" spans="1:14">
      <c r="A1979" t="s">
        <v>2</v>
      </c>
      <c r="B1979" t="s">
        <v>874</v>
      </c>
      <c r="C1979" t="s">
        <v>1428</v>
      </c>
      <c r="D1979" t="s">
        <v>1429</v>
      </c>
      <c r="E1979">
        <v>1</v>
      </c>
      <c r="F1979">
        <v>746</v>
      </c>
      <c r="G1979" t="s">
        <v>2345</v>
      </c>
      <c r="H1979" t="s">
        <v>294</v>
      </c>
      <c r="L1979" t="s">
        <v>294</v>
      </c>
      <c r="M1979">
        <f t="shared" si="60"/>
        <v>24.866666666666667</v>
      </c>
      <c r="N1979" s="1">
        <f t="shared" si="61"/>
        <v>12.433333333333334</v>
      </c>
    </row>
    <row r="1980" spans="1:14">
      <c r="A1980" t="s">
        <v>2</v>
      </c>
      <c r="B1980" t="s">
        <v>876</v>
      </c>
      <c r="C1980" t="s">
        <v>1428</v>
      </c>
      <c r="D1980" t="s">
        <v>1429</v>
      </c>
      <c r="E1980">
        <v>1</v>
      </c>
      <c r="F1980">
        <v>631</v>
      </c>
      <c r="G1980" t="s">
        <v>2468</v>
      </c>
      <c r="H1980" t="s">
        <v>294</v>
      </c>
      <c r="L1980" t="s">
        <v>294</v>
      </c>
      <c r="M1980">
        <f t="shared" si="60"/>
        <v>21.033333333333335</v>
      </c>
      <c r="N1980" s="1">
        <f t="shared" si="61"/>
        <v>10.516666666666667</v>
      </c>
    </row>
    <row r="1981" spans="1:14">
      <c r="A1981" t="s">
        <v>2</v>
      </c>
      <c r="B1981" t="s">
        <v>878</v>
      </c>
      <c r="C1981" t="s">
        <v>1428</v>
      </c>
      <c r="D1981" t="s">
        <v>1429</v>
      </c>
      <c r="E1981">
        <v>1</v>
      </c>
      <c r="F1981">
        <v>628</v>
      </c>
      <c r="G1981" t="s">
        <v>1641</v>
      </c>
      <c r="H1981" t="s">
        <v>294</v>
      </c>
      <c r="L1981" t="s">
        <v>294</v>
      </c>
      <c r="M1981">
        <f t="shared" si="60"/>
        <v>20.933333333333334</v>
      </c>
      <c r="N1981" s="1">
        <f t="shared" si="61"/>
        <v>10.466666666666667</v>
      </c>
    </row>
    <row r="1982" spans="1:14">
      <c r="A1982" t="s">
        <v>2</v>
      </c>
      <c r="B1982" t="s">
        <v>880</v>
      </c>
      <c r="C1982" t="s">
        <v>1428</v>
      </c>
      <c r="D1982" t="s">
        <v>1429</v>
      </c>
      <c r="E1982">
        <v>1</v>
      </c>
      <c r="F1982">
        <v>638</v>
      </c>
      <c r="G1982" t="s">
        <v>1768</v>
      </c>
      <c r="H1982" t="s">
        <v>294</v>
      </c>
      <c r="L1982" t="s">
        <v>294</v>
      </c>
      <c r="M1982">
        <f t="shared" si="60"/>
        <v>21.266666666666666</v>
      </c>
      <c r="N1982" s="1">
        <f t="shared" si="61"/>
        <v>10.633333333333333</v>
      </c>
    </row>
    <row r="1983" spans="1:14">
      <c r="A1983" t="s">
        <v>2</v>
      </c>
      <c r="B1983" t="s">
        <v>882</v>
      </c>
      <c r="C1983" t="s">
        <v>1428</v>
      </c>
      <c r="D1983" t="s">
        <v>1429</v>
      </c>
      <c r="E1983">
        <v>1</v>
      </c>
      <c r="F1983">
        <v>626</v>
      </c>
      <c r="G1983" t="s">
        <v>2328</v>
      </c>
      <c r="H1983" t="s">
        <v>294</v>
      </c>
      <c r="L1983" t="s">
        <v>294</v>
      </c>
      <c r="M1983">
        <f t="shared" si="60"/>
        <v>20.866666666666667</v>
      </c>
      <c r="N1983" s="1">
        <f t="shared" si="61"/>
        <v>10.433333333333334</v>
      </c>
    </row>
    <row r="1984" spans="1:14">
      <c r="A1984" t="s">
        <v>2</v>
      </c>
      <c r="B1984" t="s">
        <v>884</v>
      </c>
      <c r="C1984" t="s">
        <v>1428</v>
      </c>
      <c r="D1984" t="s">
        <v>1429</v>
      </c>
      <c r="E1984">
        <v>1</v>
      </c>
      <c r="F1984">
        <v>640</v>
      </c>
      <c r="G1984" t="s">
        <v>1762</v>
      </c>
      <c r="H1984" t="s">
        <v>294</v>
      </c>
      <c r="L1984" t="s">
        <v>294</v>
      </c>
      <c r="M1984">
        <f t="shared" si="60"/>
        <v>21.333333333333332</v>
      </c>
      <c r="N1984" s="1">
        <f t="shared" si="61"/>
        <v>10.666666666666666</v>
      </c>
    </row>
    <row r="1985" spans="1:14">
      <c r="A1985" t="s">
        <v>2</v>
      </c>
      <c r="B1985" t="s">
        <v>886</v>
      </c>
      <c r="C1985" t="s">
        <v>1428</v>
      </c>
      <c r="D1985" t="s">
        <v>1429</v>
      </c>
      <c r="E1985">
        <v>1</v>
      </c>
      <c r="F1985">
        <v>694</v>
      </c>
      <c r="G1985" t="s">
        <v>1437</v>
      </c>
      <c r="H1985" t="s">
        <v>294</v>
      </c>
      <c r="L1985" t="s">
        <v>294</v>
      </c>
      <c r="M1985">
        <f t="shared" si="60"/>
        <v>23.133333333333333</v>
      </c>
      <c r="N1985" s="1">
        <f t="shared" si="61"/>
        <v>11.566666666666666</v>
      </c>
    </row>
    <row r="1986" spans="1:14">
      <c r="A1986" t="s">
        <v>2</v>
      </c>
      <c r="B1986" t="s">
        <v>888</v>
      </c>
      <c r="C1986" t="s">
        <v>1428</v>
      </c>
      <c r="D1986" t="s">
        <v>1429</v>
      </c>
      <c r="E1986">
        <v>1</v>
      </c>
      <c r="F1986">
        <v>773</v>
      </c>
      <c r="G1986" t="s">
        <v>2586</v>
      </c>
      <c r="H1986" t="s">
        <v>294</v>
      </c>
      <c r="L1986" t="s">
        <v>294</v>
      </c>
      <c r="M1986">
        <f t="shared" ref="M1986:M2049" si="62">F1986/$M$1</f>
        <v>25.766666666666666</v>
      </c>
      <c r="N1986" s="1">
        <f t="shared" ref="N1986:N2049" si="63">F1986/$N$1</f>
        <v>12.883333333333333</v>
      </c>
    </row>
    <row r="1987" spans="1:14">
      <c r="A1987" t="s">
        <v>2</v>
      </c>
      <c r="B1987" t="s">
        <v>890</v>
      </c>
      <c r="C1987" t="s">
        <v>1428</v>
      </c>
      <c r="D1987" t="s">
        <v>1429</v>
      </c>
      <c r="E1987">
        <v>1</v>
      </c>
      <c r="F1987">
        <v>866</v>
      </c>
      <c r="G1987" t="s">
        <v>2587</v>
      </c>
      <c r="H1987" t="s">
        <v>294</v>
      </c>
      <c r="L1987" t="s">
        <v>294</v>
      </c>
      <c r="M1987">
        <f t="shared" si="62"/>
        <v>28.866666666666667</v>
      </c>
      <c r="N1987" s="1">
        <f t="shared" si="63"/>
        <v>14.433333333333334</v>
      </c>
    </row>
    <row r="1988" spans="1:14">
      <c r="A1988" t="s">
        <v>2</v>
      </c>
      <c r="B1988" t="s">
        <v>892</v>
      </c>
      <c r="C1988" t="s">
        <v>1428</v>
      </c>
      <c r="D1988" t="s">
        <v>1429</v>
      </c>
      <c r="E1988">
        <v>1</v>
      </c>
      <c r="F1988">
        <v>641</v>
      </c>
      <c r="G1988" t="s">
        <v>1579</v>
      </c>
      <c r="H1988" t="s">
        <v>294</v>
      </c>
      <c r="L1988" t="s">
        <v>294</v>
      </c>
      <c r="M1988">
        <f t="shared" si="62"/>
        <v>21.366666666666667</v>
      </c>
      <c r="N1988" s="1">
        <f t="shared" si="63"/>
        <v>10.683333333333334</v>
      </c>
    </row>
    <row r="1989" spans="1:14">
      <c r="A1989" t="s">
        <v>2</v>
      </c>
      <c r="B1989" t="s">
        <v>894</v>
      </c>
      <c r="C1989" t="s">
        <v>1428</v>
      </c>
      <c r="D1989" t="s">
        <v>1429</v>
      </c>
      <c r="E1989">
        <v>1</v>
      </c>
      <c r="F1989">
        <v>881</v>
      </c>
      <c r="G1989" t="s">
        <v>2588</v>
      </c>
      <c r="H1989" t="s">
        <v>294</v>
      </c>
      <c r="L1989" t="s">
        <v>294</v>
      </c>
      <c r="M1989">
        <f t="shared" si="62"/>
        <v>29.366666666666667</v>
      </c>
      <c r="N1989" s="1">
        <f t="shared" si="63"/>
        <v>14.683333333333334</v>
      </c>
    </row>
    <row r="1990" spans="1:14">
      <c r="A1990" t="s">
        <v>2</v>
      </c>
      <c r="B1990" t="s">
        <v>896</v>
      </c>
      <c r="C1990" t="s">
        <v>1428</v>
      </c>
      <c r="D1990" t="s">
        <v>1429</v>
      </c>
      <c r="E1990">
        <v>1</v>
      </c>
      <c r="F1990">
        <v>842</v>
      </c>
      <c r="G1990" t="s">
        <v>2589</v>
      </c>
      <c r="H1990" t="s">
        <v>294</v>
      </c>
      <c r="L1990" t="s">
        <v>294</v>
      </c>
      <c r="M1990">
        <f t="shared" si="62"/>
        <v>28.066666666666666</v>
      </c>
      <c r="N1990" s="1">
        <f t="shared" si="63"/>
        <v>14.033333333333333</v>
      </c>
    </row>
    <row r="1991" spans="1:14">
      <c r="A1991" t="s">
        <v>2</v>
      </c>
      <c r="B1991" t="s">
        <v>898</v>
      </c>
      <c r="C1991" t="s">
        <v>1428</v>
      </c>
      <c r="D1991" t="s">
        <v>1429</v>
      </c>
      <c r="E1991">
        <v>1</v>
      </c>
      <c r="F1991">
        <v>633</v>
      </c>
      <c r="G1991" t="s">
        <v>1772</v>
      </c>
      <c r="H1991" t="s">
        <v>294</v>
      </c>
      <c r="L1991" t="s">
        <v>294</v>
      </c>
      <c r="M1991">
        <f t="shared" si="62"/>
        <v>21.1</v>
      </c>
      <c r="N1991" s="1">
        <f t="shared" si="63"/>
        <v>10.55</v>
      </c>
    </row>
    <row r="1992" spans="1:14">
      <c r="A1992" t="s">
        <v>2</v>
      </c>
      <c r="B1992" t="s">
        <v>900</v>
      </c>
      <c r="C1992" t="s">
        <v>1428</v>
      </c>
      <c r="D1992" t="s">
        <v>1429</v>
      </c>
      <c r="E1992">
        <v>1</v>
      </c>
      <c r="F1992">
        <v>764</v>
      </c>
      <c r="G1992" t="s">
        <v>2450</v>
      </c>
      <c r="H1992" t="s">
        <v>294</v>
      </c>
      <c r="L1992" t="s">
        <v>294</v>
      </c>
      <c r="M1992">
        <f t="shared" si="62"/>
        <v>25.466666666666665</v>
      </c>
      <c r="N1992" s="1">
        <f t="shared" si="63"/>
        <v>12.733333333333333</v>
      </c>
    </row>
    <row r="1993" spans="1:14">
      <c r="A1993" t="s">
        <v>2</v>
      </c>
      <c r="B1993" t="s">
        <v>902</v>
      </c>
      <c r="C1993" t="s">
        <v>1428</v>
      </c>
      <c r="D1993" t="s">
        <v>1429</v>
      </c>
      <c r="E1993">
        <v>1</v>
      </c>
      <c r="F1993">
        <v>866</v>
      </c>
      <c r="G1993" t="s">
        <v>2587</v>
      </c>
      <c r="H1993" t="s">
        <v>294</v>
      </c>
      <c r="L1993" t="s">
        <v>294</v>
      </c>
      <c r="M1993">
        <f t="shared" si="62"/>
        <v>28.866666666666667</v>
      </c>
      <c r="N1993" s="1">
        <f t="shared" si="63"/>
        <v>14.433333333333334</v>
      </c>
    </row>
    <row r="1994" spans="1:14">
      <c r="A1994" t="s">
        <v>2</v>
      </c>
      <c r="B1994" t="s">
        <v>903</v>
      </c>
      <c r="C1994" t="s">
        <v>1428</v>
      </c>
      <c r="D1994" t="s">
        <v>1429</v>
      </c>
      <c r="E1994">
        <v>1</v>
      </c>
      <c r="F1994">
        <v>646</v>
      </c>
      <c r="G1994" t="s">
        <v>2383</v>
      </c>
      <c r="H1994" t="s">
        <v>294</v>
      </c>
      <c r="L1994" t="s">
        <v>294</v>
      </c>
      <c r="M1994">
        <f t="shared" si="62"/>
        <v>21.533333333333335</v>
      </c>
      <c r="N1994" s="1">
        <f t="shared" si="63"/>
        <v>10.766666666666667</v>
      </c>
    </row>
    <row r="1995" spans="1:14">
      <c r="A1995" t="s">
        <v>2</v>
      </c>
      <c r="B1995" t="s">
        <v>905</v>
      </c>
      <c r="C1995" t="s">
        <v>1428</v>
      </c>
      <c r="D1995" t="s">
        <v>1429</v>
      </c>
      <c r="E1995">
        <v>1</v>
      </c>
      <c r="F1995">
        <v>759</v>
      </c>
      <c r="G1995" t="s">
        <v>2561</v>
      </c>
      <c r="H1995" t="s">
        <v>294</v>
      </c>
      <c r="L1995" t="s">
        <v>294</v>
      </c>
      <c r="M1995">
        <f t="shared" si="62"/>
        <v>25.3</v>
      </c>
      <c r="N1995" s="1">
        <f t="shared" si="63"/>
        <v>12.65</v>
      </c>
    </row>
    <row r="1996" spans="1:14">
      <c r="A1996" t="s">
        <v>2</v>
      </c>
      <c r="B1996" t="s">
        <v>907</v>
      </c>
      <c r="C1996" t="s">
        <v>1428</v>
      </c>
      <c r="D1996" t="s">
        <v>1429</v>
      </c>
      <c r="E1996">
        <v>1</v>
      </c>
      <c r="F1996">
        <v>768</v>
      </c>
      <c r="G1996" t="s">
        <v>2330</v>
      </c>
      <c r="H1996" t="s">
        <v>294</v>
      </c>
      <c r="L1996" t="s">
        <v>294</v>
      </c>
      <c r="M1996">
        <f t="shared" si="62"/>
        <v>25.6</v>
      </c>
      <c r="N1996" s="1">
        <f t="shared" si="63"/>
        <v>12.8</v>
      </c>
    </row>
    <row r="1997" spans="1:14">
      <c r="A1997" t="s">
        <v>2</v>
      </c>
      <c r="B1997" t="s">
        <v>909</v>
      </c>
      <c r="C1997" t="s">
        <v>1428</v>
      </c>
      <c r="D1997" t="s">
        <v>1429</v>
      </c>
      <c r="E1997">
        <v>1</v>
      </c>
      <c r="F1997">
        <v>760</v>
      </c>
      <c r="G1997" t="s">
        <v>2590</v>
      </c>
      <c r="H1997" t="s">
        <v>294</v>
      </c>
      <c r="L1997" t="s">
        <v>294</v>
      </c>
      <c r="M1997">
        <f t="shared" si="62"/>
        <v>25.333333333333332</v>
      </c>
      <c r="N1997" s="1">
        <f t="shared" si="63"/>
        <v>12.666666666666666</v>
      </c>
    </row>
    <row r="1998" spans="1:14">
      <c r="A1998" t="s">
        <v>2</v>
      </c>
      <c r="B1998" t="s">
        <v>911</v>
      </c>
      <c r="C1998" t="s">
        <v>1428</v>
      </c>
      <c r="D1998" t="s">
        <v>1429</v>
      </c>
      <c r="E1998">
        <v>1</v>
      </c>
      <c r="F1998">
        <v>742</v>
      </c>
      <c r="G1998" t="s">
        <v>2244</v>
      </c>
      <c r="H1998" t="s">
        <v>294</v>
      </c>
      <c r="L1998" t="s">
        <v>294</v>
      </c>
      <c r="M1998">
        <f t="shared" si="62"/>
        <v>24.733333333333334</v>
      </c>
      <c r="N1998" s="1">
        <f t="shared" si="63"/>
        <v>12.366666666666667</v>
      </c>
    </row>
    <row r="1999" spans="1:14">
      <c r="A1999" t="s">
        <v>2</v>
      </c>
      <c r="B1999" t="s">
        <v>913</v>
      </c>
      <c r="C1999" t="s">
        <v>1428</v>
      </c>
      <c r="D1999" t="s">
        <v>1429</v>
      </c>
      <c r="E1999">
        <v>1</v>
      </c>
      <c r="F1999">
        <v>701</v>
      </c>
      <c r="G1999" t="s">
        <v>2230</v>
      </c>
      <c r="H1999" t="s">
        <v>294</v>
      </c>
      <c r="L1999" t="s">
        <v>294</v>
      </c>
      <c r="M1999">
        <f t="shared" si="62"/>
        <v>23.366666666666667</v>
      </c>
      <c r="N1999" s="1">
        <f t="shared" si="63"/>
        <v>11.683333333333334</v>
      </c>
    </row>
    <row r="2000" spans="1:14">
      <c r="A2000" t="s">
        <v>2</v>
      </c>
      <c r="B2000" t="s">
        <v>915</v>
      </c>
      <c r="C2000" t="s">
        <v>1428</v>
      </c>
      <c r="D2000" t="s">
        <v>1429</v>
      </c>
      <c r="E2000">
        <v>1</v>
      </c>
      <c r="F2000">
        <v>695</v>
      </c>
      <c r="G2000" t="s">
        <v>2228</v>
      </c>
      <c r="H2000" t="s">
        <v>294</v>
      </c>
      <c r="L2000" t="s">
        <v>294</v>
      </c>
      <c r="M2000">
        <f t="shared" si="62"/>
        <v>23.166666666666668</v>
      </c>
      <c r="N2000" s="1">
        <f t="shared" si="63"/>
        <v>11.583333333333334</v>
      </c>
    </row>
    <row r="2001" spans="1:14">
      <c r="A2001" t="s">
        <v>2</v>
      </c>
      <c r="B2001" t="s">
        <v>917</v>
      </c>
      <c r="C2001" t="s">
        <v>1428</v>
      </c>
      <c r="D2001" t="s">
        <v>1429</v>
      </c>
      <c r="E2001">
        <v>1</v>
      </c>
      <c r="F2001">
        <v>703</v>
      </c>
      <c r="G2001" t="s">
        <v>2456</v>
      </c>
      <c r="H2001" t="s">
        <v>294</v>
      </c>
      <c r="L2001" t="s">
        <v>294</v>
      </c>
      <c r="M2001">
        <f t="shared" si="62"/>
        <v>23.433333333333334</v>
      </c>
      <c r="N2001" s="1">
        <f t="shared" si="63"/>
        <v>11.716666666666667</v>
      </c>
    </row>
    <row r="2002" spans="1:14">
      <c r="A2002" t="s">
        <v>2</v>
      </c>
      <c r="B2002" t="s">
        <v>919</v>
      </c>
      <c r="C2002" t="s">
        <v>1428</v>
      </c>
      <c r="D2002" t="s">
        <v>1429</v>
      </c>
      <c r="E2002">
        <v>1</v>
      </c>
      <c r="F2002">
        <v>670</v>
      </c>
      <c r="G2002" t="s">
        <v>2464</v>
      </c>
      <c r="H2002" t="s">
        <v>294</v>
      </c>
      <c r="L2002" t="s">
        <v>294</v>
      </c>
      <c r="M2002">
        <f t="shared" si="62"/>
        <v>22.333333333333332</v>
      </c>
      <c r="N2002" s="1">
        <f t="shared" si="63"/>
        <v>11.166666666666666</v>
      </c>
    </row>
    <row r="2003" spans="1:14">
      <c r="A2003" t="s">
        <v>2</v>
      </c>
      <c r="B2003" t="s">
        <v>921</v>
      </c>
      <c r="C2003" t="s">
        <v>1428</v>
      </c>
      <c r="D2003" t="s">
        <v>1429</v>
      </c>
      <c r="E2003">
        <v>1</v>
      </c>
      <c r="F2003">
        <v>664</v>
      </c>
      <c r="G2003" t="s">
        <v>2443</v>
      </c>
      <c r="H2003" t="s">
        <v>294</v>
      </c>
      <c r="L2003" t="s">
        <v>294</v>
      </c>
      <c r="M2003">
        <f t="shared" si="62"/>
        <v>22.133333333333333</v>
      </c>
      <c r="N2003" s="1">
        <f t="shared" si="63"/>
        <v>11.066666666666666</v>
      </c>
    </row>
    <row r="2004" spans="1:14">
      <c r="A2004" t="s">
        <v>2</v>
      </c>
      <c r="B2004" t="s">
        <v>923</v>
      </c>
      <c r="C2004" t="s">
        <v>1428</v>
      </c>
      <c r="D2004" t="s">
        <v>1429</v>
      </c>
      <c r="E2004">
        <v>1</v>
      </c>
      <c r="F2004">
        <v>643</v>
      </c>
      <c r="G2004" t="s">
        <v>1639</v>
      </c>
      <c r="H2004" t="s">
        <v>294</v>
      </c>
      <c r="L2004" t="s">
        <v>294</v>
      </c>
      <c r="M2004">
        <f t="shared" si="62"/>
        <v>21.433333333333334</v>
      </c>
      <c r="N2004" s="1">
        <f t="shared" si="63"/>
        <v>10.716666666666667</v>
      </c>
    </row>
    <row r="2005" spans="1:14">
      <c r="A2005" t="s">
        <v>2</v>
      </c>
      <c r="B2005" t="s">
        <v>925</v>
      </c>
      <c r="C2005" t="s">
        <v>1428</v>
      </c>
      <c r="D2005" t="s">
        <v>1429</v>
      </c>
      <c r="E2005">
        <v>1</v>
      </c>
      <c r="F2005">
        <v>834</v>
      </c>
      <c r="G2005" t="s">
        <v>2591</v>
      </c>
      <c r="H2005" t="s">
        <v>294</v>
      </c>
      <c r="L2005" t="s">
        <v>294</v>
      </c>
      <c r="M2005">
        <f t="shared" si="62"/>
        <v>27.8</v>
      </c>
      <c r="N2005" s="1">
        <f t="shared" si="63"/>
        <v>13.9</v>
      </c>
    </row>
    <row r="2006" spans="1:14">
      <c r="A2006" t="s">
        <v>2</v>
      </c>
      <c r="B2006" t="s">
        <v>927</v>
      </c>
      <c r="C2006" t="s">
        <v>1428</v>
      </c>
      <c r="D2006" t="s">
        <v>1429</v>
      </c>
      <c r="E2006">
        <v>1</v>
      </c>
      <c r="F2006">
        <v>838</v>
      </c>
      <c r="G2006" t="s">
        <v>2592</v>
      </c>
      <c r="H2006" t="s">
        <v>294</v>
      </c>
      <c r="L2006" t="s">
        <v>294</v>
      </c>
      <c r="M2006">
        <f t="shared" si="62"/>
        <v>27.933333333333334</v>
      </c>
      <c r="N2006" s="1">
        <f t="shared" si="63"/>
        <v>13.966666666666667</v>
      </c>
    </row>
    <row r="2007" spans="1:14">
      <c r="A2007" t="s">
        <v>2</v>
      </c>
      <c r="B2007" t="s">
        <v>929</v>
      </c>
      <c r="C2007" t="s">
        <v>1428</v>
      </c>
      <c r="D2007" t="s">
        <v>1429</v>
      </c>
      <c r="E2007">
        <v>1</v>
      </c>
      <c r="F2007">
        <v>690</v>
      </c>
      <c r="G2007" t="s">
        <v>2484</v>
      </c>
      <c r="H2007" t="s">
        <v>294</v>
      </c>
      <c r="L2007" t="s">
        <v>294</v>
      </c>
      <c r="M2007">
        <f t="shared" si="62"/>
        <v>23</v>
      </c>
      <c r="N2007" s="1">
        <f t="shared" si="63"/>
        <v>11.5</v>
      </c>
    </row>
    <row r="2008" spans="1:14">
      <c r="A2008" t="s">
        <v>2</v>
      </c>
      <c r="B2008" t="s">
        <v>931</v>
      </c>
      <c r="C2008" t="s">
        <v>1428</v>
      </c>
      <c r="D2008" t="s">
        <v>1429</v>
      </c>
      <c r="E2008">
        <v>1</v>
      </c>
      <c r="F2008">
        <v>677</v>
      </c>
      <c r="G2008" t="s">
        <v>2366</v>
      </c>
      <c r="H2008" t="s">
        <v>294</v>
      </c>
      <c r="L2008" t="s">
        <v>294</v>
      </c>
      <c r="M2008">
        <f t="shared" si="62"/>
        <v>22.566666666666666</v>
      </c>
      <c r="N2008" s="1">
        <f t="shared" si="63"/>
        <v>11.283333333333333</v>
      </c>
    </row>
    <row r="2009" spans="1:14">
      <c r="A2009" t="s">
        <v>2</v>
      </c>
      <c r="B2009" t="s">
        <v>933</v>
      </c>
      <c r="C2009" t="s">
        <v>1428</v>
      </c>
      <c r="D2009" t="s">
        <v>1429</v>
      </c>
      <c r="E2009">
        <v>1</v>
      </c>
      <c r="F2009">
        <v>673</v>
      </c>
      <c r="G2009" t="s">
        <v>2309</v>
      </c>
      <c r="H2009" t="s">
        <v>294</v>
      </c>
      <c r="L2009" t="s">
        <v>294</v>
      </c>
      <c r="M2009">
        <f t="shared" si="62"/>
        <v>22.433333333333334</v>
      </c>
      <c r="N2009" s="1">
        <f t="shared" si="63"/>
        <v>11.216666666666667</v>
      </c>
    </row>
    <row r="2010" spans="1:14">
      <c r="A2010" t="s">
        <v>2</v>
      </c>
      <c r="B2010" t="s">
        <v>935</v>
      </c>
      <c r="C2010" t="s">
        <v>1428</v>
      </c>
      <c r="D2010" t="s">
        <v>1429</v>
      </c>
      <c r="E2010">
        <v>1</v>
      </c>
      <c r="F2010">
        <v>852</v>
      </c>
      <c r="G2010" t="s">
        <v>2213</v>
      </c>
      <c r="H2010" t="s">
        <v>294</v>
      </c>
      <c r="L2010" t="s">
        <v>294</v>
      </c>
      <c r="M2010">
        <f t="shared" si="62"/>
        <v>28.4</v>
      </c>
      <c r="N2010" s="1">
        <f t="shared" si="63"/>
        <v>14.2</v>
      </c>
    </row>
    <row r="2011" spans="1:14">
      <c r="A2011" t="s">
        <v>2</v>
      </c>
      <c r="B2011" t="s">
        <v>937</v>
      </c>
      <c r="C2011" t="s">
        <v>1428</v>
      </c>
      <c r="D2011" t="s">
        <v>1429</v>
      </c>
      <c r="E2011">
        <v>1</v>
      </c>
      <c r="F2011">
        <v>673</v>
      </c>
      <c r="G2011" t="s">
        <v>2368</v>
      </c>
      <c r="H2011" t="s">
        <v>294</v>
      </c>
      <c r="L2011" t="s">
        <v>294</v>
      </c>
      <c r="M2011">
        <f t="shared" si="62"/>
        <v>22.433333333333334</v>
      </c>
      <c r="N2011" s="1">
        <f t="shared" si="63"/>
        <v>11.216666666666667</v>
      </c>
    </row>
    <row r="2012" spans="1:14">
      <c r="A2012" t="s">
        <v>2</v>
      </c>
      <c r="B2012" t="s">
        <v>939</v>
      </c>
      <c r="C2012" t="s">
        <v>1428</v>
      </c>
      <c r="D2012" t="s">
        <v>1429</v>
      </c>
      <c r="E2012">
        <v>1</v>
      </c>
      <c r="F2012">
        <v>699</v>
      </c>
      <c r="G2012" t="s">
        <v>2388</v>
      </c>
      <c r="H2012" t="s">
        <v>294</v>
      </c>
      <c r="L2012" t="s">
        <v>294</v>
      </c>
      <c r="M2012">
        <f t="shared" si="62"/>
        <v>23.3</v>
      </c>
      <c r="N2012" s="1">
        <f t="shared" si="63"/>
        <v>11.65</v>
      </c>
    </row>
    <row r="2013" spans="1:14">
      <c r="A2013" t="s">
        <v>2</v>
      </c>
      <c r="B2013" t="s">
        <v>941</v>
      </c>
      <c r="C2013" t="s">
        <v>1428</v>
      </c>
      <c r="D2013" t="s">
        <v>1429</v>
      </c>
      <c r="E2013">
        <v>1</v>
      </c>
      <c r="F2013">
        <v>703</v>
      </c>
      <c r="G2013" t="s">
        <v>2593</v>
      </c>
      <c r="H2013" t="s">
        <v>294</v>
      </c>
      <c r="L2013" t="s">
        <v>294</v>
      </c>
      <c r="M2013">
        <f t="shared" si="62"/>
        <v>23.433333333333334</v>
      </c>
      <c r="N2013" s="1">
        <f t="shared" si="63"/>
        <v>11.716666666666667</v>
      </c>
    </row>
    <row r="2014" spans="1:14">
      <c r="A2014" t="s">
        <v>2</v>
      </c>
      <c r="B2014" t="s">
        <v>943</v>
      </c>
      <c r="C2014" t="s">
        <v>1428</v>
      </c>
      <c r="D2014" t="s">
        <v>1429</v>
      </c>
      <c r="E2014">
        <v>1</v>
      </c>
      <c r="F2014">
        <v>824</v>
      </c>
      <c r="G2014" t="s">
        <v>2263</v>
      </c>
      <c r="H2014" t="s">
        <v>294</v>
      </c>
      <c r="L2014" t="s">
        <v>294</v>
      </c>
      <c r="M2014">
        <f t="shared" si="62"/>
        <v>27.466666666666665</v>
      </c>
      <c r="N2014" s="1">
        <f t="shared" si="63"/>
        <v>13.733333333333333</v>
      </c>
    </row>
    <row r="2015" spans="1:14">
      <c r="A2015" t="s">
        <v>2</v>
      </c>
      <c r="B2015" t="s">
        <v>945</v>
      </c>
      <c r="C2015" t="s">
        <v>1428</v>
      </c>
      <c r="D2015" t="s">
        <v>1429</v>
      </c>
      <c r="E2015">
        <v>1</v>
      </c>
      <c r="F2015">
        <v>823</v>
      </c>
      <c r="G2015" t="s">
        <v>2594</v>
      </c>
      <c r="H2015" t="s">
        <v>294</v>
      </c>
      <c r="L2015" t="s">
        <v>294</v>
      </c>
      <c r="M2015">
        <f t="shared" si="62"/>
        <v>27.433333333333334</v>
      </c>
      <c r="N2015" s="1">
        <f t="shared" si="63"/>
        <v>13.716666666666667</v>
      </c>
    </row>
    <row r="2016" spans="1:14">
      <c r="A2016" t="s">
        <v>2</v>
      </c>
      <c r="B2016" t="s">
        <v>947</v>
      </c>
      <c r="C2016" t="s">
        <v>1428</v>
      </c>
      <c r="D2016" t="s">
        <v>1429</v>
      </c>
      <c r="E2016">
        <v>1</v>
      </c>
      <c r="F2016">
        <v>812</v>
      </c>
      <c r="G2016" t="s">
        <v>2595</v>
      </c>
      <c r="H2016" t="s">
        <v>294</v>
      </c>
      <c r="L2016" t="s">
        <v>294</v>
      </c>
      <c r="M2016">
        <f t="shared" si="62"/>
        <v>27.066666666666666</v>
      </c>
      <c r="N2016" s="1">
        <f t="shared" si="63"/>
        <v>13.533333333333333</v>
      </c>
    </row>
    <row r="2017" spans="1:14">
      <c r="A2017" t="s">
        <v>2</v>
      </c>
      <c r="B2017" t="s">
        <v>949</v>
      </c>
      <c r="C2017" t="s">
        <v>1428</v>
      </c>
      <c r="D2017" t="s">
        <v>1429</v>
      </c>
      <c r="E2017">
        <v>1</v>
      </c>
      <c r="F2017">
        <v>645</v>
      </c>
      <c r="G2017" t="s">
        <v>1770</v>
      </c>
      <c r="H2017" t="s">
        <v>294</v>
      </c>
      <c r="L2017" t="s">
        <v>294</v>
      </c>
      <c r="M2017">
        <f t="shared" si="62"/>
        <v>21.5</v>
      </c>
      <c r="N2017" s="1">
        <f t="shared" si="63"/>
        <v>10.75</v>
      </c>
    </row>
    <row r="2018" spans="1:14">
      <c r="A2018" t="s">
        <v>2</v>
      </c>
      <c r="B2018" t="s">
        <v>951</v>
      </c>
      <c r="C2018" t="s">
        <v>1428</v>
      </c>
      <c r="D2018" t="s">
        <v>1429</v>
      </c>
      <c r="E2018">
        <v>1</v>
      </c>
      <c r="F2018">
        <v>640</v>
      </c>
      <c r="G2018" t="s">
        <v>2295</v>
      </c>
      <c r="H2018" t="s">
        <v>294</v>
      </c>
      <c r="L2018" t="s">
        <v>294</v>
      </c>
      <c r="M2018">
        <f t="shared" si="62"/>
        <v>21.333333333333332</v>
      </c>
      <c r="N2018" s="1">
        <f t="shared" si="63"/>
        <v>10.666666666666666</v>
      </c>
    </row>
    <row r="2019" spans="1:14">
      <c r="A2019" t="s">
        <v>2</v>
      </c>
      <c r="B2019" t="s">
        <v>953</v>
      </c>
      <c r="C2019" t="s">
        <v>1428</v>
      </c>
      <c r="D2019" t="s">
        <v>1429</v>
      </c>
      <c r="E2019">
        <v>1</v>
      </c>
      <c r="F2019">
        <v>651</v>
      </c>
      <c r="G2019" t="s">
        <v>2465</v>
      </c>
      <c r="H2019" t="s">
        <v>294</v>
      </c>
      <c r="L2019" t="s">
        <v>294</v>
      </c>
      <c r="M2019">
        <f t="shared" si="62"/>
        <v>21.7</v>
      </c>
      <c r="N2019" s="1">
        <f t="shared" si="63"/>
        <v>10.85</v>
      </c>
    </row>
    <row r="2020" spans="1:14">
      <c r="A2020" t="s">
        <v>2</v>
      </c>
      <c r="B2020" t="s">
        <v>955</v>
      </c>
      <c r="C2020" t="s">
        <v>1428</v>
      </c>
      <c r="D2020" t="s">
        <v>1429</v>
      </c>
      <c r="E2020">
        <v>1</v>
      </c>
      <c r="F2020">
        <v>670</v>
      </c>
      <c r="G2020" t="s">
        <v>2464</v>
      </c>
      <c r="H2020" t="s">
        <v>294</v>
      </c>
      <c r="L2020" t="s">
        <v>294</v>
      </c>
      <c r="M2020">
        <f t="shared" si="62"/>
        <v>22.333333333333332</v>
      </c>
      <c r="N2020" s="1">
        <f t="shared" si="63"/>
        <v>11.166666666666666</v>
      </c>
    </row>
    <row r="2021" spans="1:14">
      <c r="A2021" t="s">
        <v>2</v>
      </c>
      <c r="B2021" t="s">
        <v>957</v>
      </c>
      <c r="C2021" t="s">
        <v>1428</v>
      </c>
      <c r="D2021" t="s">
        <v>1429</v>
      </c>
      <c r="E2021">
        <v>1</v>
      </c>
      <c r="F2021">
        <v>672</v>
      </c>
      <c r="G2021" t="s">
        <v>2370</v>
      </c>
      <c r="H2021" t="s">
        <v>294</v>
      </c>
      <c r="L2021" t="s">
        <v>294</v>
      </c>
      <c r="M2021">
        <f t="shared" si="62"/>
        <v>22.4</v>
      </c>
      <c r="N2021" s="1">
        <f t="shared" si="63"/>
        <v>11.2</v>
      </c>
    </row>
    <row r="2022" spans="1:14">
      <c r="A2022" t="s">
        <v>2</v>
      </c>
      <c r="B2022" t="s">
        <v>959</v>
      </c>
      <c r="C2022" t="s">
        <v>1428</v>
      </c>
      <c r="D2022" t="s">
        <v>1429</v>
      </c>
      <c r="E2022">
        <v>1</v>
      </c>
      <c r="F2022">
        <v>681</v>
      </c>
      <c r="G2022" t="s">
        <v>1779</v>
      </c>
      <c r="H2022" t="s">
        <v>294</v>
      </c>
      <c r="L2022" t="s">
        <v>294</v>
      </c>
      <c r="M2022">
        <f t="shared" si="62"/>
        <v>22.7</v>
      </c>
      <c r="N2022" s="1">
        <f t="shared" si="63"/>
        <v>11.35</v>
      </c>
    </row>
    <row r="2023" spans="1:14">
      <c r="A2023" t="s">
        <v>2</v>
      </c>
      <c r="B2023" t="s">
        <v>961</v>
      </c>
      <c r="C2023" t="s">
        <v>1428</v>
      </c>
      <c r="D2023" t="s">
        <v>1429</v>
      </c>
      <c r="E2023">
        <v>1</v>
      </c>
      <c r="F2023">
        <v>883</v>
      </c>
      <c r="G2023" t="s">
        <v>2596</v>
      </c>
      <c r="H2023" t="s">
        <v>294</v>
      </c>
      <c r="L2023" t="s">
        <v>294</v>
      </c>
      <c r="M2023">
        <f t="shared" si="62"/>
        <v>29.433333333333334</v>
      </c>
      <c r="N2023" s="1">
        <f t="shared" si="63"/>
        <v>14.716666666666667</v>
      </c>
    </row>
    <row r="2024" spans="1:14">
      <c r="A2024" t="s">
        <v>2</v>
      </c>
      <c r="B2024" t="s">
        <v>963</v>
      </c>
      <c r="C2024" t="s">
        <v>1428</v>
      </c>
      <c r="D2024" t="s">
        <v>1429</v>
      </c>
      <c r="E2024">
        <v>1</v>
      </c>
      <c r="F2024">
        <v>694</v>
      </c>
      <c r="G2024" t="s">
        <v>1437</v>
      </c>
      <c r="H2024" t="s">
        <v>294</v>
      </c>
      <c r="L2024" t="s">
        <v>294</v>
      </c>
      <c r="M2024">
        <f t="shared" si="62"/>
        <v>23.133333333333333</v>
      </c>
      <c r="N2024" s="1">
        <f t="shared" si="63"/>
        <v>11.566666666666666</v>
      </c>
    </row>
    <row r="2025" spans="1:14">
      <c r="A2025" t="s">
        <v>2</v>
      </c>
      <c r="B2025" t="s">
        <v>965</v>
      </c>
      <c r="C2025" t="s">
        <v>1428</v>
      </c>
      <c r="D2025" t="s">
        <v>1429</v>
      </c>
      <c r="E2025">
        <v>1</v>
      </c>
      <c r="F2025">
        <v>692</v>
      </c>
      <c r="G2025" t="s">
        <v>2427</v>
      </c>
      <c r="H2025" t="s">
        <v>294</v>
      </c>
      <c r="L2025" t="s">
        <v>294</v>
      </c>
      <c r="M2025">
        <f t="shared" si="62"/>
        <v>23.066666666666666</v>
      </c>
      <c r="N2025" s="1">
        <f t="shared" si="63"/>
        <v>11.533333333333333</v>
      </c>
    </row>
    <row r="2026" spans="1:14">
      <c r="A2026" t="s">
        <v>2</v>
      </c>
      <c r="B2026" t="s">
        <v>967</v>
      </c>
      <c r="C2026" t="s">
        <v>1428</v>
      </c>
      <c r="D2026" t="s">
        <v>1429</v>
      </c>
      <c r="E2026">
        <v>1</v>
      </c>
      <c r="F2026">
        <v>700</v>
      </c>
      <c r="G2026" t="s">
        <v>2306</v>
      </c>
      <c r="H2026" t="s">
        <v>294</v>
      </c>
      <c r="L2026" t="s">
        <v>294</v>
      </c>
      <c r="M2026">
        <f t="shared" si="62"/>
        <v>23.333333333333332</v>
      </c>
      <c r="N2026" s="1">
        <f t="shared" si="63"/>
        <v>11.666666666666666</v>
      </c>
    </row>
    <row r="2027" spans="1:14">
      <c r="A2027" t="s">
        <v>2</v>
      </c>
      <c r="B2027" t="s">
        <v>969</v>
      </c>
      <c r="C2027" t="s">
        <v>1428</v>
      </c>
      <c r="D2027" t="s">
        <v>1429</v>
      </c>
      <c r="E2027">
        <v>1</v>
      </c>
      <c r="F2027">
        <v>701</v>
      </c>
      <c r="G2027" t="s">
        <v>2453</v>
      </c>
      <c r="H2027" t="s">
        <v>294</v>
      </c>
      <c r="L2027" t="s">
        <v>294</v>
      </c>
      <c r="M2027">
        <f t="shared" si="62"/>
        <v>23.366666666666667</v>
      </c>
      <c r="N2027" s="1">
        <f t="shared" si="63"/>
        <v>11.683333333333334</v>
      </c>
    </row>
    <row r="2028" spans="1:14">
      <c r="A2028" t="s">
        <v>2</v>
      </c>
      <c r="B2028" t="s">
        <v>971</v>
      </c>
      <c r="C2028" t="s">
        <v>1428</v>
      </c>
      <c r="D2028" t="s">
        <v>1429</v>
      </c>
      <c r="E2028">
        <v>1</v>
      </c>
      <c r="F2028">
        <v>628</v>
      </c>
      <c r="G2028" t="s">
        <v>1766</v>
      </c>
      <c r="H2028" t="s">
        <v>294</v>
      </c>
      <c r="L2028" t="s">
        <v>294</v>
      </c>
      <c r="M2028">
        <f t="shared" si="62"/>
        <v>20.933333333333334</v>
      </c>
      <c r="N2028" s="1">
        <f t="shared" si="63"/>
        <v>10.466666666666667</v>
      </c>
    </row>
    <row r="2029" spans="1:14">
      <c r="A2029" t="s">
        <v>2</v>
      </c>
      <c r="B2029" t="s">
        <v>973</v>
      </c>
      <c r="C2029" t="s">
        <v>1428</v>
      </c>
      <c r="D2029" t="s">
        <v>1429</v>
      </c>
      <c r="E2029">
        <v>1</v>
      </c>
      <c r="F2029">
        <v>723</v>
      </c>
      <c r="G2029" t="s">
        <v>2421</v>
      </c>
      <c r="H2029" t="s">
        <v>294</v>
      </c>
      <c r="L2029" t="s">
        <v>294</v>
      </c>
      <c r="M2029">
        <f t="shared" si="62"/>
        <v>24.1</v>
      </c>
      <c r="N2029" s="1">
        <f t="shared" si="63"/>
        <v>12.05</v>
      </c>
    </row>
    <row r="2030" spans="1:14">
      <c r="A2030" t="s">
        <v>2</v>
      </c>
      <c r="B2030" t="s">
        <v>975</v>
      </c>
      <c r="C2030" t="s">
        <v>1428</v>
      </c>
      <c r="D2030" t="s">
        <v>1429</v>
      </c>
      <c r="E2030">
        <v>1</v>
      </c>
      <c r="F2030">
        <v>662</v>
      </c>
      <c r="G2030" t="s">
        <v>2356</v>
      </c>
      <c r="H2030" t="s">
        <v>294</v>
      </c>
      <c r="L2030" t="s">
        <v>294</v>
      </c>
      <c r="M2030">
        <f t="shared" si="62"/>
        <v>22.066666666666666</v>
      </c>
      <c r="N2030" s="1">
        <f t="shared" si="63"/>
        <v>11.033333333333333</v>
      </c>
    </row>
    <row r="2031" spans="1:14">
      <c r="A2031" t="s">
        <v>2</v>
      </c>
      <c r="B2031" t="s">
        <v>977</v>
      </c>
      <c r="C2031" t="s">
        <v>1428</v>
      </c>
      <c r="D2031" t="s">
        <v>1429</v>
      </c>
      <c r="E2031">
        <v>1</v>
      </c>
      <c r="F2031">
        <v>654</v>
      </c>
      <c r="G2031" t="s">
        <v>1782</v>
      </c>
      <c r="H2031" t="s">
        <v>294</v>
      </c>
      <c r="L2031" t="s">
        <v>294</v>
      </c>
      <c r="M2031">
        <f t="shared" si="62"/>
        <v>21.8</v>
      </c>
      <c r="N2031" s="1">
        <f t="shared" si="63"/>
        <v>10.9</v>
      </c>
    </row>
    <row r="2032" spans="1:14">
      <c r="A2032" t="s">
        <v>2</v>
      </c>
      <c r="B2032" t="s">
        <v>979</v>
      </c>
      <c r="C2032" t="s">
        <v>1428</v>
      </c>
      <c r="D2032" t="s">
        <v>1429</v>
      </c>
      <c r="E2032">
        <v>1</v>
      </c>
      <c r="F2032">
        <v>660</v>
      </c>
      <c r="G2032" t="s">
        <v>2461</v>
      </c>
      <c r="H2032" t="s">
        <v>294</v>
      </c>
      <c r="L2032" t="s">
        <v>294</v>
      </c>
      <c r="M2032">
        <f t="shared" si="62"/>
        <v>22</v>
      </c>
      <c r="N2032" s="1">
        <f t="shared" si="63"/>
        <v>11</v>
      </c>
    </row>
    <row r="2033" spans="1:14">
      <c r="A2033" t="s">
        <v>2</v>
      </c>
      <c r="B2033" t="s">
        <v>981</v>
      </c>
      <c r="C2033" t="s">
        <v>1428</v>
      </c>
      <c r="D2033" t="s">
        <v>1429</v>
      </c>
      <c r="E2033">
        <v>1</v>
      </c>
      <c r="F2033">
        <v>697</v>
      </c>
      <c r="G2033" t="s">
        <v>2182</v>
      </c>
      <c r="H2033" t="s">
        <v>294</v>
      </c>
      <c r="L2033" t="s">
        <v>294</v>
      </c>
      <c r="M2033">
        <f t="shared" si="62"/>
        <v>23.233333333333334</v>
      </c>
      <c r="N2033" s="1">
        <f t="shared" si="63"/>
        <v>11.616666666666667</v>
      </c>
    </row>
    <row r="2034" spans="1:14">
      <c r="A2034" t="s">
        <v>2</v>
      </c>
      <c r="B2034" t="s">
        <v>983</v>
      </c>
      <c r="C2034" t="s">
        <v>1428</v>
      </c>
      <c r="D2034" t="s">
        <v>1429</v>
      </c>
      <c r="E2034">
        <v>1</v>
      </c>
      <c r="F2034">
        <v>695</v>
      </c>
      <c r="G2034" t="s">
        <v>2597</v>
      </c>
      <c r="H2034" t="s">
        <v>294</v>
      </c>
      <c r="L2034" t="s">
        <v>294</v>
      </c>
      <c r="M2034">
        <f t="shared" si="62"/>
        <v>23.166666666666668</v>
      </c>
      <c r="N2034" s="1">
        <f t="shared" si="63"/>
        <v>11.583333333333334</v>
      </c>
    </row>
    <row r="2035" spans="1:14">
      <c r="A2035" t="s">
        <v>2</v>
      </c>
      <c r="B2035" t="s">
        <v>985</v>
      </c>
      <c r="C2035" t="s">
        <v>1428</v>
      </c>
      <c r="D2035" t="s">
        <v>1429</v>
      </c>
      <c r="E2035">
        <v>1</v>
      </c>
      <c r="F2035">
        <v>698</v>
      </c>
      <c r="G2035" t="s">
        <v>2305</v>
      </c>
      <c r="H2035" t="s">
        <v>294</v>
      </c>
      <c r="L2035" t="s">
        <v>294</v>
      </c>
      <c r="M2035">
        <f t="shared" si="62"/>
        <v>23.266666666666666</v>
      </c>
      <c r="N2035" s="1">
        <f t="shared" si="63"/>
        <v>11.633333333333333</v>
      </c>
    </row>
    <row r="2036" spans="1:14">
      <c r="A2036" t="s">
        <v>2</v>
      </c>
      <c r="B2036" t="s">
        <v>987</v>
      </c>
      <c r="C2036" t="s">
        <v>1428</v>
      </c>
      <c r="D2036" t="s">
        <v>1429</v>
      </c>
      <c r="E2036">
        <v>1</v>
      </c>
      <c r="F2036">
        <v>701</v>
      </c>
      <c r="G2036" t="s">
        <v>2453</v>
      </c>
      <c r="H2036" t="s">
        <v>294</v>
      </c>
      <c r="L2036" t="s">
        <v>294</v>
      </c>
      <c r="M2036">
        <f t="shared" si="62"/>
        <v>23.366666666666667</v>
      </c>
      <c r="N2036" s="1">
        <f t="shared" si="63"/>
        <v>11.683333333333334</v>
      </c>
    </row>
    <row r="2037" spans="1:14">
      <c r="A2037" t="s">
        <v>2</v>
      </c>
      <c r="B2037" t="s">
        <v>989</v>
      </c>
      <c r="C2037" t="s">
        <v>1428</v>
      </c>
      <c r="D2037" t="s">
        <v>1429</v>
      </c>
      <c r="E2037">
        <v>1</v>
      </c>
      <c r="F2037">
        <v>721</v>
      </c>
      <c r="G2037" t="s">
        <v>2598</v>
      </c>
      <c r="H2037" t="s">
        <v>294</v>
      </c>
      <c r="L2037" t="s">
        <v>294</v>
      </c>
      <c r="M2037">
        <f t="shared" si="62"/>
        <v>24.033333333333335</v>
      </c>
      <c r="N2037" s="1">
        <f t="shared" si="63"/>
        <v>12.016666666666667</v>
      </c>
    </row>
    <row r="2038" spans="1:14">
      <c r="A2038" t="s">
        <v>2</v>
      </c>
      <c r="B2038" t="s">
        <v>991</v>
      </c>
      <c r="C2038" t="s">
        <v>1428</v>
      </c>
      <c r="D2038" t="s">
        <v>1429</v>
      </c>
      <c r="E2038">
        <v>1</v>
      </c>
      <c r="F2038">
        <v>721</v>
      </c>
      <c r="G2038" t="s">
        <v>2598</v>
      </c>
      <c r="H2038" t="s">
        <v>294</v>
      </c>
      <c r="L2038" t="s">
        <v>294</v>
      </c>
      <c r="M2038">
        <f t="shared" si="62"/>
        <v>24.033333333333335</v>
      </c>
      <c r="N2038" s="1">
        <f t="shared" si="63"/>
        <v>12.016666666666667</v>
      </c>
    </row>
    <row r="2039" spans="1:14">
      <c r="A2039" t="s">
        <v>2</v>
      </c>
      <c r="B2039" t="s">
        <v>993</v>
      </c>
      <c r="C2039" t="s">
        <v>1428</v>
      </c>
      <c r="D2039" t="s">
        <v>1429</v>
      </c>
      <c r="E2039">
        <v>1</v>
      </c>
      <c r="F2039">
        <v>719</v>
      </c>
      <c r="G2039" t="s">
        <v>2315</v>
      </c>
      <c r="H2039" t="s">
        <v>294</v>
      </c>
      <c r="L2039" t="s">
        <v>294</v>
      </c>
      <c r="M2039">
        <f t="shared" si="62"/>
        <v>23.966666666666665</v>
      </c>
      <c r="N2039" s="1">
        <f t="shared" si="63"/>
        <v>11.983333333333333</v>
      </c>
    </row>
    <row r="2040" spans="1:14">
      <c r="A2040" t="s">
        <v>2</v>
      </c>
      <c r="B2040" t="s">
        <v>995</v>
      </c>
      <c r="C2040" t="s">
        <v>1428</v>
      </c>
      <c r="D2040" t="s">
        <v>1429</v>
      </c>
      <c r="E2040">
        <v>1</v>
      </c>
      <c r="F2040">
        <v>720</v>
      </c>
      <c r="G2040" t="s">
        <v>2406</v>
      </c>
      <c r="H2040" t="s">
        <v>294</v>
      </c>
      <c r="L2040" t="s">
        <v>294</v>
      </c>
      <c r="M2040">
        <f t="shared" si="62"/>
        <v>24</v>
      </c>
      <c r="N2040" s="1">
        <f t="shared" si="63"/>
        <v>12</v>
      </c>
    </row>
    <row r="2041" spans="1:14">
      <c r="A2041" t="s">
        <v>2</v>
      </c>
      <c r="B2041" t="s">
        <v>997</v>
      </c>
      <c r="C2041" t="s">
        <v>1428</v>
      </c>
      <c r="D2041" t="s">
        <v>1429</v>
      </c>
      <c r="E2041">
        <v>1</v>
      </c>
      <c r="F2041">
        <v>723</v>
      </c>
      <c r="G2041" t="s">
        <v>2421</v>
      </c>
      <c r="H2041" t="s">
        <v>294</v>
      </c>
      <c r="L2041" t="s">
        <v>294</v>
      </c>
      <c r="M2041">
        <f t="shared" si="62"/>
        <v>24.1</v>
      </c>
      <c r="N2041" s="1">
        <f t="shared" si="63"/>
        <v>12.05</v>
      </c>
    </row>
    <row r="2042" spans="1:14">
      <c r="A2042" t="s">
        <v>2</v>
      </c>
      <c r="B2042" t="s">
        <v>999</v>
      </c>
      <c r="C2042" t="s">
        <v>1428</v>
      </c>
      <c r="D2042" t="s">
        <v>1429</v>
      </c>
      <c r="E2042">
        <v>1</v>
      </c>
      <c r="F2042">
        <v>644</v>
      </c>
      <c r="G2042" t="s">
        <v>2599</v>
      </c>
      <c r="H2042" t="s">
        <v>294</v>
      </c>
      <c r="L2042" t="s">
        <v>294</v>
      </c>
      <c r="M2042">
        <f t="shared" si="62"/>
        <v>21.466666666666665</v>
      </c>
      <c r="N2042" s="1">
        <f t="shared" si="63"/>
        <v>10.733333333333333</v>
      </c>
    </row>
    <row r="2043" spans="1:14">
      <c r="A2043" t="s">
        <v>2</v>
      </c>
      <c r="B2043" t="s">
        <v>1001</v>
      </c>
      <c r="C2043" t="s">
        <v>1428</v>
      </c>
      <c r="D2043" t="s">
        <v>1429</v>
      </c>
      <c r="E2043">
        <v>1</v>
      </c>
      <c r="F2043">
        <v>640</v>
      </c>
      <c r="G2043" t="s">
        <v>2295</v>
      </c>
      <c r="H2043" t="s">
        <v>294</v>
      </c>
      <c r="L2043" t="s">
        <v>294</v>
      </c>
      <c r="M2043">
        <f t="shared" si="62"/>
        <v>21.333333333333332</v>
      </c>
      <c r="N2043" s="1">
        <f t="shared" si="63"/>
        <v>10.666666666666666</v>
      </c>
    </row>
    <row r="2044" spans="1:14">
      <c r="A2044" t="s">
        <v>2</v>
      </c>
      <c r="B2044" t="s">
        <v>1003</v>
      </c>
      <c r="C2044" t="s">
        <v>1428</v>
      </c>
      <c r="D2044" t="s">
        <v>1429</v>
      </c>
      <c r="E2044">
        <v>1</v>
      </c>
      <c r="F2044">
        <v>630</v>
      </c>
      <c r="G2044" t="s">
        <v>1806</v>
      </c>
      <c r="H2044" t="s">
        <v>294</v>
      </c>
      <c r="L2044" t="s">
        <v>294</v>
      </c>
      <c r="M2044">
        <f t="shared" si="62"/>
        <v>21</v>
      </c>
      <c r="N2044" s="1">
        <f t="shared" si="63"/>
        <v>10.5</v>
      </c>
    </row>
    <row r="2045" spans="1:14">
      <c r="A2045" t="s">
        <v>2</v>
      </c>
      <c r="B2045" t="s">
        <v>1005</v>
      </c>
      <c r="C2045" t="s">
        <v>1428</v>
      </c>
      <c r="D2045" t="s">
        <v>1429</v>
      </c>
      <c r="E2045">
        <v>1</v>
      </c>
      <c r="F2045">
        <v>621</v>
      </c>
      <c r="G2045" t="s">
        <v>2600</v>
      </c>
      <c r="H2045" t="s">
        <v>294</v>
      </c>
      <c r="L2045" t="s">
        <v>294</v>
      </c>
      <c r="M2045">
        <f t="shared" si="62"/>
        <v>20.7</v>
      </c>
      <c r="N2045" s="1">
        <f t="shared" si="63"/>
        <v>10.35</v>
      </c>
    </row>
    <row r="2046" spans="1:14">
      <c r="A2046" t="s">
        <v>2</v>
      </c>
      <c r="B2046" t="s">
        <v>1007</v>
      </c>
      <c r="C2046" t="s">
        <v>1428</v>
      </c>
      <c r="D2046" t="s">
        <v>1429</v>
      </c>
      <c r="E2046">
        <v>1</v>
      </c>
      <c r="F2046">
        <v>633</v>
      </c>
      <c r="G2046" t="s">
        <v>1772</v>
      </c>
      <c r="H2046" t="s">
        <v>294</v>
      </c>
      <c r="L2046" t="s">
        <v>294</v>
      </c>
      <c r="M2046">
        <f t="shared" si="62"/>
        <v>21.1</v>
      </c>
      <c r="N2046" s="1">
        <f t="shared" si="63"/>
        <v>10.55</v>
      </c>
    </row>
    <row r="2047" spans="1:14">
      <c r="A2047" t="s">
        <v>2</v>
      </c>
      <c r="B2047" t="s">
        <v>1009</v>
      </c>
      <c r="C2047" t="s">
        <v>1428</v>
      </c>
      <c r="D2047" t="s">
        <v>1429</v>
      </c>
      <c r="E2047">
        <v>1</v>
      </c>
      <c r="F2047">
        <v>667</v>
      </c>
      <c r="G2047" t="s">
        <v>2340</v>
      </c>
      <c r="H2047" t="s">
        <v>294</v>
      </c>
      <c r="L2047" t="s">
        <v>294</v>
      </c>
      <c r="M2047">
        <f t="shared" si="62"/>
        <v>22.233333333333334</v>
      </c>
      <c r="N2047" s="1">
        <f t="shared" si="63"/>
        <v>11.116666666666667</v>
      </c>
    </row>
    <row r="2048" spans="1:14">
      <c r="A2048" t="s">
        <v>2</v>
      </c>
      <c r="B2048" t="s">
        <v>1011</v>
      </c>
      <c r="C2048" t="s">
        <v>1428</v>
      </c>
      <c r="D2048" t="s">
        <v>1429</v>
      </c>
      <c r="E2048">
        <v>1</v>
      </c>
      <c r="F2048">
        <v>715</v>
      </c>
      <c r="G2048" t="s">
        <v>2601</v>
      </c>
      <c r="H2048" t="s">
        <v>294</v>
      </c>
      <c r="L2048" t="s">
        <v>294</v>
      </c>
      <c r="M2048">
        <f t="shared" si="62"/>
        <v>23.833333333333332</v>
      </c>
      <c r="N2048" s="1">
        <f t="shared" si="63"/>
        <v>11.916666666666666</v>
      </c>
    </row>
    <row r="2049" spans="1:14">
      <c r="A2049" t="s">
        <v>2</v>
      </c>
      <c r="B2049" t="s">
        <v>1013</v>
      </c>
      <c r="C2049" t="s">
        <v>1428</v>
      </c>
      <c r="D2049" t="s">
        <v>1429</v>
      </c>
      <c r="E2049">
        <v>1</v>
      </c>
      <c r="F2049">
        <v>707</v>
      </c>
      <c r="G2049" t="s">
        <v>2336</v>
      </c>
      <c r="H2049" t="s">
        <v>294</v>
      </c>
      <c r="L2049" t="s">
        <v>294</v>
      </c>
      <c r="M2049">
        <f t="shared" si="62"/>
        <v>23.566666666666666</v>
      </c>
      <c r="N2049" s="1">
        <f t="shared" si="63"/>
        <v>11.783333333333333</v>
      </c>
    </row>
    <row r="2050" spans="1:14">
      <c r="A2050" t="s">
        <v>2</v>
      </c>
      <c r="B2050" t="s">
        <v>1015</v>
      </c>
      <c r="C2050" t="s">
        <v>1428</v>
      </c>
      <c r="D2050" t="s">
        <v>1429</v>
      </c>
      <c r="E2050">
        <v>1</v>
      </c>
      <c r="F2050">
        <v>694</v>
      </c>
      <c r="G2050" t="s">
        <v>1437</v>
      </c>
      <c r="H2050" t="s">
        <v>294</v>
      </c>
      <c r="L2050" t="s">
        <v>294</v>
      </c>
      <c r="M2050">
        <f t="shared" ref="M2050:M2113" si="64">F2050/$M$1</f>
        <v>23.133333333333333</v>
      </c>
      <c r="N2050" s="1">
        <f t="shared" ref="N2050:N2113" si="65">F2050/$N$1</f>
        <v>11.566666666666666</v>
      </c>
    </row>
    <row r="2051" spans="1:14">
      <c r="A2051" t="s">
        <v>2</v>
      </c>
      <c r="B2051" t="s">
        <v>1017</v>
      </c>
      <c r="C2051" t="s">
        <v>1428</v>
      </c>
      <c r="D2051" t="s">
        <v>1429</v>
      </c>
      <c r="E2051">
        <v>1</v>
      </c>
      <c r="F2051">
        <v>722</v>
      </c>
      <c r="G2051" t="s">
        <v>2602</v>
      </c>
      <c r="H2051" t="s">
        <v>294</v>
      </c>
      <c r="L2051" t="s">
        <v>294</v>
      </c>
      <c r="M2051">
        <f t="shared" si="64"/>
        <v>24.066666666666666</v>
      </c>
      <c r="N2051" s="1">
        <f t="shared" si="65"/>
        <v>12.033333333333333</v>
      </c>
    </row>
    <row r="2052" spans="1:14">
      <c r="A2052" t="s">
        <v>2</v>
      </c>
      <c r="B2052" t="s">
        <v>1019</v>
      </c>
      <c r="C2052" t="s">
        <v>1428</v>
      </c>
      <c r="D2052" t="s">
        <v>1429</v>
      </c>
      <c r="E2052">
        <v>1</v>
      </c>
      <c r="F2052">
        <v>700</v>
      </c>
      <c r="G2052" t="s">
        <v>2306</v>
      </c>
      <c r="H2052" t="s">
        <v>294</v>
      </c>
      <c r="L2052" t="s">
        <v>294</v>
      </c>
      <c r="M2052">
        <f t="shared" si="64"/>
        <v>23.333333333333332</v>
      </c>
      <c r="N2052" s="1">
        <f t="shared" si="65"/>
        <v>11.666666666666666</v>
      </c>
    </row>
    <row r="2053" spans="1:14">
      <c r="A2053" t="s">
        <v>2</v>
      </c>
      <c r="B2053" t="s">
        <v>1021</v>
      </c>
      <c r="C2053" t="s">
        <v>1428</v>
      </c>
      <c r="D2053" t="s">
        <v>1429</v>
      </c>
      <c r="E2053">
        <v>1</v>
      </c>
      <c r="F2053">
        <v>674</v>
      </c>
      <c r="G2053" t="s">
        <v>2603</v>
      </c>
      <c r="H2053" t="s">
        <v>294</v>
      </c>
      <c r="L2053" t="s">
        <v>294</v>
      </c>
      <c r="M2053">
        <f t="shared" si="64"/>
        <v>22.466666666666665</v>
      </c>
      <c r="N2053" s="1">
        <f t="shared" si="65"/>
        <v>11.233333333333333</v>
      </c>
    </row>
    <row r="2054" spans="1:14">
      <c r="A2054" t="s">
        <v>2</v>
      </c>
      <c r="B2054" t="s">
        <v>1023</v>
      </c>
      <c r="C2054" t="s">
        <v>1428</v>
      </c>
      <c r="D2054" t="s">
        <v>1429</v>
      </c>
      <c r="E2054">
        <v>1</v>
      </c>
      <c r="F2054">
        <v>675</v>
      </c>
      <c r="G2054" t="s">
        <v>2463</v>
      </c>
      <c r="H2054" t="s">
        <v>294</v>
      </c>
      <c r="L2054" t="s">
        <v>294</v>
      </c>
      <c r="M2054">
        <f t="shared" si="64"/>
        <v>22.5</v>
      </c>
      <c r="N2054" s="1">
        <f t="shared" si="65"/>
        <v>11.25</v>
      </c>
    </row>
    <row r="2055" spans="1:14">
      <c r="A2055" t="s">
        <v>2</v>
      </c>
      <c r="B2055" t="s">
        <v>1025</v>
      </c>
      <c r="C2055" t="s">
        <v>1428</v>
      </c>
      <c r="D2055" t="s">
        <v>1429</v>
      </c>
      <c r="E2055">
        <v>1</v>
      </c>
      <c r="F2055">
        <v>686</v>
      </c>
      <c r="G2055" t="s">
        <v>2346</v>
      </c>
      <c r="H2055" t="s">
        <v>294</v>
      </c>
      <c r="L2055" t="s">
        <v>294</v>
      </c>
      <c r="M2055">
        <f t="shared" si="64"/>
        <v>22.866666666666667</v>
      </c>
      <c r="N2055" s="1">
        <f t="shared" si="65"/>
        <v>11.433333333333334</v>
      </c>
    </row>
    <row r="2056" spans="1:14">
      <c r="A2056" t="s">
        <v>2</v>
      </c>
      <c r="B2056" t="s">
        <v>1027</v>
      </c>
      <c r="C2056" t="s">
        <v>1428</v>
      </c>
      <c r="D2056" t="s">
        <v>1429</v>
      </c>
      <c r="E2056">
        <v>1</v>
      </c>
      <c r="F2056">
        <v>667</v>
      </c>
      <c r="G2056" t="s">
        <v>2307</v>
      </c>
      <c r="H2056" t="s">
        <v>294</v>
      </c>
      <c r="L2056" t="s">
        <v>294</v>
      </c>
      <c r="M2056">
        <f t="shared" si="64"/>
        <v>22.233333333333334</v>
      </c>
      <c r="N2056" s="1">
        <f t="shared" si="65"/>
        <v>11.116666666666667</v>
      </c>
    </row>
    <row r="2057" spans="1:14">
      <c r="A2057" t="s">
        <v>2</v>
      </c>
      <c r="B2057" t="s">
        <v>1029</v>
      </c>
      <c r="C2057" t="s">
        <v>1428</v>
      </c>
      <c r="D2057" t="s">
        <v>1429</v>
      </c>
      <c r="E2057">
        <v>1</v>
      </c>
      <c r="F2057">
        <v>682</v>
      </c>
      <c r="G2057" t="s">
        <v>1805</v>
      </c>
      <c r="H2057" t="s">
        <v>294</v>
      </c>
      <c r="L2057" t="s">
        <v>294</v>
      </c>
      <c r="M2057">
        <f t="shared" si="64"/>
        <v>22.733333333333334</v>
      </c>
      <c r="N2057" s="1">
        <f t="shared" si="65"/>
        <v>11.366666666666667</v>
      </c>
    </row>
    <row r="2058" spans="1:14">
      <c r="A2058" t="s">
        <v>2</v>
      </c>
      <c r="B2058" t="s">
        <v>1031</v>
      </c>
      <c r="C2058" t="s">
        <v>1428</v>
      </c>
      <c r="D2058" t="s">
        <v>1429</v>
      </c>
      <c r="E2058">
        <v>1</v>
      </c>
      <c r="F2058">
        <v>676</v>
      </c>
      <c r="G2058" t="s">
        <v>2459</v>
      </c>
      <c r="H2058" t="s">
        <v>294</v>
      </c>
      <c r="L2058" t="s">
        <v>294</v>
      </c>
      <c r="M2058">
        <f t="shared" si="64"/>
        <v>22.533333333333335</v>
      </c>
      <c r="N2058" s="1">
        <f t="shared" si="65"/>
        <v>11.266666666666667</v>
      </c>
    </row>
    <row r="2059" spans="1:14">
      <c r="A2059" t="s">
        <v>2</v>
      </c>
      <c r="B2059" t="s">
        <v>1033</v>
      </c>
      <c r="C2059" t="s">
        <v>1428</v>
      </c>
      <c r="D2059" t="s">
        <v>1429</v>
      </c>
      <c r="E2059">
        <v>1</v>
      </c>
      <c r="F2059">
        <v>675</v>
      </c>
      <c r="G2059" t="s">
        <v>2463</v>
      </c>
      <c r="H2059" t="s">
        <v>294</v>
      </c>
      <c r="L2059" t="s">
        <v>294</v>
      </c>
      <c r="M2059">
        <f t="shared" si="64"/>
        <v>22.5</v>
      </c>
      <c r="N2059" s="1">
        <f t="shared" si="65"/>
        <v>11.25</v>
      </c>
    </row>
    <row r="2060" spans="1:14">
      <c r="A2060" t="s">
        <v>2</v>
      </c>
      <c r="B2060" t="s">
        <v>1035</v>
      </c>
      <c r="C2060" t="s">
        <v>1428</v>
      </c>
      <c r="D2060" t="s">
        <v>1429</v>
      </c>
      <c r="E2060">
        <v>1</v>
      </c>
      <c r="F2060">
        <v>687</v>
      </c>
      <c r="G2060" t="s">
        <v>2231</v>
      </c>
      <c r="H2060" t="s">
        <v>294</v>
      </c>
      <c r="L2060" t="s">
        <v>294</v>
      </c>
      <c r="M2060">
        <f t="shared" si="64"/>
        <v>22.9</v>
      </c>
      <c r="N2060" s="1">
        <f t="shared" si="65"/>
        <v>11.45</v>
      </c>
    </row>
    <row r="2061" spans="1:14">
      <c r="A2061" t="s">
        <v>2</v>
      </c>
      <c r="B2061" t="s">
        <v>1037</v>
      </c>
      <c r="C2061" t="s">
        <v>1428</v>
      </c>
      <c r="D2061" t="s">
        <v>1429</v>
      </c>
      <c r="E2061">
        <v>1</v>
      </c>
      <c r="F2061">
        <v>738</v>
      </c>
      <c r="G2061" t="s">
        <v>2350</v>
      </c>
      <c r="H2061" t="s">
        <v>294</v>
      </c>
      <c r="L2061" t="s">
        <v>294</v>
      </c>
      <c r="M2061">
        <f t="shared" si="64"/>
        <v>24.6</v>
      </c>
      <c r="N2061" s="1">
        <f t="shared" si="65"/>
        <v>12.3</v>
      </c>
    </row>
    <row r="2062" spans="1:14">
      <c r="A2062" t="s">
        <v>2</v>
      </c>
      <c r="B2062" t="s">
        <v>1039</v>
      </c>
      <c r="C2062" t="s">
        <v>1428</v>
      </c>
      <c r="D2062" t="s">
        <v>1429</v>
      </c>
      <c r="E2062">
        <v>1</v>
      </c>
      <c r="F2062">
        <v>730</v>
      </c>
      <c r="G2062" t="s">
        <v>2563</v>
      </c>
      <c r="H2062" t="s">
        <v>294</v>
      </c>
      <c r="L2062" t="s">
        <v>294</v>
      </c>
      <c r="M2062">
        <f t="shared" si="64"/>
        <v>24.333333333333332</v>
      </c>
      <c r="N2062" s="1">
        <f t="shared" si="65"/>
        <v>12.166666666666666</v>
      </c>
    </row>
    <row r="2063" spans="1:14">
      <c r="A2063" t="s">
        <v>2</v>
      </c>
      <c r="B2063" t="s">
        <v>1041</v>
      </c>
      <c r="C2063" t="s">
        <v>1428</v>
      </c>
      <c r="D2063" t="s">
        <v>1429</v>
      </c>
      <c r="E2063">
        <v>1</v>
      </c>
      <c r="F2063">
        <v>739</v>
      </c>
      <c r="G2063" t="s">
        <v>2222</v>
      </c>
      <c r="H2063" t="s">
        <v>294</v>
      </c>
      <c r="L2063" t="s">
        <v>294</v>
      </c>
      <c r="M2063">
        <f t="shared" si="64"/>
        <v>24.633333333333333</v>
      </c>
      <c r="N2063" s="1">
        <f t="shared" si="65"/>
        <v>12.316666666666666</v>
      </c>
    </row>
    <row r="2064" spans="1:14">
      <c r="A2064" t="s">
        <v>2</v>
      </c>
      <c r="B2064" t="s">
        <v>1043</v>
      </c>
      <c r="C2064" t="s">
        <v>1428</v>
      </c>
      <c r="D2064" t="s">
        <v>1429</v>
      </c>
      <c r="E2064">
        <v>1</v>
      </c>
      <c r="F2064">
        <v>737</v>
      </c>
      <c r="G2064" t="s">
        <v>2233</v>
      </c>
      <c r="H2064" t="s">
        <v>294</v>
      </c>
      <c r="L2064" t="s">
        <v>294</v>
      </c>
      <c r="M2064">
        <f t="shared" si="64"/>
        <v>24.566666666666666</v>
      </c>
      <c r="N2064" s="1">
        <f t="shared" si="65"/>
        <v>12.283333333333333</v>
      </c>
    </row>
    <row r="2065" spans="1:14">
      <c r="A2065" t="s">
        <v>2</v>
      </c>
      <c r="B2065" t="s">
        <v>1045</v>
      </c>
      <c r="C2065" t="s">
        <v>1428</v>
      </c>
      <c r="D2065" t="s">
        <v>1429</v>
      </c>
      <c r="E2065">
        <v>1</v>
      </c>
      <c r="F2065">
        <v>741</v>
      </c>
      <c r="G2065" t="s">
        <v>2271</v>
      </c>
      <c r="H2065" t="s">
        <v>294</v>
      </c>
      <c r="L2065" t="s">
        <v>294</v>
      </c>
      <c r="M2065">
        <f t="shared" si="64"/>
        <v>24.7</v>
      </c>
      <c r="N2065" s="1">
        <f t="shared" si="65"/>
        <v>12.35</v>
      </c>
    </row>
    <row r="2066" spans="1:14">
      <c r="A2066" t="s">
        <v>2</v>
      </c>
      <c r="B2066" t="s">
        <v>1047</v>
      </c>
      <c r="C2066" t="s">
        <v>1428</v>
      </c>
      <c r="D2066" t="s">
        <v>1429</v>
      </c>
      <c r="E2066">
        <v>1</v>
      </c>
      <c r="F2066">
        <v>742</v>
      </c>
      <c r="G2066" t="s">
        <v>1802</v>
      </c>
      <c r="H2066" t="s">
        <v>294</v>
      </c>
      <c r="L2066" t="s">
        <v>294</v>
      </c>
      <c r="M2066">
        <f t="shared" si="64"/>
        <v>24.733333333333334</v>
      </c>
      <c r="N2066" s="1">
        <f t="shared" si="65"/>
        <v>12.366666666666667</v>
      </c>
    </row>
    <row r="2067" spans="1:14">
      <c r="A2067" t="s">
        <v>2</v>
      </c>
      <c r="B2067" t="s">
        <v>1049</v>
      </c>
      <c r="C2067" t="s">
        <v>1428</v>
      </c>
      <c r="D2067" t="s">
        <v>1429</v>
      </c>
      <c r="E2067">
        <v>1</v>
      </c>
      <c r="F2067">
        <v>745</v>
      </c>
      <c r="G2067" t="s">
        <v>2422</v>
      </c>
      <c r="H2067" t="s">
        <v>294</v>
      </c>
      <c r="L2067" t="s">
        <v>294</v>
      </c>
      <c r="M2067">
        <f t="shared" si="64"/>
        <v>24.833333333333332</v>
      </c>
      <c r="N2067" s="1">
        <f t="shared" si="65"/>
        <v>12.416666666666666</v>
      </c>
    </row>
    <row r="2068" spans="1:14">
      <c r="A2068" t="s">
        <v>2</v>
      </c>
      <c r="B2068" t="s">
        <v>1051</v>
      </c>
      <c r="C2068" t="s">
        <v>1428</v>
      </c>
      <c r="D2068" t="s">
        <v>1429</v>
      </c>
      <c r="E2068">
        <v>1</v>
      </c>
      <c r="F2068">
        <v>741</v>
      </c>
      <c r="G2068" t="s">
        <v>1804</v>
      </c>
      <c r="H2068" t="s">
        <v>294</v>
      </c>
      <c r="L2068" t="s">
        <v>294</v>
      </c>
      <c r="M2068">
        <f t="shared" si="64"/>
        <v>24.7</v>
      </c>
      <c r="N2068" s="1">
        <f t="shared" si="65"/>
        <v>12.35</v>
      </c>
    </row>
    <row r="2069" spans="1:14">
      <c r="A2069" t="s">
        <v>2</v>
      </c>
      <c r="B2069" t="s">
        <v>1053</v>
      </c>
      <c r="C2069" t="s">
        <v>1428</v>
      </c>
      <c r="D2069" t="s">
        <v>1429</v>
      </c>
      <c r="E2069">
        <v>1</v>
      </c>
      <c r="F2069">
        <v>637</v>
      </c>
      <c r="G2069" t="s">
        <v>2604</v>
      </c>
      <c r="H2069" t="s">
        <v>294</v>
      </c>
      <c r="L2069" t="s">
        <v>294</v>
      </c>
      <c r="M2069">
        <f t="shared" si="64"/>
        <v>21.233333333333334</v>
      </c>
      <c r="N2069" s="1">
        <f t="shared" si="65"/>
        <v>10.616666666666667</v>
      </c>
    </row>
    <row r="2070" spans="1:14">
      <c r="A2070" t="s">
        <v>2</v>
      </c>
      <c r="B2070" t="s">
        <v>1055</v>
      </c>
      <c r="C2070" t="s">
        <v>1428</v>
      </c>
      <c r="D2070" t="s">
        <v>1429</v>
      </c>
      <c r="E2070">
        <v>1</v>
      </c>
      <c r="F2070">
        <v>638</v>
      </c>
      <c r="G2070" t="s">
        <v>1768</v>
      </c>
      <c r="H2070" t="s">
        <v>294</v>
      </c>
      <c r="L2070" t="s">
        <v>294</v>
      </c>
      <c r="M2070">
        <f t="shared" si="64"/>
        <v>21.266666666666666</v>
      </c>
      <c r="N2070" s="1">
        <f t="shared" si="65"/>
        <v>10.633333333333333</v>
      </c>
    </row>
    <row r="2071" spans="1:14">
      <c r="A2071" t="s">
        <v>2</v>
      </c>
      <c r="B2071" t="s">
        <v>1057</v>
      </c>
      <c r="C2071" t="s">
        <v>1428</v>
      </c>
      <c r="D2071" t="s">
        <v>1429</v>
      </c>
      <c r="E2071">
        <v>1</v>
      </c>
      <c r="F2071">
        <v>641</v>
      </c>
      <c r="G2071" t="s">
        <v>2546</v>
      </c>
      <c r="H2071" t="s">
        <v>294</v>
      </c>
      <c r="L2071" t="s">
        <v>294</v>
      </c>
      <c r="M2071">
        <f t="shared" si="64"/>
        <v>21.366666666666667</v>
      </c>
      <c r="N2071" s="1">
        <f t="shared" si="65"/>
        <v>10.683333333333334</v>
      </c>
    </row>
    <row r="2072" spans="1:14">
      <c r="A2072" t="s">
        <v>2</v>
      </c>
      <c r="B2072" t="s">
        <v>1059</v>
      </c>
      <c r="C2072" t="s">
        <v>1428</v>
      </c>
      <c r="D2072" t="s">
        <v>1429</v>
      </c>
      <c r="E2072">
        <v>1</v>
      </c>
      <c r="F2072">
        <v>769</v>
      </c>
      <c r="G2072" t="s">
        <v>2313</v>
      </c>
      <c r="H2072" t="s">
        <v>294</v>
      </c>
      <c r="L2072" t="s">
        <v>294</v>
      </c>
      <c r="M2072">
        <f t="shared" si="64"/>
        <v>25.633333333333333</v>
      </c>
      <c r="N2072" s="1">
        <f t="shared" si="65"/>
        <v>12.816666666666666</v>
      </c>
    </row>
    <row r="2073" spans="1:14">
      <c r="A2073" t="s">
        <v>2</v>
      </c>
      <c r="B2073" t="s">
        <v>1061</v>
      </c>
      <c r="C2073" t="s">
        <v>1428</v>
      </c>
      <c r="D2073" t="s">
        <v>1429</v>
      </c>
      <c r="E2073">
        <v>1</v>
      </c>
      <c r="F2073">
        <v>784</v>
      </c>
      <c r="G2073" t="s">
        <v>2404</v>
      </c>
      <c r="H2073" t="s">
        <v>294</v>
      </c>
      <c r="L2073" t="s">
        <v>294</v>
      </c>
      <c r="M2073">
        <f t="shared" si="64"/>
        <v>26.133333333333333</v>
      </c>
      <c r="N2073" s="1">
        <f t="shared" si="65"/>
        <v>13.066666666666666</v>
      </c>
    </row>
    <row r="2074" spans="1:14">
      <c r="A2074" t="s">
        <v>2</v>
      </c>
      <c r="B2074" t="s">
        <v>1063</v>
      </c>
      <c r="C2074" t="s">
        <v>1428</v>
      </c>
      <c r="D2074" t="s">
        <v>1429</v>
      </c>
      <c r="E2074">
        <v>1</v>
      </c>
      <c r="F2074">
        <v>699</v>
      </c>
      <c r="G2074" t="s">
        <v>2388</v>
      </c>
      <c r="H2074" t="s">
        <v>294</v>
      </c>
      <c r="L2074" t="s">
        <v>294</v>
      </c>
      <c r="M2074">
        <f t="shared" si="64"/>
        <v>23.3</v>
      </c>
      <c r="N2074" s="1">
        <f t="shared" si="65"/>
        <v>11.65</v>
      </c>
    </row>
    <row r="2075" spans="1:14">
      <c r="A2075" t="s">
        <v>2</v>
      </c>
      <c r="B2075" t="s">
        <v>1065</v>
      </c>
      <c r="C2075" t="s">
        <v>1428</v>
      </c>
      <c r="D2075" t="s">
        <v>1429</v>
      </c>
      <c r="E2075">
        <v>1</v>
      </c>
      <c r="F2075">
        <v>689</v>
      </c>
      <c r="G2075" t="s">
        <v>2439</v>
      </c>
      <c r="H2075" t="s">
        <v>294</v>
      </c>
      <c r="L2075" t="s">
        <v>294</v>
      </c>
      <c r="M2075">
        <f t="shared" si="64"/>
        <v>22.966666666666665</v>
      </c>
      <c r="N2075" s="1">
        <f t="shared" si="65"/>
        <v>11.483333333333333</v>
      </c>
    </row>
    <row r="2076" spans="1:14">
      <c r="A2076" t="s">
        <v>2</v>
      </c>
      <c r="B2076" t="s">
        <v>1067</v>
      </c>
      <c r="C2076" t="s">
        <v>1428</v>
      </c>
      <c r="D2076" t="s">
        <v>1429</v>
      </c>
      <c r="E2076">
        <v>1</v>
      </c>
      <c r="F2076">
        <v>694</v>
      </c>
      <c r="G2076" t="s">
        <v>2407</v>
      </c>
      <c r="H2076" t="s">
        <v>294</v>
      </c>
      <c r="L2076" t="s">
        <v>294</v>
      </c>
      <c r="M2076">
        <f t="shared" si="64"/>
        <v>23.133333333333333</v>
      </c>
      <c r="N2076" s="1">
        <f t="shared" si="65"/>
        <v>11.566666666666666</v>
      </c>
    </row>
    <row r="2077" spans="1:14">
      <c r="A2077" t="s">
        <v>2</v>
      </c>
      <c r="B2077" t="s">
        <v>1069</v>
      </c>
      <c r="C2077" t="s">
        <v>1428</v>
      </c>
      <c r="D2077" t="s">
        <v>1429</v>
      </c>
      <c r="E2077">
        <v>1</v>
      </c>
      <c r="F2077">
        <v>662</v>
      </c>
      <c r="G2077" t="s">
        <v>1759</v>
      </c>
      <c r="H2077" t="s">
        <v>294</v>
      </c>
      <c r="L2077" t="s">
        <v>294</v>
      </c>
      <c r="M2077">
        <f t="shared" si="64"/>
        <v>22.066666666666666</v>
      </c>
      <c r="N2077" s="1">
        <f t="shared" si="65"/>
        <v>11.033333333333333</v>
      </c>
    </row>
    <row r="2078" spans="1:14">
      <c r="A2078" t="s">
        <v>2</v>
      </c>
      <c r="B2078" t="s">
        <v>1071</v>
      </c>
      <c r="C2078" t="s">
        <v>1428</v>
      </c>
      <c r="D2078" t="s">
        <v>1429</v>
      </c>
      <c r="E2078">
        <v>1</v>
      </c>
      <c r="F2078">
        <v>704</v>
      </c>
      <c r="G2078" t="s">
        <v>2543</v>
      </c>
      <c r="H2078" t="s">
        <v>294</v>
      </c>
      <c r="L2078" t="s">
        <v>294</v>
      </c>
      <c r="M2078">
        <f t="shared" si="64"/>
        <v>23.466666666666665</v>
      </c>
      <c r="N2078" s="1">
        <f t="shared" si="65"/>
        <v>11.733333333333333</v>
      </c>
    </row>
    <row r="2079" spans="1:14">
      <c r="A2079" t="s">
        <v>2</v>
      </c>
      <c r="B2079" t="s">
        <v>1073</v>
      </c>
      <c r="C2079" t="s">
        <v>1428</v>
      </c>
      <c r="D2079" t="s">
        <v>1429</v>
      </c>
      <c r="E2079">
        <v>1</v>
      </c>
      <c r="F2079">
        <v>720</v>
      </c>
      <c r="G2079" t="s">
        <v>2406</v>
      </c>
      <c r="H2079" t="s">
        <v>294</v>
      </c>
      <c r="L2079" t="s">
        <v>294</v>
      </c>
      <c r="M2079">
        <f t="shared" si="64"/>
        <v>24</v>
      </c>
      <c r="N2079" s="1">
        <f t="shared" si="65"/>
        <v>12</v>
      </c>
    </row>
    <row r="2080" spans="1:14">
      <c r="A2080" t="s">
        <v>2</v>
      </c>
      <c r="B2080" t="s">
        <v>1075</v>
      </c>
      <c r="C2080" t="s">
        <v>1428</v>
      </c>
      <c r="D2080" t="s">
        <v>1429</v>
      </c>
      <c r="E2080">
        <v>1</v>
      </c>
      <c r="F2080">
        <v>712</v>
      </c>
      <c r="G2080" t="s">
        <v>2277</v>
      </c>
      <c r="H2080" t="s">
        <v>294</v>
      </c>
      <c r="L2080" t="s">
        <v>294</v>
      </c>
      <c r="M2080">
        <f t="shared" si="64"/>
        <v>23.733333333333334</v>
      </c>
      <c r="N2080" s="1">
        <f t="shared" si="65"/>
        <v>11.866666666666667</v>
      </c>
    </row>
    <row r="2081" spans="1:14">
      <c r="A2081" t="s">
        <v>2</v>
      </c>
      <c r="B2081" t="s">
        <v>1077</v>
      </c>
      <c r="C2081" t="s">
        <v>1428</v>
      </c>
      <c r="D2081" t="s">
        <v>1429</v>
      </c>
      <c r="E2081">
        <v>1</v>
      </c>
      <c r="F2081">
        <v>718</v>
      </c>
      <c r="G2081" t="s">
        <v>2354</v>
      </c>
      <c r="H2081" t="s">
        <v>294</v>
      </c>
      <c r="L2081" t="s">
        <v>294</v>
      </c>
      <c r="M2081">
        <f t="shared" si="64"/>
        <v>23.933333333333334</v>
      </c>
      <c r="N2081" s="1">
        <f t="shared" si="65"/>
        <v>11.966666666666667</v>
      </c>
    </row>
    <row r="2082" spans="1:14">
      <c r="A2082" t="s">
        <v>2</v>
      </c>
      <c r="B2082" t="s">
        <v>1079</v>
      </c>
      <c r="C2082" t="s">
        <v>1428</v>
      </c>
      <c r="D2082" t="s">
        <v>1429</v>
      </c>
      <c r="E2082">
        <v>1</v>
      </c>
      <c r="F2082">
        <v>707</v>
      </c>
      <c r="G2082" t="s">
        <v>2389</v>
      </c>
      <c r="H2082" t="s">
        <v>294</v>
      </c>
      <c r="L2082" t="s">
        <v>294</v>
      </c>
      <c r="M2082">
        <f t="shared" si="64"/>
        <v>23.566666666666666</v>
      </c>
      <c r="N2082" s="1">
        <f t="shared" si="65"/>
        <v>11.783333333333333</v>
      </c>
    </row>
    <row r="2083" spans="1:14">
      <c r="A2083" t="s">
        <v>2</v>
      </c>
      <c r="B2083" t="s">
        <v>1081</v>
      </c>
      <c r="C2083" t="s">
        <v>1428</v>
      </c>
      <c r="D2083" t="s">
        <v>1429</v>
      </c>
      <c r="E2083">
        <v>1</v>
      </c>
      <c r="F2083">
        <v>705</v>
      </c>
      <c r="G2083" t="s">
        <v>2385</v>
      </c>
      <c r="H2083" t="s">
        <v>294</v>
      </c>
      <c r="L2083" t="s">
        <v>294</v>
      </c>
      <c r="M2083">
        <f t="shared" si="64"/>
        <v>23.5</v>
      </c>
      <c r="N2083" s="1">
        <f t="shared" si="65"/>
        <v>11.75</v>
      </c>
    </row>
    <row r="2084" spans="1:14">
      <c r="A2084" t="s">
        <v>2</v>
      </c>
      <c r="B2084" t="s">
        <v>1083</v>
      </c>
      <c r="C2084" t="s">
        <v>1428</v>
      </c>
      <c r="D2084" t="s">
        <v>1429</v>
      </c>
      <c r="E2084">
        <v>1</v>
      </c>
      <c r="F2084">
        <v>666</v>
      </c>
      <c r="G2084" t="s">
        <v>1505</v>
      </c>
      <c r="H2084" t="s">
        <v>294</v>
      </c>
      <c r="L2084" t="s">
        <v>294</v>
      </c>
      <c r="M2084">
        <f t="shared" si="64"/>
        <v>22.2</v>
      </c>
      <c r="N2084" s="1">
        <f t="shared" si="65"/>
        <v>11.1</v>
      </c>
    </row>
    <row r="2085" spans="1:14">
      <c r="A2085" t="s">
        <v>2</v>
      </c>
      <c r="B2085" t="s">
        <v>1085</v>
      </c>
      <c r="C2085" t="s">
        <v>1428</v>
      </c>
      <c r="D2085" t="s">
        <v>1429</v>
      </c>
      <c r="E2085">
        <v>1</v>
      </c>
      <c r="F2085">
        <v>661</v>
      </c>
      <c r="G2085" t="s">
        <v>1788</v>
      </c>
      <c r="H2085" t="s">
        <v>294</v>
      </c>
      <c r="L2085" t="s">
        <v>294</v>
      </c>
      <c r="M2085">
        <f t="shared" si="64"/>
        <v>22.033333333333335</v>
      </c>
      <c r="N2085" s="1">
        <f t="shared" si="65"/>
        <v>11.016666666666667</v>
      </c>
    </row>
    <row r="2086" spans="1:14">
      <c r="A2086" t="s">
        <v>2</v>
      </c>
      <c r="B2086" t="s">
        <v>1087</v>
      </c>
      <c r="C2086" t="s">
        <v>1428</v>
      </c>
      <c r="D2086" t="s">
        <v>1429</v>
      </c>
      <c r="E2086">
        <v>1</v>
      </c>
      <c r="F2086">
        <v>666</v>
      </c>
      <c r="G2086" t="s">
        <v>1783</v>
      </c>
      <c r="H2086" t="s">
        <v>294</v>
      </c>
      <c r="L2086" t="s">
        <v>294</v>
      </c>
      <c r="M2086">
        <f t="shared" si="64"/>
        <v>22.2</v>
      </c>
      <c r="N2086" s="1">
        <f t="shared" si="65"/>
        <v>11.1</v>
      </c>
    </row>
    <row r="2087" spans="1:14">
      <c r="A2087" t="s">
        <v>2</v>
      </c>
      <c r="B2087" t="s">
        <v>1089</v>
      </c>
      <c r="C2087" t="s">
        <v>1428</v>
      </c>
      <c r="D2087" t="s">
        <v>1429</v>
      </c>
      <c r="E2087">
        <v>1</v>
      </c>
      <c r="F2087">
        <v>674</v>
      </c>
      <c r="G2087" t="s">
        <v>2441</v>
      </c>
      <c r="H2087" t="s">
        <v>294</v>
      </c>
      <c r="L2087" t="s">
        <v>294</v>
      </c>
      <c r="M2087">
        <f t="shared" si="64"/>
        <v>22.466666666666665</v>
      </c>
      <c r="N2087" s="1">
        <f t="shared" si="65"/>
        <v>11.233333333333333</v>
      </c>
    </row>
    <row r="2088" spans="1:14">
      <c r="A2088" t="s">
        <v>2</v>
      </c>
      <c r="B2088" t="s">
        <v>1091</v>
      </c>
      <c r="C2088" t="s">
        <v>1428</v>
      </c>
      <c r="D2088" t="s">
        <v>1429</v>
      </c>
      <c r="E2088">
        <v>1</v>
      </c>
      <c r="F2088">
        <v>682</v>
      </c>
      <c r="G2088" t="s">
        <v>1805</v>
      </c>
      <c r="H2088" t="s">
        <v>294</v>
      </c>
      <c r="L2088" t="s">
        <v>294</v>
      </c>
      <c r="M2088">
        <f t="shared" si="64"/>
        <v>22.733333333333334</v>
      </c>
      <c r="N2088" s="1">
        <f t="shared" si="65"/>
        <v>11.366666666666667</v>
      </c>
    </row>
    <row r="2089" spans="1:14">
      <c r="A2089" t="s">
        <v>2</v>
      </c>
      <c r="B2089" t="s">
        <v>1093</v>
      </c>
      <c r="C2089" t="s">
        <v>1428</v>
      </c>
      <c r="D2089" t="s">
        <v>1429</v>
      </c>
      <c r="E2089">
        <v>1</v>
      </c>
      <c r="F2089">
        <v>680</v>
      </c>
      <c r="G2089" t="s">
        <v>2226</v>
      </c>
      <c r="H2089" t="s">
        <v>294</v>
      </c>
      <c r="L2089" t="s">
        <v>294</v>
      </c>
      <c r="M2089">
        <f t="shared" si="64"/>
        <v>22.666666666666668</v>
      </c>
      <c r="N2089" s="1">
        <f t="shared" si="65"/>
        <v>11.333333333333334</v>
      </c>
    </row>
    <row r="2090" spans="1:14">
      <c r="A2090" t="s">
        <v>2</v>
      </c>
      <c r="B2090" t="s">
        <v>1095</v>
      </c>
      <c r="C2090" t="s">
        <v>1428</v>
      </c>
      <c r="D2090" t="s">
        <v>1429</v>
      </c>
      <c r="E2090">
        <v>1</v>
      </c>
      <c r="F2090">
        <v>643</v>
      </c>
      <c r="G2090" t="s">
        <v>1503</v>
      </c>
      <c r="H2090" t="s">
        <v>294</v>
      </c>
      <c r="L2090" t="s">
        <v>294</v>
      </c>
      <c r="M2090">
        <f t="shared" si="64"/>
        <v>21.433333333333334</v>
      </c>
      <c r="N2090" s="1">
        <f t="shared" si="65"/>
        <v>10.716666666666667</v>
      </c>
    </row>
    <row r="2091" spans="1:14">
      <c r="A2091" t="s">
        <v>2</v>
      </c>
      <c r="B2091" t="s">
        <v>1097</v>
      </c>
      <c r="C2091" t="s">
        <v>1428</v>
      </c>
      <c r="D2091" t="s">
        <v>1429</v>
      </c>
      <c r="E2091">
        <v>1</v>
      </c>
      <c r="F2091">
        <v>650</v>
      </c>
      <c r="G2091" t="s">
        <v>1786</v>
      </c>
      <c r="H2091" t="s">
        <v>294</v>
      </c>
      <c r="L2091" t="s">
        <v>294</v>
      </c>
      <c r="M2091">
        <f t="shared" si="64"/>
        <v>21.666666666666668</v>
      </c>
      <c r="N2091" s="1">
        <f t="shared" si="65"/>
        <v>10.833333333333334</v>
      </c>
    </row>
    <row r="2092" spans="1:14">
      <c r="A2092" t="s">
        <v>2</v>
      </c>
      <c r="B2092" t="s">
        <v>1099</v>
      </c>
      <c r="C2092" t="s">
        <v>1428</v>
      </c>
      <c r="D2092" t="s">
        <v>1429</v>
      </c>
      <c r="E2092">
        <v>1</v>
      </c>
      <c r="F2092">
        <v>630</v>
      </c>
      <c r="G2092" t="s">
        <v>2447</v>
      </c>
      <c r="H2092" t="s">
        <v>294</v>
      </c>
      <c r="L2092" t="s">
        <v>294</v>
      </c>
      <c r="M2092">
        <f t="shared" si="64"/>
        <v>21</v>
      </c>
      <c r="N2092" s="1">
        <f t="shared" si="65"/>
        <v>10.5</v>
      </c>
    </row>
    <row r="2093" spans="1:14">
      <c r="A2093" t="s">
        <v>2</v>
      </c>
      <c r="B2093" t="s">
        <v>1101</v>
      </c>
      <c r="C2093" t="s">
        <v>1428</v>
      </c>
      <c r="D2093" t="s">
        <v>1429</v>
      </c>
      <c r="E2093">
        <v>1</v>
      </c>
      <c r="F2093">
        <v>671</v>
      </c>
      <c r="G2093" t="s">
        <v>2489</v>
      </c>
      <c r="H2093" t="s">
        <v>294</v>
      </c>
      <c r="L2093" t="s">
        <v>294</v>
      </c>
      <c r="M2093">
        <f t="shared" si="64"/>
        <v>22.366666666666667</v>
      </c>
      <c r="N2093" s="1">
        <f t="shared" si="65"/>
        <v>11.183333333333334</v>
      </c>
    </row>
    <row r="2094" spans="1:14">
      <c r="A2094" t="s">
        <v>2</v>
      </c>
      <c r="B2094" t="s">
        <v>1103</v>
      </c>
      <c r="C2094" t="s">
        <v>1428</v>
      </c>
      <c r="D2094" t="s">
        <v>1429</v>
      </c>
      <c r="E2094">
        <v>1</v>
      </c>
      <c r="F2094">
        <v>667</v>
      </c>
      <c r="G2094" t="s">
        <v>2340</v>
      </c>
      <c r="H2094" t="s">
        <v>294</v>
      </c>
      <c r="L2094" t="s">
        <v>294</v>
      </c>
      <c r="M2094">
        <f t="shared" si="64"/>
        <v>22.233333333333334</v>
      </c>
      <c r="N2094" s="1">
        <f t="shared" si="65"/>
        <v>11.116666666666667</v>
      </c>
    </row>
    <row r="2095" spans="1:14">
      <c r="A2095" t="s">
        <v>2</v>
      </c>
      <c r="B2095" t="s">
        <v>1105</v>
      </c>
      <c r="C2095" t="s">
        <v>1428</v>
      </c>
      <c r="D2095" t="s">
        <v>1429</v>
      </c>
      <c r="E2095">
        <v>1</v>
      </c>
      <c r="F2095">
        <v>664</v>
      </c>
      <c r="G2095" t="s">
        <v>2400</v>
      </c>
      <c r="H2095" t="s">
        <v>294</v>
      </c>
      <c r="L2095" t="s">
        <v>294</v>
      </c>
      <c r="M2095">
        <f t="shared" si="64"/>
        <v>22.133333333333333</v>
      </c>
      <c r="N2095" s="1">
        <f t="shared" si="65"/>
        <v>11.066666666666666</v>
      </c>
    </row>
    <row r="2096" spans="1:14">
      <c r="A2096" t="s">
        <v>2</v>
      </c>
      <c r="B2096" t="s">
        <v>1107</v>
      </c>
      <c r="C2096" t="s">
        <v>1428</v>
      </c>
      <c r="D2096" t="s">
        <v>1429</v>
      </c>
      <c r="E2096">
        <v>1</v>
      </c>
      <c r="F2096">
        <v>657</v>
      </c>
      <c r="G2096" t="s">
        <v>2605</v>
      </c>
      <c r="H2096" t="s">
        <v>294</v>
      </c>
      <c r="L2096" t="s">
        <v>294</v>
      </c>
      <c r="M2096">
        <f t="shared" si="64"/>
        <v>21.9</v>
      </c>
      <c r="N2096" s="1">
        <f t="shared" si="65"/>
        <v>10.95</v>
      </c>
    </row>
    <row r="2097" spans="1:14">
      <c r="A2097" t="s">
        <v>2</v>
      </c>
      <c r="B2097" t="s">
        <v>1109</v>
      </c>
      <c r="C2097" t="s">
        <v>1428</v>
      </c>
      <c r="D2097" t="s">
        <v>1429</v>
      </c>
      <c r="E2097">
        <v>1</v>
      </c>
      <c r="F2097">
        <v>661</v>
      </c>
      <c r="G2097" t="s">
        <v>1788</v>
      </c>
      <c r="H2097" t="s">
        <v>294</v>
      </c>
      <c r="L2097" t="s">
        <v>294</v>
      </c>
      <c r="M2097">
        <f t="shared" si="64"/>
        <v>22.033333333333335</v>
      </c>
      <c r="N2097" s="1">
        <f t="shared" si="65"/>
        <v>11.016666666666667</v>
      </c>
    </row>
    <row r="2098" spans="1:14">
      <c r="A2098" t="s">
        <v>2</v>
      </c>
      <c r="B2098" t="s">
        <v>1111</v>
      </c>
      <c r="C2098" t="s">
        <v>1428</v>
      </c>
      <c r="D2098" t="s">
        <v>1429</v>
      </c>
      <c r="E2098">
        <v>1</v>
      </c>
      <c r="F2098">
        <v>657</v>
      </c>
      <c r="G2098" t="s">
        <v>2605</v>
      </c>
      <c r="H2098" t="s">
        <v>294</v>
      </c>
      <c r="L2098" t="s">
        <v>294</v>
      </c>
      <c r="M2098">
        <f t="shared" si="64"/>
        <v>21.9</v>
      </c>
      <c r="N2098" s="1">
        <f t="shared" si="65"/>
        <v>10.95</v>
      </c>
    </row>
    <row r="2099" spans="1:14">
      <c r="A2099" t="s">
        <v>2</v>
      </c>
      <c r="B2099" t="s">
        <v>1113</v>
      </c>
      <c r="C2099" t="s">
        <v>1428</v>
      </c>
      <c r="D2099" t="s">
        <v>1429</v>
      </c>
      <c r="E2099">
        <v>1</v>
      </c>
      <c r="F2099">
        <v>638</v>
      </c>
      <c r="G2099" t="s">
        <v>1642</v>
      </c>
      <c r="H2099" t="s">
        <v>294</v>
      </c>
      <c r="L2099" t="s">
        <v>294</v>
      </c>
      <c r="M2099">
        <f t="shared" si="64"/>
        <v>21.266666666666666</v>
      </c>
      <c r="N2099" s="1">
        <f t="shared" si="65"/>
        <v>10.633333333333333</v>
      </c>
    </row>
    <row r="2100" spans="1:14">
      <c r="A2100" t="s">
        <v>2</v>
      </c>
      <c r="B2100" t="s">
        <v>1115</v>
      </c>
      <c r="C2100" t="s">
        <v>1428</v>
      </c>
      <c r="D2100" t="s">
        <v>1429</v>
      </c>
      <c r="E2100">
        <v>1</v>
      </c>
      <c r="F2100">
        <v>771</v>
      </c>
      <c r="G2100" t="s">
        <v>2606</v>
      </c>
      <c r="H2100" t="s">
        <v>294</v>
      </c>
      <c r="L2100" t="s">
        <v>294</v>
      </c>
      <c r="M2100">
        <f t="shared" si="64"/>
        <v>25.7</v>
      </c>
      <c r="N2100" s="1">
        <f t="shared" si="65"/>
        <v>12.85</v>
      </c>
    </row>
    <row r="2101" spans="1:14">
      <c r="A2101" t="s">
        <v>2</v>
      </c>
      <c r="B2101" t="s">
        <v>1117</v>
      </c>
      <c r="C2101" t="s">
        <v>1428</v>
      </c>
      <c r="D2101" t="s">
        <v>1429</v>
      </c>
      <c r="E2101">
        <v>1</v>
      </c>
      <c r="F2101">
        <v>668</v>
      </c>
      <c r="G2101" t="s">
        <v>1787</v>
      </c>
      <c r="H2101" t="s">
        <v>294</v>
      </c>
      <c r="L2101" t="s">
        <v>294</v>
      </c>
      <c r="M2101">
        <f t="shared" si="64"/>
        <v>22.266666666666666</v>
      </c>
      <c r="N2101" s="1">
        <f t="shared" si="65"/>
        <v>11.133333333333333</v>
      </c>
    </row>
    <row r="2102" spans="1:14">
      <c r="A2102" t="s">
        <v>2</v>
      </c>
      <c r="B2102" t="s">
        <v>1119</v>
      </c>
      <c r="C2102" t="s">
        <v>1428</v>
      </c>
      <c r="D2102" t="s">
        <v>1429</v>
      </c>
      <c r="E2102">
        <v>1</v>
      </c>
      <c r="F2102">
        <v>724</v>
      </c>
      <c r="G2102" t="s">
        <v>1803</v>
      </c>
      <c r="H2102" t="s">
        <v>294</v>
      </c>
      <c r="L2102" t="s">
        <v>294</v>
      </c>
      <c r="M2102">
        <f t="shared" si="64"/>
        <v>24.133333333333333</v>
      </c>
      <c r="N2102" s="1">
        <f t="shared" si="65"/>
        <v>12.066666666666666</v>
      </c>
    </row>
    <row r="2103" spans="1:14">
      <c r="A2103" t="s">
        <v>2</v>
      </c>
      <c r="B2103" t="s">
        <v>1121</v>
      </c>
      <c r="C2103" t="s">
        <v>1428</v>
      </c>
      <c r="D2103" t="s">
        <v>1429</v>
      </c>
      <c r="E2103">
        <v>1</v>
      </c>
      <c r="F2103">
        <v>643</v>
      </c>
      <c r="G2103" t="s">
        <v>1503</v>
      </c>
      <c r="H2103" t="s">
        <v>294</v>
      </c>
      <c r="L2103" t="s">
        <v>294</v>
      </c>
      <c r="M2103">
        <f t="shared" si="64"/>
        <v>21.433333333333334</v>
      </c>
      <c r="N2103" s="1">
        <f t="shared" si="65"/>
        <v>10.716666666666667</v>
      </c>
    </row>
    <row r="2104" spans="1:14">
      <c r="A2104" t="s">
        <v>2</v>
      </c>
      <c r="B2104" t="s">
        <v>1123</v>
      </c>
      <c r="C2104" t="s">
        <v>1428</v>
      </c>
      <c r="D2104" t="s">
        <v>1429</v>
      </c>
      <c r="E2104">
        <v>1</v>
      </c>
      <c r="F2104">
        <v>701</v>
      </c>
      <c r="G2104" t="s">
        <v>2453</v>
      </c>
      <c r="H2104" t="s">
        <v>294</v>
      </c>
      <c r="L2104" t="s">
        <v>294</v>
      </c>
      <c r="M2104">
        <f t="shared" si="64"/>
        <v>23.366666666666667</v>
      </c>
      <c r="N2104" s="1">
        <f t="shared" si="65"/>
        <v>11.683333333333334</v>
      </c>
    </row>
    <row r="2105" spans="1:14">
      <c r="A2105" t="s">
        <v>2</v>
      </c>
      <c r="B2105" t="s">
        <v>1125</v>
      </c>
      <c r="C2105" t="s">
        <v>1428</v>
      </c>
      <c r="D2105" t="s">
        <v>1429</v>
      </c>
      <c r="E2105">
        <v>1</v>
      </c>
      <c r="F2105">
        <v>625</v>
      </c>
      <c r="G2105" t="s">
        <v>2301</v>
      </c>
      <c r="H2105" t="s">
        <v>294</v>
      </c>
      <c r="L2105" t="s">
        <v>294</v>
      </c>
      <c r="M2105">
        <f t="shared" si="64"/>
        <v>20.833333333333332</v>
      </c>
      <c r="N2105" s="1">
        <f t="shared" si="65"/>
        <v>10.416666666666666</v>
      </c>
    </row>
    <row r="2106" spans="1:14">
      <c r="A2106" t="s">
        <v>2</v>
      </c>
      <c r="B2106" t="s">
        <v>1127</v>
      </c>
      <c r="C2106" t="s">
        <v>1428</v>
      </c>
      <c r="D2106" t="s">
        <v>1429</v>
      </c>
      <c r="E2106">
        <v>1</v>
      </c>
      <c r="F2106">
        <v>670</v>
      </c>
      <c r="G2106" t="s">
        <v>2415</v>
      </c>
      <c r="H2106" t="s">
        <v>294</v>
      </c>
      <c r="L2106" t="s">
        <v>294</v>
      </c>
      <c r="M2106">
        <f t="shared" si="64"/>
        <v>22.333333333333332</v>
      </c>
      <c r="N2106" s="1">
        <f t="shared" si="65"/>
        <v>11.166666666666666</v>
      </c>
    </row>
    <row r="2107" spans="1:14">
      <c r="A2107" t="s">
        <v>2</v>
      </c>
      <c r="B2107" t="s">
        <v>1129</v>
      </c>
      <c r="C2107" t="s">
        <v>1428</v>
      </c>
      <c r="D2107" t="s">
        <v>1429</v>
      </c>
      <c r="E2107">
        <v>1</v>
      </c>
      <c r="F2107">
        <v>671</v>
      </c>
      <c r="G2107" t="s">
        <v>2489</v>
      </c>
      <c r="H2107" t="s">
        <v>294</v>
      </c>
      <c r="L2107" t="s">
        <v>294</v>
      </c>
      <c r="M2107">
        <f t="shared" si="64"/>
        <v>22.366666666666667</v>
      </c>
      <c r="N2107" s="1">
        <f t="shared" si="65"/>
        <v>11.183333333333334</v>
      </c>
    </row>
    <row r="2108" spans="1:14">
      <c r="A2108" t="s">
        <v>2</v>
      </c>
      <c r="B2108" t="s">
        <v>1131</v>
      </c>
      <c r="C2108" t="s">
        <v>1428</v>
      </c>
      <c r="D2108" t="s">
        <v>1429</v>
      </c>
      <c r="E2108">
        <v>1</v>
      </c>
      <c r="F2108">
        <v>687</v>
      </c>
      <c r="G2108" t="s">
        <v>2270</v>
      </c>
      <c r="H2108" t="s">
        <v>294</v>
      </c>
      <c r="L2108" t="s">
        <v>294</v>
      </c>
      <c r="M2108">
        <f t="shared" si="64"/>
        <v>22.9</v>
      </c>
      <c r="N2108" s="1">
        <f t="shared" si="65"/>
        <v>11.45</v>
      </c>
    </row>
    <row r="2109" spans="1:14">
      <c r="A2109" t="s">
        <v>2</v>
      </c>
      <c r="B2109" t="s">
        <v>1133</v>
      </c>
      <c r="C2109" t="s">
        <v>1428</v>
      </c>
      <c r="D2109" t="s">
        <v>1429</v>
      </c>
      <c r="E2109">
        <v>1</v>
      </c>
      <c r="F2109">
        <v>684</v>
      </c>
      <c r="G2109" t="s">
        <v>2420</v>
      </c>
      <c r="H2109" t="s">
        <v>294</v>
      </c>
      <c r="L2109" t="s">
        <v>294</v>
      </c>
      <c r="M2109">
        <f t="shared" si="64"/>
        <v>22.8</v>
      </c>
      <c r="N2109" s="1">
        <f t="shared" si="65"/>
        <v>11.4</v>
      </c>
    </row>
    <row r="2110" spans="1:14">
      <c r="A2110" t="s">
        <v>2</v>
      </c>
      <c r="B2110" t="s">
        <v>1135</v>
      </c>
      <c r="C2110" t="s">
        <v>1428</v>
      </c>
      <c r="D2110" t="s">
        <v>1429</v>
      </c>
      <c r="E2110">
        <v>1</v>
      </c>
      <c r="F2110">
        <v>686</v>
      </c>
      <c r="G2110" t="s">
        <v>2419</v>
      </c>
      <c r="H2110" t="s">
        <v>294</v>
      </c>
      <c r="L2110" t="s">
        <v>294</v>
      </c>
      <c r="M2110">
        <f t="shared" si="64"/>
        <v>22.866666666666667</v>
      </c>
      <c r="N2110" s="1">
        <f t="shared" si="65"/>
        <v>11.433333333333334</v>
      </c>
    </row>
    <row r="2111" spans="1:14">
      <c r="A2111" t="s">
        <v>2</v>
      </c>
      <c r="B2111" t="s">
        <v>1137</v>
      </c>
      <c r="C2111" t="s">
        <v>1428</v>
      </c>
      <c r="D2111" t="s">
        <v>1429</v>
      </c>
      <c r="E2111">
        <v>1</v>
      </c>
      <c r="F2111">
        <v>687</v>
      </c>
      <c r="G2111" t="s">
        <v>2231</v>
      </c>
      <c r="H2111" t="s">
        <v>294</v>
      </c>
      <c r="L2111" t="s">
        <v>294</v>
      </c>
      <c r="M2111">
        <f t="shared" si="64"/>
        <v>22.9</v>
      </c>
      <c r="N2111" s="1">
        <f t="shared" si="65"/>
        <v>11.45</v>
      </c>
    </row>
    <row r="2112" spans="1:14">
      <c r="A2112" t="s">
        <v>2</v>
      </c>
      <c r="B2112" t="s">
        <v>1139</v>
      </c>
      <c r="C2112" t="s">
        <v>1428</v>
      </c>
      <c r="D2112" t="s">
        <v>1429</v>
      </c>
      <c r="E2112">
        <v>1</v>
      </c>
      <c r="F2112">
        <v>742</v>
      </c>
      <c r="G2112" t="s">
        <v>2244</v>
      </c>
      <c r="H2112" t="s">
        <v>294</v>
      </c>
      <c r="L2112" t="s">
        <v>294</v>
      </c>
      <c r="M2112">
        <f t="shared" si="64"/>
        <v>24.733333333333334</v>
      </c>
      <c r="N2112" s="1">
        <f t="shared" si="65"/>
        <v>12.366666666666667</v>
      </c>
    </row>
    <row r="2113" spans="1:14">
      <c r="A2113" t="s">
        <v>2</v>
      </c>
      <c r="B2113" t="s">
        <v>1141</v>
      </c>
      <c r="C2113" t="s">
        <v>1428</v>
      </c>
      <c r="D2113" t="s">
        <v>1429</v>
      </c>
      <c r="E2113">
        <v>1</v>
      </c>
      <c r="F2113">
        <v>752</v>
      </c>
      <c r="G2113" t="s">
        <v>2560</v>
      </c>
      <c r="H2113" t="s">
        <v>294</v>
      </c>
      <c r="L2113" t="s">
        <v>294</v>
      </c>
      <c r="M2113">
        <f t="shared" si="64"/>
        <v>25.066666666666666</v>
      </c>
      <c r="N2113" s="1">
        <f t="shared" si="65"/>
        <v>12.533333333333333</v>
      </c>
    </row>
    <row r="2114" spans="1:14">
      <c r="A2114" t="s">
        <v>2</v>
      </c>
      <c r="B2114" t="s">
        <v>1143</v>
      </c>
      <c r="C2114" t="s">
        <v>1428</v>
      </c>
      <c r="D2114" t="s">
        <v>1429</v>
      </c>
      <c r="E2114">
        <v>1</v>
      </c>
      <c r="F2114">
        <v>756</v>
      </c>
      <c r="G2114" t="s">
        <v>2249</v>
      </c>
      <c r="H2114" t="s">
        <v>294</v>
      </c>
      <c r="L2114" t="s">
        <v>294</v>
      </c>
      <c r="M2114">
        <f t="shared" ref="M2114:M2177" si="66">F2114/$M$1</f>
        <v>25.2</v>
      </c>
      <c r="N2114" s="1">
        <f t="shared" ref="N2114:N2177" si="67">F2114/$N$1</f>
        <v>12.6</v>
      </c>
    </row>
    <row r="2115" spans="1:14">
      <c r="A2115" t="s">
        <v>2</v>
      </c>
      <c r="B2115" t="s">
        <v>1145</v>
      </c>
      <c r="C2115" t="s">
        <v>1428</v>
      </c>
      <c r="D2115" t="s">
        <v>1429</v>
      </c>
      <c r="E2115">
        <v>1</v>
      </c>
      <c r="F2115">
        <v>758</v>
      </c>
      <c r="G2115" t="s">
        <v>2607</v>
      </c>
      <c r="H2115" t="s">
        <v>294</v>
      </c>
      <c r="L2115" t="s">
        <v>294</v>
      </c>
      <c r="M2115">
        <f t="shared" si="66"/>
        <v>25.266666666666666</v>
      </c>
      <c r="N2115" s="1">
        <f t="shared" si="67"/>
        <v>12.633333333333333</v>
      </c>
    </row>
    <row r="2116" spans="1:14">
      <c r="A2116" t="s">
        <v>2</v>
      </c>
      <c r="B2116" t="s">
        <v>1147</v>
      </c>
      <c r="C2116" t="s">
        <v>1428</v>
      </c>
      <c r="D2116" t="s">
        <v>1429</v>
      </c>
      <c r="E2116">
        <v>1</v>
      </c>
      <c r="F2116">
        <v>737</v>
      </c>
      <c r="G2116" t="s">
        <v>2436</v>
      </c>
      <c r="H2116" t="s">
        <v>294</v>
      </c>
      <c r="L2116" t="s">
        <v>294</v>
      </c>
      <c r="M2116">
        <f t="shared" si="66"/>
        <v>24.566666666666666</v>
      </c>
      <c r="N2116" s="1">
        <f t="shared" si="67"/>
        <v>12.283333333333333</v>
      </c>
    </row>
    <row r="2117" spans="1:14">
      <c r="A2117" t="s">
        <v>2</v>
      </c>
      <c r="B2117" t="s">
        <v>1149</v>
      </c>
      <c r="C2117" t="s">
        <v>1428</v>
      </c>
      <c r="D2117" t="s">
        <v>1429</v>
      </c>
      <c r="E2117">
        <v>1</v>
      </c>
      <c r="F2117">
        <v>751</v>
      </c>
      <c r="G2117" t="s">
        <v>2324</v>
      </c>
      <c r="H2117" t="s">
        <v>294</v>
      </c>
      <c r="L2117" t="s">
        <v>294</v>
      </c>
      <c r="M2117">
        <f t="shared" si="66"/>
        <v>25.033333333333335</v>
      </c>
      <c r="N2117" s="1">
        <f t="shared" si="67"/>
        <v>12.516666666666667</v>
      </c>
    </row>
    <row r="2118" spans="1:14">
      <c r="A2118" t="s">
        <v>2</v>
      </c>
      <c r="B2118" t="s">
        <v>1151</v>
      </c>
      <c r="C2118" t="s">
        <v>1428</v>
      </c>
      <c r="D2118" t="s">
        <v>1429</v>
      </c>
      <c r="E2118">
        <v>1</v>
      </c>
      <c r="F2118">
        <v>746</v>
      </c>
      <c r="G2118" t="s">
        <v>2429</v>
      </c>
      <c r="H2118" t="s">
        <v>294</v>
      </c>
      <c r="L2118" t="s">
        <v>294</v>
      </c>
      <c r="M2118">
        <f t="shared" si="66"/>
        <v>24.866666666666667</v>
      </c>
      <c r="N2118" s="1">
        <f t="shared" si="67"/>
        <v>12.433333333333334</v>
      </c>
    </row>
    <row r="2119" spans="1:14">
      <c r="A2119" t="s">
        <v>2</v>
      </c>
      <c r="B2119" t="s">
        <v>1153</v>
      </c>
      <c r="C2119" t="s">
        <v>1428</v>
      </c>
      <c r="D2119" t="s">
        <v>1429</v>
      </c>
      <c r="E2119">
        <v>1</v>
      </c>
      <c r="F2119">
        <v>738</v>
      </c>
      <c r="G2119" t="s">
        <v>2608</v>
      </c>
      <c r="H2119" t="s">
        <v>294</v>
      </c>
      <c r="L2119" t="s">
        <v>294</v>
      </c>
      <c r="M2119">
        <f t="shared" si="66"/>
        <v>24.6</v>
      </c>
      <c r="N2119" s="1">
        <f t="shared" si="67"/>
        <v>12.3</v>
      </c>
    </row>
    <row r="2120" spans="1:14">
      <c r="A2120" t="s">
        <v>2</v>
      </c>
      <c r="B2120" t="s">
        <v>1155</v>
      </c>
      <c r="C2120" t="s">
        <v>1428</v>
      </c>
      <c r="D2120" t="s">
        <v>1429</v>
      </c>
      <c r="E2120">
        <v>1</v>
      </c>
      <c r="F2120">
        <v>751</v>
      </c>
      <c r="G2120" t="s">
        <v>2554</v>
      </c>
      <c r="H2120" t="s">
        <v>294</v>
      </c>
      <c r="L2120" t="s">
        <v>294</v>
      </c>
      <c r="M2120">
        <f t="shared" si="66"/>
        <v>25.033333333333335</v>
      </c>
      <c r="N2120" s="1">
        <f t="shared" si="67"/>
        <v>12.516666666666667</v>
      </c>
    </row>
    <row r="2121" spans="1:14">
      <c r="A2121" t="s">
        <v>2</v>
      </c>
      <c r="B2121" t="s">
        <v>1157</v>
      </c>
      <c r="C2121" t="s">
        <v>1428</v>
      </c>
      <c r="D2121" t="s">
        <v>1429</v>
      </c>
      <c r="E2121">
        <v>1</v>
      </c>
      <c r="F2121">
        <v>763</v>
      </c>
      <c r="G2121" t="s">
        <v>2326</v>
      </c>
      <c r="H2121" t="s">
        <v>294</v>
      </c>
      <c r="L2121" t="s">
        <v>294</v>
      </c>
      <c r="M2121">
        <f t="shared" si="66"/>
        <v>25.433333333333334</v>
      </c>
      <c r="N2121" s="1">
        <f t="shared" si="67"/>
        <v>12.716666666666667</v>
      </c>
    </row>
    <row r="2122" spans="1:14">
      <c r="A2122" t="s">
        <v>2</v>
      </c>
      <c r="B2122" t="s">
        <v>1159</v>
      </c>
      <c r="C2122" t="s">
        <v>1428</v>
      </c>
      <c r="D2122" t="s">
        <v>1429</v>
      </c>
      <c r="E2122">
        <v>1</v>
      </c>
      <c r="F2122">
        <v>744</v>
      </c>
      <c r="G2122" t="s">
        <v>2362</v>
      </c>
      <c r="H2122" t="s">
        <v>294</v>
      </c>
      <c r="L2122" t="s">
        <v>294</v>
      </c>
      <c r="M2122">
        <f t="shared" si="66"/>
        <v>24.8</v>
      </c>
      <c r="N2122" s="1">
        <f t="shared" si="67"/>
        <v>12.4</v>
      </c>
    </row>
    <row r="2123" spans="1:14">
      <c r="A2123" t="s">
        <v>2</v>
      </c>
      <c r="B2123" t="s">
        <v>1161</v>
      </c>
      <c r="C2123" t="s">
        <v>1428</v>
      </c>
      <c r="D2123" t="s">
        <v>1429</v>
      </c>
      <c r="E2123">
        <v>1</v>
      </c>
      <c r="F2123">
        <v>683</v>
      </c>
      <c r="G2123" t="s">
        <v>1812</v>
      </c>
      <c r="H2123" t="s">
        <v>294</v>
      </c>
      <c r="L2123" t="s">
        <v>294</v>
      </c>
      <c r="M2123">
        <f t="shared" si="66"/>
        <v>22.766666666666666</v>
      </c>
      <c r="N2123" s="1">
        <f t="shared" si="67"/>
        <v>11.383333333333333</v>
      </c>
    </row>
    <row r="2124" spans="1:14">
      <c r="A2124" t="s">
        <v>2</v>
      </c>
      <c r="B2124" t="s">
        <v>1163</v>
      </c>
      <c r="C2124" t="s">
        <v>1428</v>
      </c>
      <c r="D2124" t="s">
        <v>1429</v>
      </c>
      <c r="E2124">
        <v>1</v>
      </c>
      <c r="F2124">
        <v>689</v>
      </c>
      <c r="G2124" t="s">
        <v>2439</v>
      </c>
      <c r="H2124" t="s">
        <v>294</v>
      </c>
      <c r="L2124" t="s">
        <v>294</v>
      </c>
      <c r="M2124">
        <f t="shared" si="66"/>
        <v>22.966666666666665</v>
      </c>
      <c r="N2124" s="1">
        <f t="shared" si="67"/>
        <v>11.483333333333333</v>
      </c>
    </row>
    <row r="2125" spans="1:14">
      <c r="A2125" t="s">
        <v>2</v>
      </c>
      <c r="B2125" t="s">
        <v>1165</v>
      </c>
      <c r="C2125" t="s">
        <v>1428</v>
      </c>
      <c r="D2125" t="s">
        <v>1429</v>
      </c>
      <c r="E2125">
        <v>1</v>
      </c>
      <c r="F2125">
        <v>715</v>
      </c>
      <c r="G2125" t="s">
        <v>2601</v>
      </c>
      <c r="H2125" t="s">
        <v>294</v>
      </c>
      <c r="L2125" t="s">
        <v>294</v>
      </c>
      <c r="M2125">
        <f t="shared" si="66"/>
        <v>23.833333333333332</v>
      </c>
      <c r="N2125" s="1">
        <f t="shared" si="67"/>
        <v>11.916666666666666</v>
      </c>
    </row>
    <row r="2126" spans="1:14">
      <c r="A2126" t="s">
        <v>2</v>
      </c>
      <c r="B2126" t="s">
        <v>1167</v>
      </c>
      <c r="C2126" t="s">
        <v>1428</v>
      </c>
      <c r="D2126" t="s">
        <v>1429</v>
      </c>
      <c r="E2126">
        <v>1</v>
      </c>
      <c r="F2126">
        <v>693</v>
      </c>
      <c r="G2126" t="s">
        <v>2609</v>
      </c>
      <c r="H2126" t="s">
        <v>294</v>
      </c>
      <c r="L2126" t="s">
        <v>294</v>
      </c>
      <c r="M2126">
        <f t="shared" si="66"/>
        <v>23.1</v>
      </c>
      <c r="N2126" s="1">
        <f t="shared" si="67"/>
        <v>11.55</v>
      </c>
    </row>
    <row r="2127" spans="1:14">
      <c r="A2127" t="s">
        <v>2</v>
      </c>
      <c r="B2127" t="s">
        <v>1169</v>
      </c>
      <c r="C2127" t="s">
        <v>1428</v>
      </c>
      <c r="D2127" t="s">
        <v>1429</v>
      </c>
      <c r="E2127">
        <v>1</v>
      </c>
      <c r="F2127">
        <v>698</v>
      </c>
      <c r="G2127" t="s">
        <v>2448</v>
      </c>
      <c r="H2127" t="s">
        <v>294</v>
      </c>
      <c r="L2127" t="s">
        <v>294</v>
      </c>
      <c r="M2127">
        <f t="shared" si="66"/>
        <v>23.266666666666666</v>
      </c>
      <c r="N2127" s="1">
        <f t="shared" si="67"/>
        <v>11.633333333333333</v>
      </c>
    </row>
    <row r="2128" spans="1:14">
      <c r="A2128" t="s">
        <v>2</v>
      </c>
      <c r="B2128" t="s">
        <v>1171</v>
      </c>
      <c r="C2128" t="s">
        <v>1428</v>
      </c>
      <c r="D2128" t="s">
        <v>1429</v>
      </c>
      <c r="E2128">
        <v>1</v>
      </c>
      <c r="F2128">
        <v>731</v>
      </c>
      <c r="G2128" t="s">
        <v>2438</v>
      </c>
      <c r="H2128" t="s">
        <v>294</v>
      </c>
      <c r="L2128" t="s">
        <v>294</v>
      </c>
      <c r="M2128">
        <f t="shared" si="66"/>
        <v>24.366666666666667</v>
      </c>
      <c r="N2128" s="1">
        <f t="shared" si="67"/>
        <v>12.183333333333334</v>
      </c>
    </row>
    <row r="2129" spans="1:14">
      <c r="A2129" t="s">
        <v>2</v>
      </c>
      <c r="B2129" t="s">
        <v>1173</v>
      </c>
      <c r="C2129" t="s">
        <v>1428</v>
      </c>
      <c r="D2129" t="s">
        <v>1429</v>
      </c>
      <c r="E2129">
        <v>1</v>
      </c>
      <c r="F2129">
        <v>692</v>
      </c>
      <c r="G2129" t="s">
        <v>2427</v>
      </c>
      <c r="H2129" t="s">
        <v>294</v>
      </c>
      <c r="L2129" t="s">
        <v>294</v>
      </c>
      <c r="M2129">
        <f t="shared" si="66"/>
        <v>23.066666666666666</v>
      </c>
      <c r="N2129" s="1">
        <f t="shared" si="67"/>
        <v>11.533333333333333</v>
      </c>
    </row>
    <row r="2130" spans="1:14">
      <c r="A2130" t="s">
        <v>2</v>
      </c>
      <c r="B2130" t="s">
        <v>1175</v>
      </c>
      <c r="C2130" t="s">
        <v>1428</v>
      </c>
      <c r="D2130" t="s">
        <v>1429</v>
      </c>
      <c r="E2130">
        <v>1</v>
      </c>
      <c r="F2130">
        <v>723</v>
      </c>
      <c r="G2130" t="s">
        <v>2421</v>
      </c>
      <c r="H2130" t="s">
        <v>294</v>
      </c>
      <c r="L2130" t="s">
        <v>294</v>
      </c>
      <c r="M2130">
        <f t="shared" si="66"/>
        <v>24.1</v>
      </c>
      <c r="N2130" s="1">
        <f t="shared" si="67"/>
        <v>12.05</v>
      </c>
    </row>
    <row r="2131" spans="1:14">
      <c r="A2131" t="s">
        <v>2</v>
      </c>
      <c r="B2131" t="s">
        <v>1177</v>
      </c>
      <c r="C2131" t="s">
        <v>1428</v>
      </c>
      <c r="D2131" t="s">
        <v>1429</v>
      </c>
      <c r="E2131">
        <v>1</v>
      </c>
      <c r="F2131">
        <v>704</v>
      </c>
      <c r="G2131" t="s">
        <v>2543</v>
      </c>
      <c r="H2131" t="s">
        <v>294</v>
      </c>
      <c r="L2131" t="s">
        <v>294</v>
      </c>
      <c r="M2131">
        <f t="shared" si="66"/>
        <v>23.466666666666665</v>
      </c>
      <c r="N2131" s="1">
        <f t="shared" si="67"/>
        <v>11.733333333333333</v>
      </c>
    </row>
    <row r="2132" spans="1:14">
      <c r="A2132" t="s">
        <v>2</v>
      </c>
      <c r="B2132" t="s">
        <v>1179</v>
      </c>
      <c r="C2132" t="s">
        <v>1428</v>
      </c>
      <c r="D2132" t="s">
        <v>1429</v>
      </c>
      <c r="E2132">
        <v>1</v>
      </c>
      <c r="F2132">
        <v>701</v>
      </c>
      <c r="G2132" t="s">
        <v>2453</v>
      </c>
      <c r="H2132" t="s">
        <v>294</v>
      </c>
      <c r="L2132" t="s">
        <v>294</v>
      </c>
      <c r="M2132">
        <f t="shared" si="66"/>
        <v>23.366666666666667</v>
      </c>
      <c r="N2132" s="1">
        <f t="shared" si="67"/>
        <v>11.683333333333334</v>
      </c>
    </row>
    <row r="2133" spans="1:14">
      <c r="A2133" t="s">
        <v>2</v>
      </c>
      <c r="B2133" t="s">
        <v>1181</v>
      </c>
      <c r="C2133" t="s">
        <v>1428</v>
      </c>
      <c r="D2133" t="s">
        <v>1429</v>
      </c>
      <c r="E2133">
        <v>1</v>
      </c>
      <c r="F2133">
        <v>575</v>
      </c>
      <c r="G2133" t="s">
        <v>2297</v>
      </c>
      <c r="H2133" t="s">
        <v>294</v>
      </c>
      <c r="L2133" t="s">
        <v>294</v>
      </c>
      <c r="M2133">
        <f t="shared" si="66"/>
        <v>19.166666666666668</v>
      </c>
      <c r="N2133" s="1">
        <f t="shared" si="67"/>
        <v>9.5833333333333339</v>
      </c>
    </row>
    <row r="2134" spans="1:14">
      <c r="A2134" t="s">
        <v>2</v>
      </c>
      <c r="B2134" t="s">
        <v>1183</v>
      </c>
      <c r="C2134" t="s">
        <v>1428</v>
      </c>
      <c r="D2134" t="s">
        <v>1429</v>
      </c>
      <c r="E2134">
        <v>1</v>
      </c>
      <c r="F2134">
        <v>587</v>
      </c>
      <c r="G2134" t="s">
        <v>2260</v>
      </c>
      <c r="H2134" t="s">
        <v>294</v>
      </c>
      <c r="L2134" t="s">
        <v>294</v>
      </c>
      <c r="M2134">
        <f t="shared" si="66"/>
        <v>19.566666666666666</v>
      </c>
      <c r="N2134" s="1">
        <f t="shared" si="67"/>
        <v>9.7833333333333332</v>
      </c>
    </row>
    <row r="2135" spans="1:14">
      <c r="A2135" t="s">
        <v>2</v>
      </c>
      <c r="B2135" t="s">
        <v>1185</v>
      </c>
      <c r="C2135" t="s">
        <v>1428</v>
      </c>
      <c r="D2135" t="s">
        <v>1429</v>
      </c>
      <c r="E2135">
        <v>1</v>
      </c>
      <c r="F2135">
        <v>560</v>
      </c>
      <c r="G2135" t="s">
        <v>1507</v>
      </c>
      <c r="H2135" t="s">
        <v>294</v>
      </c>
      <c r="L2135" t="s">
        <v>294</v>
      </c>
      <c r="M2135">
        <f t="shared" si="66"/>
        <v>18.666666666666668</v>
      </c>
      <c r="N2135" s="1">
        <f t="shared" si="67"/>
        <v>9.3333333333333339</v>
      </c>
    </row>
    <row r="2136" spans="1:14">
      <c r="A2136" t="s">
        <v>2</v>
      </c>
      <c r="B2136" t="s">
        <v>1187</v>
      </c>
      <c r="C2136" t="s">
        <v>1428</v>
      </c>
      <c r="D2136" t="s">
        <v>1429</v>
      </c>
      <c r="E2136">
        <v>1</v>
      </c>
      <c r="F2136">
        <v>612</v>
      </c>
      <c r="G2136" t="s">
        <v>2358</v>
      </c>
      <c r="H2136" t="s">
        <v>294</v>
      </c>
      <c r="L2136" t="s">
        <v>294</v>
      </c>
      <c r="M2136">
        <f t="shared" si="66"/>
        <v>20.399999999999999</v>
      </c>
      <c r="N2136" s="1">
        <f t="shared" si="67"/>
        <v>10.199999999999999</v>
      </c>
    </row>
    <row r="2137" spans="1:14">
      <c r="A2137" t="s">
        <v>2</v>
      </c>
      <c r="B2137" t="s">
        <v>1189</v>
      </c>
      <c r="C2137" t="s">
        <v>1428</v>
      </c>
      <c r="D2137" t="s">
        <v>1429</v>
      </c>
      <c r="E2137">
        <v>1</v>
      </c>
      <c r="F2137">
        <v>604</v>
      </c>
      <c r="G2137" t="s">
        <v>2610</v>
      </c>
      <c r="H2137" t="s">
        <v>294</v>
      </c>
      <c r="L2137" t="s">
        <v>294</v>
      </c>
      <c r="M2137">
        <f t="shared" si="66"/>
        <v>20.133333333333333</v>
      </c>
      <c r="N2137" s="1">
        <f t="shared" si="67"/>
        <v>10.066666666666666</v>
      </c>
    </row>
    <row r="2138" spans="1:14">
      <c r="A2138" t="s">
        <v>2</v>
      </c>
      <c r="B2138" t="s">
        <v>1191</v>
      </c>
      <c r="C2138" t="s">
        <v>1428</v>
      </c>
      <c r="D2138" t="s">
        <v>1429</v>
      </c>
      <c r="E2138">
        <v>1</v>
      </c>
      <c r="F2138">
        <v>664</v>
      </c>
      <c r="G2138" t="s">
        <v>2400</v>
      </c>
      <c r="H2138" t="s">
        <v>294</v>
      </c>
      <c r="L2138" t="s">
        <v>294</v>
      </c>
      <c r="M2138">
        <f t="shared" si="66"/>
        <v>22.133333333333333</v>
      </c>
      <c r="N2138" s="1">
        <f t="shared" si="67"/>
        <v>11.066666666666666</v>
      </c>
    </row>
    <row r="2139" spans="1:14">
      <c r="A2139" t="s">
        <v>2</v>
      </c>
      <c r="B2139" t="s">
        <v>1193</v>
      </c>
      <c r="C2139" t="s">
        <v>1428</v>
      </c>
      <c r="D2139" t="s">
        <v>1429</v>
      </c>
      <c r="E2139">
        <v>1</v>
      </c>
      <c r="F2139">
        <v>657</v>
      </c>
      <c r="G2139" t="s">
        <v>1785</v>
      </c>
      <c r="H2139" t="s">
        <v>294</v>
      </c>
      <c r="L2139" t="s">
        <v>294</v>
      </c>
      <c r="M2139">
        <f t="shared" si="66"/>
        <v>21.9</v>
      </c>
      <c r="N2139" s="1">
        <f t="shared" si="67"/>
        <v>10.95</v>
      </c>
    </row>
    <row r="2140" spans="1:14">
      <c r="A2140" t="s">
        <v>2</v>
      </c>
      <c r="B2140" t="s">
        <v>1195</v>
      </c>
      <c r="C2140" t="s">
        <v>1428</v>
      </c>
      <c r="D2140" t="s">
        <v>1429</v>
      </c>
      <c r="E2140">
        <v>1</v>
      </c>
      <c r="F2140">
        <v>662</v>
      </c>
      <c r="G2140" t="s">
        <v>2356</v>
      </c>
      <c r="H2140" t="s">
        <v>294</v>
      </c>
      <c r="L2140" t="s">
        <v>294</v>
      </c>
      <c r="M2140">
        <f t="shared" si="66"/>
        <v>22.066666666666666</v>
      </c>
      <c r="N2140" s="1">
        <f t="shared" si="67"/>
        <v>11.033333333333333</v>
      </c>
    </row>
    <row r="2141" spans="1:14">
      <c r="A2141" t="s">
        <v>2</v>
      </c>
      <c r="B2141" t="s">
        <v>1197</v>
      </c>
      <c r="C2141" t="s">
        <v>1428</v>
      </c>
      <c r="D2141" t="s">
        <v>1429</v>
      </c>
      <c r="E2141">
        <v>1</v>
      </c>
      <c r="F2141">
        <v>656</v>
      </c>
      <c r="G2141" t="s">
        <v>2611</v>
      </c>
      <c r="H2141" t="s">
        <v>294</v>
      </c>
      <c r="L2141" t="s">
        <v>294</v>
      </c>
      <c r="M2141">
        <f t="shared" si="66"/>
        <v>21.866666666666667</v>
      </c>
      <c r="N2141" s="1">
        <f t="shared" si="67"/>
        <v>10.933333333333334</v>
      </c>
    </row>
    <row r="2142" spans="1:14">
      <c r="A2142" t="s">
        <v>2</v>
      </c>
      <c r="B2142" t="s">
        <v>1199</v>
      </c>
      <c r="C2142" t="s">
        <v>1428</v>
      </c>
      <c r="D2142" t="s">
        <v>1429</v>
      </c>
      <c r="E2142">
        <v>1</v>
      </c>
      <c r="F2142">
        <v>637</v>
      </c>
      <c r="G2142" t="s">
        <v>1576</v>
      </c>
      <c r="H2142" t="s">
        <v>294</v>
      </c>
      <c r="L2142" t="s">
        <v>294</v>
      </c>
      <c r="M2142">
        <f t="shared" si="66"/>
        <v>21.233333333333334</v>
      </c>
      <c r="N2142" s="1">
        <f t="shared" si="67"/>
        <v>10.616666666666667</v>
      </c>
    </row>
    <row r="2143" spans="1:14">
      <c r="A2143" t="s">
        <v>2</v>
      </c>
      <c r="B2143" t="s">
        <v>1201</v>
      </c>
      <c r="C2143" t="s">
        <v>1428</v>
      </c>
      <c r="D2143" t="s">
        <v>1429</v>
      </c>
      <c r="E2143">
        <v>1</v>
      </c>
      <c r="F2143">
        <v>645</v>
      </c>
      <c r="G2143" t="s">
        <v>1770</v>
      </c>
      <c r="H2143" t="s">
        <v>294</v>
      </c>
      <c r="L2143" t="s">
        <v>294</v>
      </c>
      <c r="M2143">
        <f t="shared" si="66"/>
        <v>21.5</v>
      </c>
      <c r="N2143" s="1">
        <f t="shared" si="67"/>
        <v>10.75</v>
      </c>
    </row>
    <row r="2144" spans="1:14">
      <c r="A2144" t="s">
        <v>2</v>
      </c>
      <c r="B2144" t="s">
        <v>1203</v>
      </c>
      <c r="C2144" t="s">
        <v>1428</v>
      </c>
      <c r="D2144" t="s">
        <v>1429</v>
      </c>
      <c r="E2144">
        <v>1</v>
      </c>
      <c r="F2144">
        <v>641</v>
      </c>
      <c r="G2144" t="s">
        <v>1579</v>
      </c>
      <c r="H2144" t="s">
        <v>294</v>
      </c>
      <c r="L2144" t="s">
        <v>294</v>
      </c>
      <c r="M2144">
        <f t="shared" si="66"/>
        <v>21.366666666666667</v>
      </c>
      <c r="N2144" s="1">
        <f t="shared" si="67"/>
        <v>10.683333333333334</v>
      </c>
    </row>
    <row r="2145" spans="1:14">
      <c r="A2145" t="s">
        <v>2</v>
      </c>
      <c r="B2145" t="s">
        <v>1205</v>
      </c>
      <c r="C2145" t="s">
        <v>1428</v>
      </c>
      <c r="D2145" t="s">
        <v>1429</v>
      </c>
      <c r="E2145">
        <v>1</v>
      </c>
      <c r="F2145">
        <v>635</v>
      </c>
      <c r="G2145" t="s">
        <v>2254</v>
      </c>
      <c r="H2145" t="s">
        <v>294</v>
      </c>
      <c r="L2145" t="s">
        <v>294</v>
      </c>
      <c r="M2145">
        <f t="shared" si="66"/>
        <v>21.166666666666668</v>
      </c>
      <c r="N2145" s="1">
        <f t="shared" si="67"/>
        <v>10.583333333333334</v>
      </c>
    </row>
    <row r="2146" spans="1:14">
      <c r="A2146" t="s">
        <v>2</v>
      </c>
      <c r="B2146" t="s">
        <v>1207</v>
      </c>
      <c r="C2146" t="s">
        <v>1428</v>
      </c>
      <c r="D2146" t="s">
        <v>1429</v>
      </c>
      <c r="E2146">
        <v>1</v>
      </c>
      <c r="F2146">
        <v>687</v>
      </c>
      <c r="G2146" t="s">
        <v>2270</v>
      </c>
      <c r="H2146" t="s">
        <v>294</v>
      </c>
      <c r="L2146" t="s">
        <v>294</v>
      </c>
      <c r="M2146">
        <f t="shared" si="66"/>
        <v>22.9</v>
      </c>
      <c r="N2146" s="1">
        <f t="shared" si="67"/>
        <v>11.45</v>
      </c>
    </row>
    <row r="2147" spans="1:14">
      <c r="A2147" t="s">
        <v>2</v>
      </c>
      <c r="B2147" t="s">
        <v>1209</v>
      </c>
      <c r="C2147" t="s">
        <v>1428</v>
      </c>
      <c r="D2147" t="s">
        <v>1429</v>
      </c>
      <c r="E2147">
        <v>1</v>
      </c>
      <c r="F2147">
        <v>684</v>
      </c>
      <c r="G2147" t="s">
        <v>2440</v>
      </c>
      <c r="H2147" t="s">
        <v>294</v>
      </c>
      <c r="L2147" t="s">
        <v>294</v>
      </c>
      <c r="M2147">
        <f t="shared" si="66"/>
        <v>22.8</v>
      </c>
      <c r="N2147" s="1">
        <f t="shared" si="67"/>
        <v>11.4</v>
      </c>
    </row>
    <row r="2148" spans="1:14">
      <c r="A2148" t="s">
        <v>2</v>
      </c>
      <c r="B2148" t="s">
        <v>1211</v>
      </c>
      <c r="C2148" t="s">
        <v>1428</v>
      </c>
      <c r="D2148" t="s">
        <v>1429</v>
      </c>
      <c r="E2148">
        <v>1</v>
      </c>
      <c r="F2148">
        <v>679</v>
      </c>
      <c r="G2148" t="s">
        <v>2462</v>
      </c>
      <c r="H2148" t="s">
        <v>294</v>
      </c>
      <c r="L2148" t="s">
        <v>294</v>
      </c>
      <c r="M2148">
        <f t="shared" si="66"/>
        <v>22.633333333333333</v>
      </c>
      <c r="N2148" s="1">
        <f t="shared" si="67"/>
        <v>11.316666666666666</v>
      </c>
    </row>
    <row r="2149" spans="1:14">
      <c r="A2149" t="s">
        <v>2</v>
      </c>
      <c r="B2149" t="s">
        <v>1213</v>
      </c>
      <c r="C2149" t="s">
        <v>1428</v>
      </c>
      <c r="D2149" t="s">
        <v>1429</v>
      </c>
      <c r="E2149">
        <v>1</v>
      </c>
      <c r="F2149">
        <v>674</v>
      </c>
      <c r="G2149" t="s">
        <v>2603</v>
      </c>
      <c r="H2149" t="s">
        <v>294</v>
      </c>
      <c r="L2149" t="s">
        <v>294</v>
      </c>
      <c r="M2149">
        <f t="shared" si="66"/>
        <v>22.466666666666665</v>
      </c>
      <c r="N2149" s="1">
        <f t="shared" si="67"/>
        <v>11.233333333333333</v>
      </c>
    </row>
    <row r="2150" spans="1:14">
      <c r="A2150" t="s">
        <v>2</v>
      </c>
      <c r="B2150" t="s">
        <v>1215</v>
      </c>
      <c r="C2150" t="s">
        <v>1428</v>
      </c>
      <c r="D2150" t="s">
        <v>1429</v>
      </c>
      <c r="E2150">
        <v>1</v>
      </c>
      <c r="F2150">
        <v>674</v>
      </c>
      <c r="G2150" t="s">
        <v>2603</v>
      </c>
      <c r="H2150" t="s">
        <v>294</v>
      </c>
      <c r="L2150" t="s">
        <v>294</v>
      </c>
      <c r="M2150">
        <f t="shared" si="66"/>
        <v>22.466666666666665</v>
      </c>
      <c r="N2150" s="1">
        <f t="shared" si="67"/>
        <v>11.233333333333333</v>
      </c>
    </row>
    <row r="2151" spans="1:14">
      <c r="A2151" t="s">
        <v>2</v>
      </c>
      <c r="B2151" t="s">
        <v>1217</v>
      </c>
      <c r="C2151" t="s">
        <v>1428</v>
      </c>
      <c r="D2151" t="s">
        <v>1429</v>
      </c>
      <c r="E2151">
        <v>1</v>
      </c>
      <c r="F2151">
        <v>688</v>
      </c>
      <c r="G2151" t="s">
        <v>2369</v>
      </c>
      <c r="H2151" t="s">
        <v>294</v>
      </c>
      <c r="L2151" t="s">
        <v>294</v>
      </c>
      <c r="M2151">
        <f t="shared" si="66"/>
        <v>22.933333333333334</v>
      </c>
      <c r="N2151" s="1">
        <f t="shared" si="67"/>
        <v>11.466666666666667</v>
      </c>
    </row>
    <row r="2152" spans="1:14">
      <c r="A2152" t="s">
        <v>2</v>
      </c>
      <c r="B2152" t="s">
        <v>1219</v>
      </c>
      <c r="C2152" t="s">
        <v>1428</v>
      </c>
      <c r="D2152" t="s">
        <v>1429</v>
      </c>
      <c r="E2152">
        <v>1</v>
      </c>
      <c r="F2152">
        <v>660</v>
      </c>
      <c r="G2152" t="s">
        <v>2461</v>
      </c>
      <c r="H2152" t="s">
        <v>294</v>
      </c>
      <c r="L2152" t="s">
        <v>294</v>
      </c>
      <c r="M2152">
        <f t="shared" si="66"/>
        <v>22</v>
      </c>
      <c r="N2152" s="1">
        <f t="shared" si="67"/>
        <v>11</v>
      </c>
    </row>
    <row r="2153" spans="1:14">
      <c r="A2153" t="s">
        <v>2</v>
      </c>
      <c r="B2153" t="s">
        <v>1221</v>
      </c>
      <c r="C2153" t="s">
        <v>1428</v>
      </c>
      <c r="D2153" t="s">
        <v>1429</v>
      </c>
      <c r="E2153">
        <v>1</v>
      </c>
      <c r="F2153">
        <v>651</v>
      </c>
      <c r="G2153" t="s">
        <v>2465</v>
      </c>
      <c r="H2153" t="s">
        <v>294</v>
      </c>
      <c r="L2153" t="s">
        <v>294</v>
      </c>
      <c r="M2153">
        <f t="shared" si="66"/>
        <v>21.7</v>
      </c>
      <c r="N2153" s="1">
        <f t="shared" si="67"/>
        <v>10.85</v>
      </c>
    </row>
    <row r="2154" spans="1:14">
      <c r="A2154" t="s">
        <v>2</v>
      </c>
      <c r="B2154" t="s">
        <v>1223</v>
      </c>
      <c r="C2154" t="s">
        <v>1428</v>
      </c>
      <c r="D2154" t="s">
        <v>1429</v>
      </c>
      <c r="E2154">
        <v>1</v>
      </c>
      <c r="F2154">
        <v>667</v>
      </c>
      <c r="G2154" t="s">
        <v>2340</v>
      </c>
      <c r="H2154" t="s">
        <v>294</v>
      </c>
      <c r="L2154" t="s">
        <v>294</v>
      </c>
      <c r="M2154">
        <f t="shared" si="66"/>
        <v>22.233333333333334</v>
      </c>
      <c r="N2154" s="1">
        <f t="shared" si="67"/>
        <v>11.116666666666667</v>
      </c>
    </row>
    <row r="2155" spans="1:14">
      <c r="A2155" t="s">
        <v>2</v>
      </c>
      <c r="B2155" t="s">
        <v>1225</v>
      </c>
      <c r="C2155" t="s">
        <v>1428</v>
      </c>
      <c r="D2155" t="s">
        <v>1429</v>
      </c>
      <c r="E2155">
        <v>1</v>
      </c>
      <c r="F2155">
        <v>655</v>
      </c>
      <c r="G2155" t="s">
        <v>1755</v>
      </c>
      <c r="H2155" t="s">
        <v>294</v>
      </c>
      <c r="L2155" t="s">
        <v>294</v>
      </c>
      <c r="M2155">
        <f t="shared" si="66"/>
        <v>21.833333333333332</v>
      </c>
      <c r="N2155" s="1">
        <f t="shared" si="67"/>
        <v>10.916666666666666</v>
      </c>
    </row>
    <row r="2156" spans="1:14">
      <c r="A2156" t="s">
        <v>2</v>
      </c>
      <c r="B2156" t="s">
        <v>1227</v>
      </c>
      <c r="C2156" t="s">
        <v>1428</v>
      </c>
      <c r="D2156" t="s">
        <v>1429</v>
      </c>
      <c r="E2156">
        <v>1</v>
      </c>
      <c r="F2156">
        <v>677</v>
      </c>
      <c r="G2156" t="s">
        <v>2366</v>
      </c>
      <c r="H2156" t="s">
        <v>294</v>
      </c>
      <c r="L2156" t="s">
        <v>294</v>
      </c>
      <c r="M2156">
        <f t="shared" si="66"/>
        <v>22.566666666666666</v>
      </c>
      <c r="N2156" s="1">
        <f t="shared" si="67"/>
        <v>11.283333333333333</v>
      </c>
    </row>
    <row r="2157" spans="1:14">
      <c r="A2157" t="s">
        <v>2</v>
      </c>
      <c r="B2157" t="s">
        <v>1229</v>
      </c>
      <c r="C2157" t="s">
        <v>1428</v>
      </c>
      <c r="D2157" t="s">
        <v>1429</v>
      </c>
      <c r="E2157">
        <v>1</v>
      </c>
      <c r="F2157">
        <v>662</v>
      </c>
      <c r="G2157" t="s">
        <v>1759</v>
      </c>
      <c r="H2157" t="s">
        <v>294</v>
      </c>
      <c r="L2157" t="s">
        <v>294</v>
      </c>
      <c r="M2157">
        <f t="shared" si="66"/>
        <v>22.066666666666666</v>
      </c>
      <c r="N2157" s="1">
        <f t="shared" si="67"/>
        <v>11.033333333333333</v>
      </c>
    </row>
    <row r="2158" spans="1:14">
      <c r="A2158" t="s">
        <v>2</v>
      </c>
      <c r="B2158" t="s">
        <v>1231</v>
      </c>
      <c r="C2158" t="s">
        <v>1428</v>
      </c>
      <c r="D2158" t="s">
        <v>1429</v>
      </c>
      <c r="E2158">
        <v>1</v>
      </c>
      <c r="F2158">
        <v>671</v>
      </c>
      <c r="G2158" t="s">
        <v>2489</v>
      </c>
      <c r="H2158" t="s">
        <v>294</v>
      </c>
      <c r="L2158" t="s">
        <v>294</v>
      </c>
      <c r="M2158">
        <f t="shared" si="66"/>
        <v>22.366666666666667</v>
      </c>
      <c r="N2158" s="1">
        <f t="shared" si="67"/>
        <v>11.183333333333334</v>
      </c>
    </row>
    <row r="2159" spans="1:14">
      <c r="A2159" t="s">
        <v>2</v>
      </c>
      <c r="B2159" t="s">
        <v>1233</v>
      </c>
      <c r="C2159" t="s">
        <v>1428</v>
      </c>
      <c r="D2159" t="s">
        <v>1429</v>
      </c>
      <c r="E2159">
        <v>1</v>
      </c>
      <c r="F2159">
        <v>648</v>
      </c>
      <c r="G2159" t="s">
        <v>2390</v>
      </c>
      <c r="H2159" t="s">
        <v>294</v>
      </c>
      <c r="L2159" t="s">
        <v>294</v>
      </c>
      <c r="M2159">
        <f t="shared" si="66"/>
        <v>21.6</v>
      </c>
      <c r="N2159" s="1">
        <f t="shared" si="67"/>
        <v>10.8</v>
      </c>
    </row>
    <row r="2160" spans="1:14">
      <c r="A2160" t="s">
        <v>2</v>
      </c>
      <c r="B2160" t="s">
        <v>1235</v>
      </c>
      <c r="C2160" t="s">
        <v>1428</v>
      </c>
      <c r="D2160" t="s">
        <v>1429</v>
      </c>
      <c r="E2160">
        <v>1</v>
      </c>
      <c r="F2160">
        <v>653</v>
      </c>
      <c r="G2160" t="s">
        <v>2257</v>
      </c>
      <c r="H2160" t="s">
        <v>294</v>
      </c>
      <c r="L2160" t="s">
        <v>294</v>
      </c>
      <c r="M2160">
        <f t="shared" si="66"/>
        <v>21.766666666666666</v>
      </c>
      <c r="N2160" s="1">
        <f t="shared" si="67"/>
        <v>10.883333333333333</v>
      </c>
    </row>
    <row r="2161" spans="1:14">
      <c r="A2161" t="s">
        <v>2</v>
      </c>
      <c r="B2161" t="s">
        <v>1237</v>
      </c>
      <c r="C2161" t="s">
        <v>1428</v>
      </c>
      <c r="D2161" t="s">
        <v>1429</v>
      </c>
      <c r="E2161">
        <v>1</v>
      </c>
      <c r="F2161">
        <v>669</v>
      </c>
      <c r="G2161" t="s">
        <v>2236</v>
      </c>
      <c r="H2161" t="s">
        <v>294</v>
      </c>
      <c r="L2161" t="s">
        <v>294</v>
      </c>
      <c r="M2161">
        <f t="shared" si="66"/>
        <v>22.3</v>
      </c>
      <c r="N2161" s="1">
        <f t="shared" si="67"/>
        <v>11.15</v>
      </c>
    </row>
    <row r="2162" spans="1:14">
      <c r="A2162" t="s">
        <v>2</v>
      </c>
      <c r="B2162" t="s">
        <v>1239</v>
      </c>
      <c r="C2162" t="s">
        <v>1428</v>
      </c>
      <c r="D2162" t="s">
        <v>1429</v>
      </c>
      <c r="E2162">
        <v>1</v>
      </c>
      <c r="F2162">
        <v>662</v>
      </c>
      <c r="G2162" t="s">
        <v>1759</v>
      </c>
      <c r="H2162" t="s">
        <v>294</v>
      </c>
      <c r="L2162" t="s">
        <v>294</v>
      </c>
      <c r="M2162">
        <f t="shared" si="66"/>
        <v>22.066666666666666</v>
      </c>
      <c r="N2162" s="1">
        <f t="shared" si="67"/>
        <v>11.033333333333333</v>
      </c>
    </row>
    <row r="2163" spans="1:14">
      <c r="A2163" t="s">
        <v>2</v>
      </c>
      <c r="B2163" t="s">
        <v>1241</v>
      </c>
      <c r="C2163" t="s">
        <v>1428</v>
      </c>
      <c r="D2163" t="s">
        <v>1429</v>
      </c>
      <c r="E2163">
        <v>1</v>
      </c>
      <c r="F2163">
        <v>673</v>
      </c>
      <c r="G2163" t="s">
        <v>2368</v>
      </c>
      <c r="H2163" t="s">
        <v>294</v>
      </c>
      <c r="L2163" t="s">
        <v>294</v>
      </c>
      <c r="M2163">
        <f t="shared" si="66"/>
        <v>22.433333333333334</v>
      </c>
      <c r="N2163" s="1">
        <f t="shared" si="67"/>
        <v>11.216666666666667</v>
      </c>
    </row>
    <row r="2164" spans="1:14">
      <c r="A2164" t="s">
        <v>2</v>
      </c>
      <c r="B2164" t="s">
        <v>1243</v>
      </c>
      <c r="C2164" t="s">
        <v>1428</v>
      </c>
      <c r="D2164" t="s">
        <v>1429</v>
      </c>
      <c r="E2164">
        <v>1</v>
      </c>
      <c r="F2164">
        <v>683</v>
      </c>
      <c r="G2164" t="s">
        <v>2347</v>
      </c>
      <c r="H2164" t="s">
        <v>294</v>
      </c>
      <c r="L2164" t="s">
        <v>294</v>
      </c>
      <c r="M2164">
        <f t="shared" si="66"/>
        <v>22.766666666666666</v>
      </c>
      <c r="N2164" s="1">
        <f t="shared" si="67"/>
        <v>11.383333333333333</v>
      </c>
    </row>
    <row r="2165" spans="1:14">
      <c r="A2165" t="s">
        <v>2</v>
      </c>
      <c r="B2165" t="s">
        <v>1245</v>
      </c>
      <c r="C2165" t="s">
        <v>1428</v>
      </c>
      <c r="D2165" t="s">
        <v>1429</v>
      </c>
      <c r="E2165">
        <v>1</v>
      </c>
      <c r="F2165">
        <v>659</v>
      </c>
      <c r="G2165" t="s">
        <v>1504</v>
      </c>
      <c r="H2165" t="s">
        <v>294</v>
      </c>
      <c r="L2165" t="s">
        <v>294</v>
      </c>
      <c r="M2165">
        <f t="shared" si="66"/>
        <v>21.966666666666665</v>
      </c>
      <c r="N2165" s="1">
        <f t="shared" si="67"/>
        <v>10.983333333333333</v>
      </c>
    </row>
    <row r="2166" spans="1:14">
      <c r="A2166" t="s">
        <v>2</v>
      </c>
      <c r="B2166" t="s">
        <v>1247</v>
      </c>
      <c r="C2166" t="s">
        <v>1428</v>
      </c>
      <c r="D2166" t="s">
        <v>1429</v>
      </c>
      <c r="E2166">
        <v>1</v>
      </c>
      <c r="F2166">
        <v>644</v>
      </c>
      <c r="G2166" t="s">
        <v>2599</v>
      </c>
      <c r="H2166" t="s">
        <v>294</v>
      </c>
      <c r="L2166" t="s">
        <v>294</v>
      </c>
      <c r="M2166">
        <f t="shared" si="66"/>
        <v>21.466666666666665</v>
      </c>
      <c r="N2166" s="1">
        <f t="shared" si="67"/>
        <v>10.733333333333333</v>
      </c>
    </row>
    <row r="2167" spans="1:14">
      <c r="A2167" t="s">
        <v>2</v>
      </c>
      <c r="B2167" t="s">
        <v>1249</v>
      </c>
      <c r="C2167" t="s">
        <v>1428</v>
      </c>
      <c r="D2167" t="s">
        <v>1429</v>
      </c>
      <c r="E2167">
        <v>1</v>
      </c>
      <c r="F2167">
        <v>656</v>
      </c>
      <c r="G2167" t="s">
        <v>2611</v>
      </c>
      <c r="H2167" t="s">
        <v>294</v>
      </c>
      <c r="L2167" t="s">
        <v>294</v>
      </c>
      <c r="M2167">
        <f t="shared" si="66"/>
        <v>21.866666666666667</v>
      </c>
      <c r="N2167" s="1">
        <f t="shared" si="67"/>
        <v>10.933333333333334</v>
      </c>
    </row>
    <row r="2168" spans="1:14">
      <c r="A2168" t="s">
        <v>2</v>
      </c>
      <c r="B2168" t="s">
        <v>1251</v>
      </c>
      <c r="C2168" t="s">
        <v>1428</v>
      </c>
      <c r="D2168" t="s">
        <v>1429</v>
      </c>
      <c r="E2168">
        <v>1</v>
      </c>
      <c r="F2168">
        <v>661</v>
      </c>
      <c r="G2168" t="s">
        <v>1781</v>
      </c>
      <c r="H2168" t="s">
        <v>294</v>
      </c>
      <c r="L2168" t="s">
        <v>294</v>
      </c>
      <c r="M2168">
        <f t="shared" si="66"/>
        <v>22.033333333333335</v>
      </c>
      <c r="N2168" s="1">
        <f t="shared" si="67"/>
        <v>11.016666666666667</v>
      </c>
    </row>
    <row r="2169" spans="1:14">
      <c r="A2169" t="s">
        <v>2</v>
      </c>
      <c r="B2169" t="s">
        <v>1253</v>
      </c>
      <c r="C2169" t="s">
        <v>1428</v>
      </c>
      <c r="D2169" t="s">
        <v>1429</v>
      </c>
      <c r="E2169">
        <v>1</v>
      </c>
      <c r="F2169">
        <v>640</v>
      </c>
      <c r="G2169" t="s">
        <v>2295</v>
      </c>
      <c r="H2169" t="s">
        <v>294</v>
      </c>
      <c r="L2169" t="s">
        <v>294</v>
      </c>
      <c r="M2169">
        <f t="shared" si="66"/>
        <v>21.333333333333332</v>
      </c>
      <c r="N2169" s="1">
        <f t="shared" si="67"/>
        <v>10.666666666666666</v>
      </c>
    </row>
    <row r="2170" spans="1:14">
      <c r="A2170" t="s">
        <v>2</v>
      </c>
      <c r="B2170" t="s">
        <v>1255</v>
      </c>
      <c r="C2170" t="s">
        <v>1428</v>
      </c>
      <c r="D2170" t="s">
        <v>1429</v>
      </c>
      <c r="E2170">
        <v>1</v>
      </c>
      <c r="F2170">
        <v>659</v>
      </c>
      <c r="G2170" t="s">
        <v>2391</v>
      </c>
      <c r="H2170" t="s">
        <v>294</v>
      </c>
      <c r="L2170" t="s">
        <v>294</v>
      </c>
      <c r="M2170">
        <f t="shared" si="66"/>
        <v>21.966666666666665</v>
      </c>
      <c r="N2170" s="1">
        <f t="shared" si="67"/>
        <v>10.983333333333333</v>
      </c>
    </row>
    <row r="2171" spans="1:14">
      <c r="A2171" t="s">
        <v>2</v>
      </c>
      <c r="B2171" t="s">
        <v>1257</v>
      </c>
      <c r="C2171" t="s">
        <v>1428</v>
      </c>
      <c r="D2171" t="s">
        <v>1429</v>
      </c>
      <c r="E2171">
        <v>1</v>
      </c>
      <c r="F2171">
        <v>659</v>
      </c>
      <c r="G2171" t="s">
        <v>1504</v>
      </c>
      <c r="H2171" t="s">
        <v>294</v>
      </c>
      <c r="L2171" t="s">
        <v>294</v>
      </c>
      <c r="M2171">
        <f t="shared" si="66"/>
        <v>21.966666666666665</v>
      </c>
      <c r="N2171" s="1">
        <f t="shared" si="67"/>
        <v>10.983333333333333</v>
      </c>
    </row>
    <row r="2172" spans="1:14">
      <c r="A2172" t="s">
        <v>2</v>
      </c>
      <c r="B2172" t="s">
        <v>1259</v>
      </c>
      <c r="C2172" t="s">
        <v>1428</v>
      </c>
      <c r="D2172" t="s">
        <v>1429</v>
      </c>
      <c r="E2172">
        <v>1</v>
      </c>
      <c r="F2172">
        <v>639</v>
      </c>
      <c r="G2172" t="s">
        <v>2545</v>
      </c>
      <c r="H2172" t="s">
        <v>294</v>
      </c>
      <c r="L2172" t="s">
        <v>294</v>
      </c>
      <c r="M2172">
        <f t="shared" si="66"/>
        <v>21.3</v>
      </c>
      <c r="N2172" s="1">
        <f t="shared" si="67"/>
        <v>10.65</v>
      </c>
    </row>
    <row r="2173" spans="1:14">
      <c r="A2173" t="s">
        <v>2</v>
      </c>
      <c r="B2173" t="s">
        <v>1261</v>
      </c>
      <c r="C2173" t="s">
        <v>1428</v>
      </c>
      <c r="D2173" t="s">
        <v>1429</v>
      </c>
      <c r="E2173">
        <v>1</v>
      </c>
      <c r="F2173">
        <v>650</v>
      </c>
      <c r="G2173" t="s">
        <v>1754</v>
      </c>
      <c r="H2173" t="s">
        <v>294</v>
      </c>
      <c r="L2173" t="s">
        <v>294</v>
      </c>
      <c r="M2173">
        <f t="shared" si="66"/>
        <v>21.666666666666668</v>
      </c>
      <c r="N2173" s="1">
        <f t="shared" si="67"/>
        <v>10.833333333333334</v>
      </c>
    </row>
    <row r="2174" spans="1:14">
      <c r="A2174" t="s">
        <v>2</v>
      </c>
      <c r="B2174" t="s">
        <v>1263</v>
      </c>
      <c r="C2174" t="s">
        <v>1428</v>
      </c>
      <c r="D2174" t="s">
        <v>1429</v>
      </c>
      <c r="E2174">
        <v>1</v>
      </c>
      <c r="F2174">
        <v>646</v>
      </c>
      <c r="G2174" t="s">
        <v>2164</v>
      </c>
      <c r="H2174" t="s">
        <v>294</v>
      </c>
      <c r="L2174" t="s">
        <v>294</v>
      </c>
      <c r="M2174">
        <f t="shared" si="66"/>
        <v>21.533333333333335</v>
      </c>
      <c r="N2174" s="1">
        <f t="shared" si="67"/>
        <v>10.766666666666667</v>
      </c>
    </row>
    <row r="2175" spans="1:14">
      <c r="A2175" t="s">
        <v>2</v>
      </c>
      <c r="B2175" t="s">
        <v>1265</v>
      </c>
      <c r="C2175" t="s">
        <v>1428</v>
      </c>
      <c r="D2175" t="s">
        <v>1429</v>
      </c>
      <c r="E2175">
        <v>1</v>
      </c>
      <c r="F2175">
        <v>655</v>
      </c>
      <c r="G2175" t="s">
        <v>2490</v>
      </c>
      <c r="H2175" t="s">
        <v>294</v>
      </c>
      <c r="L2175" t="s">
        <v>294</v>
      </c>
      <c r="M2175">
        <f t="shared" si="66"/>
        <v>21.833333333333332</v>
      </c>
      <c r="N2175" s="1">
        <f t="shared" si="67"/>
        <v>10.916666666666666</v>
      </c>
    </row>
    <row r="2176" spans="1:14">
      <c r="A2176" t="s">
        <v>2</v>
      </c>
      <c r="B2176" t="s">
        <v>1267</v>
      </c>
      <c r="C2176" t="s">
        <v>1428</v>
      </c>
      <c r="D2176" t="s">
        <v>1429</v>
      </c>
      <c r="E2176">
        <v>1</v>
      </c>
      <c r="F2176">
        <v>637</v>
      </c>
      <c r="G2176" t="s">
        <v>2604</v>
      </c>
      <c r="H2176" t="s">
        <v>294</v>
      </c>
      <c r="L2176" t="s">
        <v>294</v>
      </c>
      <c r="M2176">
        <f t="shared" si="66"/>
        <v>21.233333333333334</v>
      </c>
      <c r="N2176" s="1">
        <f t="shared" si="67"/>
        <v>10.616666666666667</v>
      </c>
    </row>
    <row r="2177" spans="1:14">
      <c r="A2177" t="s">
        <v>2</v>
      </c>
      <c r="B2177" t="s">
        <v>1269</v>
      </c>
      <c r="C2177" t="s">
        <v>1428</v>
      </c>
      <c r="D2177" t="s">
        <v>1429</v>
      </c>
      <c r="E2177">
        <v>1</v>
      </c>
      <c r="F2177">
        <v>658</v>
      </c>
      <c r="G2177" t="s">
        <v>2289</v>
      </c>
      <c r="H2177" t="s">
        <v>294</v>
      </c>
      <c r="L2177" t="s">
        <v>294</v>
      </c>
      <c r="M2177">
        <f t="shared" si="66"/>
        <v>21.933333333333334</v>
      </c>
      <c r="N2177" s="1">
        <f t="shared" si="67"/>
        <v>10.966666666666667</v>
      </c>
    </row>
    <row r="2178" spans="1:14">
      <c r="A2178" t="s">
        <v>2</v>
      </c>
      <c r="B2178" t="s">
        <v>1271</v>
      </c>
      <c r="C2178" t="s">
        <v>1428</v>
      </c>
      <c r="D2178" t="s">
        <v>1429</v>
      </c>
      <c r="E2178">
        <v>1</v>
      </c>
      <c r="F2178">
        <v>656</v>
      </c>
      <c r="G2178" t="s">
        <v>2611</v>
      </c>
      <c r="H2178" t="s">
        <v>294</v>
      </c>
      <c r="L2178" t="s">
        <v>294</v>
      </c>
      <c r="M2178">
        <f t="shared" ref="M2178:M2241" si="68">F2178/$M$1</f>
        <v>21.866666666666667</v>
      </c>
      <c r="N2178" s="1">
        <f t="shared" ref="N2178:N2241" si="69">F2178/$N$1</f>
        <v>10.933333333333334</v>
      </c>
    </row>
    <row r="2179" spans="1:14">
      <c r="A2179" t="s">
        <v>2</v>
      </c>
      <c r="B2179" t="s">
        <v>1273</v>
      </c>
      <c r="C2179" t="s">
        <v>1428</v>
      </c>
      <c r="D2179" t="s">
        <v>1429</v>
      </c>
      <c r="E2179">
        <v>1</v>
      </c>
      <c r="F2179">
        <v>666</v>
      </c>
      <c r="G2179" t="s">
        <v>1505</v>
      </c>
      <c r="H2179" t="s">
        <v>294</v>
      </c>
      <c r="L2179" t="s">
        <v>294</v>
      </c>
      <c r="M2179">
        <f t="shared" si="68"/>
        <v>22.2</v>
      </c>
      <c r="N2179" s="1">
        <f t="shared" si="69"/>
        <v>11.1</v>
      </c>
    </row>
    <row r="2180" spans="1:14">
      <c r="A2180" t="s">
        <v>2</v>
      </c>
      <c r="B2180" t="s">
        <v>1275</v>
      </c>
      <c r="C2180" t="s">
        <v>1428</v>
      </c>
      <c r="D2180" t="s">
        <v>1429</v>
      </c>
      <c r="E2180">
        <v>1</v>
      </c>
      <c r="F2180">
        <v>678</v>
      </c>
      <c r="G2180" t="s">
        <v>2612</v>
      </c>
      <c r="H2180" t="s">
        <v>294</v>
      </c>
      <c r="L2180" t="s">
        <v>294</v>
      </c>
      <c r="M2180">
        <f t="shared" si="68"/>
        <v>22.6</v>
      </c>
      <c r="N2180" s="1">
        <f t="shared" si="69"/>
        <v>11.3</v>
      </c>
    </row>
    <row r="2181" spans="1:14">
      <c r="A2181" t="s">
        <v>2</v>
      </c>
      <c r="B2181" t="s">
        <v>1277</v>
      </c>
      <c r="C2181" t="s">
        <v>1428</v>
      </c>
      <c r="D2181" t="s">
        <v>1429</v>
      </c>
      <c r="E2181">
        <v>1</v>
      </c>
      <c r="F2181">
        <v>674</v>
      </c>
      <c r="G2181" t="s">
        <v>2441</v>
      </c>
      <c r="H2181" t="s">
        <v>294</v>
      </c>
      <c r="L2181" t="s">
        <v>294</v>
      </c>
      <c r="M2181">
        <f t="shared" si="68"/>
        <v>22.466666666666665</v>
      </c>
      <c r="N2181" s="1">
        <f t="shared" si="69"/>
        <v>11.233333333333333</v>
      </c>
    </row>
    <row r="2182" spans="1:14">
      <c r="A2182" t="s">
        <v>2</v>
      </c>
      <c r="B2182" t="s">
        <v>1279</v>
      </c>
      <c r="C2182" t="s">
        <v>1428</v>
      </c>
      <c r="D2182" t="s">
        <v>1429</v>
      </c>
      <c r="E2182">
        <v>1</v>
      </c>
      <c r="F2182">
        <v>616</v>
      </c>
      <c r="G2182" t="s">
        <v>2237</v>
      </c>
      <c r="H2182" t="s">
        <v>294</v>
      </c>
      <c r="L2182" t="s">
        <v>294</v>
      </c>
      <c r="M2182">
        <f t="shared" si="68"/>
        <v>20.533333333333335</v>
      </c>
      <c r="N2182" s="1">
        <f t="shared" si="69"/>
        <v>10.266666666666667</v>
      </c>
    </row>
    <row r="2183" spans="1:14">
      <c r="A2183" t="s">
        <v>2</v>
      </c>
      <c r="B2183" t="s">
        <v>1281</v>
      </c>
      <c r="C2183" t="s">
        <v>1428</v>
      </c>
      <c r="D2183" t="s">
        <v>1429</v>
      </c>
      <c r="E2183">
        <v>1</v>
      </c>
      <c r="F2183">
        <v>591</v>
      </c>
      <c r="G2183" t="s">
        <v>1593</v>
      </c>
      <c r="H2183" t="s">
        <v>294</v>
      </c>
      <c r="L2183" t="s">
        <v>294</v>
      </c>
      <c r="M2183">
        <f t="shared" si="68"/>
        <v>19.7</v>
      </c>
      <c r="N2183" s="1">
        <f t="shared" si="69"/>
        <v>9.85</v>
      </c>
    </row>
    <row r="2184" spans="1:14">
      <c r="A2184" t="s">
        <v>2</v>
      </c>
      <c r="B2184" t="s">
        <v>1283</v>
      </c>
      <c r="C2184" t="s">
        <v>1428</v>
      </c>
      <c r="D2184" t="s">
        <v>1429</v>
      </c>
      <c r="E2184">
        <v>1</v>
      </c>
      <c r="F2184">
        <v>605</v>
      </c>
      <c r="G2184" t="s">
        <v>2613</v>
      </c>
      <c r="H2184" t="s">
        <v>294</v>
      </c>
      <c r="L2184" t="s">
        <v>294</v>
      </c>
      <c r="M2184">
        <f t="shared" si="68"/>
        <v>20.166666666666668</v>
      </c>
      <c r="N2184" s="1">
        <f t="shared" si="69"/>
        <v>10.083333333333334</v>
      </c>
    </row>
    <row r="2185" spans="1:14">
      <c r="A2185" t="s">
        <v>2</v>
      </c>
      <c r="B2185" t="s">
        <v>1285</v>
      </c>
      <c r="C2185" t="s">
        <v>1428</v>
      </c>
      <c r="D2185" t="s">
        <v>1429</v>
      </c>
      <c r="E2185">
        <v>1</v>
      </c>
      <c r="F2185">
        <v>603</v>
      </c>
      <c r="G2185" t="s">
        <v>1537</v>
      </c>
      <c r="H2185" t="s">
        <v>294</v>
      </c>
      <c r="L2185" t="s">
        <v>294</v>
      </c>
      <c r="M2185">
        <f t="shared" si="68"/>
        <v>20.100000000000001</v>
      </c>
      <c r="N2185" s="1">
        <f t="shared" si="69"/>
        <v>10.050000000000001</v>
      </c>
    </row>
    <row r="2186" spans="1:14">
      <c r="A2186" t="s">
        <v>2</v>
      </c>
      <c r="B2186" t="s">
        <v>1287</v>
      </c>
      <c r="C2186" t="s">
        <v>1428</v>
      </c>
      <c r="D2186" t="s">
        <v>1429</v>
      </c>
      <c r="E2186">
        <v>1</v>
      </c>
      <c r="F2186">
        <v>1149</v>
      </c>
      <c r="G2186" t="s">
        <v>2614</v>
      </c>
      <c r="H2186" t="s">
        <v>294</v>
      </c>
      <c r="L2186" t="s">
        <v>294</v>
      </c>
      <c r="M2186">
        <f t="shared" si="68"/>
        <v>38.299999999999997</v>
      </c>
      <c r="N2186" s="1">
        <f t="shared" si="69"/>
        <v>19.149999999999999</v>
      </c>
    </row>
    <row r="2187" spans="1:14">
      <c r="A2187" t="s">
        <v>2</v>
      </c>
      <c r="B2187" t="s">
        <v>1289</v>
      </c>
      <c r="C2187" t="s">
        <v>1428</v>
      </c>
      <c r="D2187" t="s">
        <v>1429</v>
      </c>
      <c r="E2187">
        <v>1</v>
      </c>
      <c r="F2187">
        <v>1166</v>
      </c>
      <c r="G2187" t="s">
        <v>2615</v>
      </c>
      <c r="H2187" t="s">
        <v>294</v>
      </c>
      <c r="L2187" t="s">
        <v>294</v>
      </c>
      <c r="M2187">
        <f t="shared" si="68"/>
        <v>38.866666666666667</v>
      </c>
      <c r="N2187" s="1">
        <f t="shared" si="69"/>
        <v>19.433333333333334</v>
      </c>
    </row>
    <row r="2188" spans="1:14">
      <c r="A2188" t="s">
        <v>2</v>
      </c>
      <c r="B2188" t="s">
        <v>1291</v>
      </c>
      <c r="C2188" t="s">
        <v>1428</v>
      </c>
      <c r="D2188" t="s">
        <v>1429</v>
      </c>
      <c r="E2188">
        <v>1</v>
      </c>
      <c r="F2188">
        <v>1028</v>
      </c>
      <c r="G2188" t="s">
        <v>2616</v>
      </c>
      <c r="H2188" t="s">
        <v>294</v>
      </c>
      <c r="L2188" t="s">
        <v>294</v>
      </c>
      <c r="M2188">
        <f t="shared" si="68"/>
        <v>34.266666666666666</v>
      </c>
      <c r="N2188" s="1">
        <f t="shared" si="69"/>
        <v>17.133333333333333</v>
      </c>
    </row>
    <row r="2189" spans="1:14">
      <c r="A2189" t="s">
        <v>2</v>
      </c>
      <c r="B2189" t="s">
        <v>1301</v>
      </c>
      <c r="C2189" t="s">
        <v>1428</v>
      </c>
      <c r="D2189" t="s">
        <v>1429</v>
      </c>
      <c r="E2189">
        <v>1</v>
      </c>
      <c r="F2189">
        <v>751</v>
      </c>
      <c r="G2189" t="s">
        <v>2554</v>
      </c>
      <c r="H2189" t="s">
        <v>294</v>
      </c>
      <c r="L2189" t="s">
        <v>294</v>
      </c>
      <c r="M2189">
        <f t="shared" si="68"/>
        <v>25.033333333333335</v>
      </c>
      <c r="N2189" s="1">
        <f t="shared" si="69"/>
        <v>12.516666666666667</v>
      </c>
    </row>
    <row r="2190" spans="1:14">
      <c r="A2190" t="s">
        <v>2</v>
      </c>
      <c r="B2190" t="s">
        <v>1303</v>
      </c>
      <c r="C2190" t="s">
        <v>1428</v>
      </c>
      <c r="D2190" t="s">
        <v>1429</v>
      </c>
      <c r="E2190">
        <v>1</v>
      </c>
      <c r="F2190">
        <v>771</v>
      </c>
      <c r="G2190" t="s">
        <v>2606</v>
      </c>
      <c r="H2190" t="s">
        <v>294</v>
      </c>
      <c r="L2190" t="s">
        <v>294</v>
      </c>
      <c r="M2190">
        <f t="shared" si="68"/>
        <v>25.7</v>
      </c>
      <c r="N2190" s="1">
        <f t="shared" si="69"/>
        <v>12.85</v>
      </c>
    </row>
    <row r="2191" spans="1:14">
      <c r="A2191" t="s">
        <v>2</v>
      </c>
      <c r="B2191" t="s">
        <v>1305</v>
      </c>
      <c r="C2191" t="s">
        <v>1428</v>
      </c>
      <c r="D2191" t="s">
        <v>1429</v>
      </c>
      <c r="E2191">
        <v>1</v>
      </c>
      <c r="F2191">
        <v>738</v>
      </c>
      <c r="G2191" t="s">
        <v>2350</v>
      </c>
      <c r="H2191" t="s">
        <v>294</v>
      </c>
      <c r="L2191" t="s">
        <v>294</v>
      </c>
      <c r="M2191">
        <f t="shared" si="68"/>
        <v>24.6</v>
      </c>
      <c r="N2191" s="1">
        <f t="shared" si="69"/>
        <v>12.3</v>
      </c>
    </row>
    <row r="2192" spans="1:14">
      <c r="A2192" t="s">
        <v>2</v>
      </c>
      <c r="B2192" t="s">
        <v>1307</v>
      </c>
      <c r="C2192" t="s">
        <v>1428</v>
      </c>
      <c r="D2192" t="s">
        <v>1429</v>
      </c>
      <c r="E2192">
        <v>1</v>
      </c>
      <c r="F2192">
        <v>1470</v>
      </c>
      <c r="G2192" t="s">
        <v>2617</v>
      </c>
      <c r="H2192" t="s">
        <v>294</v>
      </c>
      <c r="L2192" t="s">
        <v>294</v>
      </c>
      <c r="M2192">
        <f t="shared" si="68"/>
        <v>49</v>
      </c>
      <c r="N2192" s="1">
        <f t="shared" si="69"/>
        <v>24.5</v>
      </c>
    </row>
    <row r="2193" spans="1:14">
      <c r="A2193" t="s">
        <v>2</v>
      </c>
      <c r="B2193" t="s">
        <v>1309</v>
      </c>
      <c r="C2193" t="s">
        <v>1428</v>
      </c>
      <c r="D2193" t="s">
        <v>1429</v>
      </c>
      <c r="E2193">
        <v>1</v>
      </c>
      <c r="F2193">
        <v>1463</v>
      </c>
      <c r="G2193" t="s">
        <v>2618</v>
      </c>
      <c r="H2193" t="s">
        <v>294</v>
      </c>
      <c r="L2193" t="s">
        <v>294</v>
      </c>
      <c r="M2193">
        <f t="shared" si="68"/>
        <v>48.766666666666666</v>
      </c>
      <c r="N2193" s="1">
        <f t="shared" si="69"/>
        <v>24.383333333333333</v>
      </c>
    </row>
    <row r="2194" spans="1:14">
      <c r="A2194" t="s">
        <v>2</v>
      </c>
      <c r="B2194" t="s">
        <v>1311</v>
      </c>
      <c r="C2194" t="s">
        <v>1428</v>
      </c>
      <c r="D2194" t="s">
        <v>1429</v>
      </c>
      <c r="E2194">
        <v>1</v>
      </c>
      <c r="F2194">
        <v>568</v>
      </c>
      <c r="G2194" t="s">
        <v>1778</v>
      </c>
      <c r="H2194" t="s">
        <v>294</v>
      </c>
      <c r="L2194" t="s">
        <v>294</v>
      </c>
      <c r="M2194">
        <f t="shared" si="68"/>
        <v>18.933333333333334</v>
      </c>
      <c r="N2194" s="1">
        <f t="shared" si="69"/>
        <v>9.4666666666666668</v>
      </c>
    </row>
    <row r="2195" spans="1:14">
      <c r="A2195" t="s">
        <v>2</v>
      </c>
      <c r="B2195" t="s">
        <v>1313</v>
      </c>
      <c r="C2195" t="s">
        <v>1428</v>
      </c>
      <c r="D2195" t="s">
        <v>1429</v>
      </c>
      <c r="E2195">
        <v>1</v>
      </c>
      <c r="F2195">
        <v>567</v>
      </c>
      <c r="G2195" t="s">
        <v>1491</v>
      </c>
      <c r="H2195" t="s">
        <v>294</v>
      </c>
      <c r="L2195" t="s">
        <v>294</v>
      </c>
      <c r="M2195">
        <f t="shared" si="68"/>
        <v>18.899999999999999</v>
      </c>
      <c r="N2195" s="1">
        <f t="shared" si="69"/>
        <v>9.4499999999999993</v>
      </c>
    </row>
    <row r="2196" spans="1:14">
      <c r="A2196" t="s">
        <v>2</v>
      </c>
      <c r="B2196" t="s">
        <v>1315</v>
      </c>
      <c r="C2196" t="s">
        <v>1428</v>
      </c>
      <c r="D2196" t="s">
        <v>1429</v>
      </c>
      <c r="E2196">
        <v>1</v>
      </c>
      <c r="F2196">
        <v>875</v>
      </c>
      <c r="G2196" t="s">
        <v>2619</v>
      </c>
      <c r="H2196" t="s">
        <v>294</v>
      </c>
      <c r="L2196" t="s">
        <v>294</v>
      </c>
      <c r="M2196">
        <f t="shared" si="68"/>
        <v>29.166666666666668</v>
      </c>
      <c r="N2196" s="1">
        <f t="shared" si="69"/>
        <v>14.583333333333334</v>
      </c>
    </row>
    <row r="2197" spans="1:14">
      <c r="A2197" t="s">
        <v>2</v>
      </c>
      <c r="B2197" t="s">
        <v>1317</v>
      </c>
      <c r="C2197" t="s">
        <v>1428</v>
      </c>
      <c r="D2197" t="s">
        <v>1429</v>
      </c>
      <c r="E2197">
        <v>1</v>
      </c>
      <c r="F2197">
        <v>719</v>
      </c>
      <c r="G2197" t="s">
        <v>2564</v>
      </c>
      <c r="H2197" t="s">
        <v>294</v>
      </c>
      <c r="L2197" t="s">
        <v>294</v>
      </c>
      <c r="M2197">
        <f t="shared" si="68"/>
        <v>23.966666666666665</v>
      </c>
      <c r="N2197" s="1">
        <f t="shared" si="69"/>
        <v>11.983333333333333</v>
      </c>
    </row>
    <row r="2198" spans="1:14">
      <c r="A2198" t="s">
        <v>2</v>
      </c>
      <c r="B2198" t="s">
        <v>1319</v>
      </c>
      <c r="C2198" t="s">
        <v>1428</v>
      </c>
      <c r="D2198" t="s">
        <v>1429</v>
      </c>
      <c r="E2198">
        <v>1</v>
      </c>
      <c r="F2198">
        <v>701</v>
      </c>
      <c r="G2198" t="s">
        <v>2230</v>
      </c>
      <c r="H2198" t="s">
        <v>294</v>
      </c>
      <c r="L2198" t="s">
        <v>294</v>
      </c>
      <c r="M2198">
        <f t="shared" si="68"/>
        <v>23.366666666666667</v>
      </c>
      <c r="N2198" s="1">
        <f t="shared" si="69"/>
        <v>11.683333333333334</v>
      </c>
    </row>
    <row r="2199" spans="1:14">
      <c r="A2199" t="s">
        <v>2</v>
      </c>
      <c r="B2199" t="s">
        <v>1321</v>
      </c>
      <c r="C2199" t="s">
        <v>1428</v>
      </c>
      <c r="D2199" t="s">
        <v>1429</v>
      </c>
      <c r="E2199">
        <v>1</v>
      </c>
      <c r="F2199">
        <v>676</v>
      </c>
      <c r="G2199" t="s">
        <v>2459</v>
      </c>
      <c r="H2199" t="s">
        <v>294</v>
      </c>
      <c r="L2199" t="s">
        <v>294</v>
      </c>
      <c r="M2199">
        <f t="shared" si="68"/>
        <v>22.533333333333335</v>
      </c>
      <c r="N2199" s="1">
        <f t="shared" si="69"/>
        <v>11.266666666666667</v>
      </c>
    </row>
    <row r="2200" spans="1:14">
      <c r="A2200" t="s">
        <v>2</v>
      </c>
      <c r="B2200" t="s">
        <v>1323</v>
      </c>
      <c r="C2200" t="s">
        <v>1428</v>
      </c>
      <c r="D2200" t="s">
        <v>1429</v>
      </c>
      <c r="E2200">
        <v>1</v>
      </c>
      <c r="F2200">
        <v>638</v>
      </c>
      <c r="G2200" t="s">
        <v>1642</v>
      </c>
      <c r="H2200" t="s">
        <v>294</v>
      </c>
      <c r="L2200" t="s">
        <v>294</v>
      </c>
      <c r="M2200">
        <f t="shared" si="68"/>
        <v>21.266666666666666</v>
      </c>
      <c r="N2200" s="1">
        <f t="shared" si="69"/>
        <v>10.633333333333333</v>
      </c>
    </row>
    <row r="2201" spans="1:14">
      <c r="A2201" t="s">
        <v>2</v>
      </c>
      <c r="B2201" t="s">
        <v>1325</v>
      </c>
      <c r="C2201" t="s">
        <v>1428</v>
      </c>
      <c r="D2201" t="s">
        <v>1429</v>
      </c>
      <c r="E2201">
        <v>1</v>
      </c>
      <c r="F2201">
        <v>401</v>
      </c>
      <c r="G2201" t="s">
        <v>2620</v>
      </c>
      <c r="H2201" t="s">
        <v>294</v>
      </c>
      <c r="L2201" t="s">
        <v>294</v>
      </c>
      <c r="M2201">
        <f t="shared" si="68"/>
        <v>13.366666666666667</v>
      </c>
      <c r="N2201" s="1">
        <f t="shared" si="69"/>
        <v>6.6833333333333336</v>
      </c>
    </row>
    <row r="2202" spans="1:14">
      <c r="A2202" t="s">
        <v>2</v>
      </c>
      <c r="B2202" t="s">
        <v>1327</v>
      </c>
      <c r="C2202" t="s">
        <v>1428</v>
      </c>
      <c r="D2202" t="s">
        <v>1429</v>
      </c>
      <c r="E2202">
        <v>1</v>
      </c>
      <c r="F2202">
        <v>1008</v>
      </c>
      <c r="G2202" t="s">
        <v>2621</v>
      </c>
      <c r="H2202" t="s">
        <v>294</v>
      </c>
      <c r="L2202" t="s">
        <v>294</v>
      </c>
      <c r="M2202">
        <f t="shared" si="68"/>
        <v>33.6</v>
      </c>
      <c r="N2202" s="1">
        <f t="shared" si="69"/>
        <v>16.8</v>
      </c>
    </row>
    <row r="2203" spans="1:14">
      <c r="A2203" t="s">
        <v>2</v>
      </c>
      <c r="B2203" t="s">
        <v>1329</v>
      </c>
      <c r="C2203" t="s">
        <v>1428</v>
      </c>
      <c r="D2203" t="s">
        <v>1429</v>
      </c>
      <c r="E2203">
        <v>1</v>
      </c>
      <c r="F2203">
        <v>1177</v>
      </c>
      <c r="G2203" t="s">
        <v>2622</v>
      </c>
      <c r="H2203" t="s">
        <v>294</v>
      </c>
      <c r="L2203" t="s">
        <v>294</v>
      </c>
      <c r="M2203">
        <f t="shared" si="68"/>
        <v>39.233333333333334</v>
      </c>
      <c r="N2203" s="1">
        <f t="shared" si="69"/>
        <v>19.616666666666667</v>
      </c>
    </row>
    <row r="2204" spans="1:14">
      <c r="A2204" t="s">
        <v>2</v>
      </c>
      <c r="B2204" t="s">
        <v>1331</v>
      </c>
      <c r="C2204" t="s">
        <v>1428</v>
      </c>
      <c r="D2204" t="s">
        <v>1429</v>
      </c>
      <c r="E2204">
        <v>1</v>
      </c>
      <c r="F2204">
        <v>1434</v>
      </c>
      <c r="G2204" t="s">
        <v>2623</v>
      </c>
      <c r="H2204" t="s">
        <v>294</v>
      </c>
      <c r="L2204" t="s">
        <v>294</v>
      </c>
      <c r="M2204">
        <f t="shared" si="68"/>
        <v>47.8</v>
      </c>
      <c r="N2204" s="1">
        <f t="shared" si="69"/>
        <v>23.9</v>
      </c>
    </row>
    <row r="2205" spans="1:14">
      <c r="A2205" t="s">
        <v>2</v>
      </c>
      <c r="B2205" t="s">
        <v>1333</v>
      </c>
      <c r="C2205" t="s">
        <v>1428</v>
      </c>
      <c r="D2205" t="s">
        <v>1429</v>
      </c>
      <c r="E2205">
        <v>1</v>
      </c>
      <c r="F2205">
        <v>597</v>
      </c>
      <c r="G2205" t="s">
        <v>2624</v>
      </c>
      <c r="H2205" t="s">
        <v>294</v>
      </c>
      <c r="L2205" t="s">
        <v>294</v>
      </c>
      <c r="M2205">
        <f t="shared" si="68"/>
        <v>19.899999999999999</v>
      </c>
      <c r="N2205" s="1">
        <f t="shared" si="69"/>
        <v>9.9499999999999993</v>
      </c>
    </row>
    <row r="2206" spans="1:14">
      <c r="A2206" t="s">
        <v>2</v>
      </c>
      <c r="B2206" t="s">
        <v>1335</v>
      </c>
      <c r="C2206" t="s">
        <v>1428</v>
      </c>
      <c r="D2206" t="s">
        <v>1429</v>
      </c>
      <c r="E2206">
        <v>1</v>
      </c>
      <c r="F2206">
        <v>660</v>
      </c>
      <c r="G2206" t="s">
        <v>2461</v>
      </c>
      <c r="H2206" t="s">
        <v>294</v>
      </c>
      <c r="L2206" t="s">
        <v>294</v>
      </c>
      <c r="M2206">
        <f t="shared" si="68"/>
        <v>22</v>
      </c>
      <c r="N2206" s="1">
        <f t="shared" si="69"/>
        <v>11</v>
      </c>
    </row>
    <row r="2207" spans="1:14">
      <c r="A2207" t="s">
        <v>2</v>
      </c>
      <c r="B2207" t="s">
        <v>1337</v>
      </c>
      <c r="C2207" t="s">
        <v>1428</v>
      </c>
      <c r="D2207" t="s">
        <v>1429</v>
      </c>
      <c r="E2207">
        <v>1</v>
      </c>
      <c r="F2207">
        <v>733</v>
      </c>
      <c r="G2207" t="s">
        <v>2625</v>
      </c>
      <c r="H2207" t="s">
        <v>294</v>
      </c>
      <c r="L2207" t="s">
        <v>294</v>
      </c>
      <c r="M2207">
        <f t="shared" si="68"/>
        <v>24.433333333333334</v>
      </c>
      <c r="N2207" s="1">
        <f t="shared" si="69"/>
        <v>12.216666666666667</v>
      </c>
    </row>
    <row r="2208" spans="1:14">
      <c r="A2208" t="s">
        <v>2</v>
      </c>
      <c r="B2208" t="s">
        <v>1339</v>
      </c>
      <c r="C2208" t="s">
        <v>1428</v>
      </c>
      <c r="D2208" t="s">
        <v>1429</v>
      </c>
      <c r="E2208">
        <v>1</v>
      </c>
      <c r="F2208">
        <v>455</v>
      </c>
      <c r="G2208" t="s">
        <v>1629</v>
      </c>
      <c r="H2208" t="s">
        <v>294</v>
      </c>
      <c r="L2208" t="s">
        <v>294</v>
      </c>
      <c r="M2208">
        <f t="shared" si="68"/>
        <v>15.166666666666666</v>
      </c>
      <c r="N2208" s="1">
        <f t="shared" si="69"/>
        <v>7.583333333333333</v>
      </c>
    </row>
    <row r="2209" spans="1:14">
      <c r="A2209" t="s">
        <v>2</v>
      </c>
      <c r="B2209" t="s">
        <v>1341</v>
      </c>
      <c r="C2209" t="s">
        <v>1428</v>
      </c>
      <c r="D2209" t="s">
        <v>1429</v>
      </c>
      <c r="E2209">
        <v>1</v>
      </c>
      <c r="F2209">
        <v>635</v>
      </c>
      <c r="G2209" t="s">
        <v>2254</v>
      </c>
      <c r="H2209" t="s">
        <v>294</v>
      </c>
      <c r="L2209" t="s">
        <v>294</v>
      </c>
      <c r="M2209">
        <f t="shared" si="68"/>
        <v>21.166666666666668</v>
      </c>
      <c r="N2209" s="1">
        <f t="shared" si="69"/>
        <v>10.583333333333334</v>
      </c>
    </row>
    <row r="2210" spans="1:14">
      <c r="A2210" t="s">
        <v>2</v>
      </c>
      <c r="B2210" t="s">
        <v>1343</v>
      </c>
      <c r="C2210" t="s">
        <v>1428</v>
      </c>
      <c r="D2210" t="s">
        <v>1429</v>
      </c>
      <c r="E2210">
        <v>1</v>
      </c>
      <c r="F2210">
        <v>878</v>
      </c>
      <c r="G2210" t="s">
        <v>2626</v>
      </c>
      <c r="H2210" t="s">
        <v>294</v>
      </c>
      <c r="L2210" t="s">
        <v>294</v>
      </c>
      <c r="M2210">
        <f t="shared" si="68"/>
        <v>29.266666666666666</v>
      </c>
      <c r="N2210" s="1">
        <f t="shared" si="69"/>
        <v>14.633333333333333</v>
      </c>
    </row>
    <row r="2211" spans="1:14">
      <c r="A2211" t="s">
        <v>2</v>
      </c>
      <c r="B2211" t="s">
        <v>1345</v>
      </c>
      <c r="C2211" t="s">
        <v>1428</v>
      </c>
      <c r="D2211" t="s">
        <v>1429</v>
      </c>
      <c r="E2211">
        <v>1</v>
      </c>
      <c r="F2211">
        <v>658</v>
      </c>
      <c r="G2211" t="s">
        <v>2289</v>
      </c>
      <c r="H2211" t="s">
        <v>294</v>
      </c>
      <c r="L2211" t="s">
        <v>294</v>
      </c>
      <c r="M2211">
        <f t="shared" si="68"/>
        <v>21.933333333333334</v>
      </c>
      <c r="N2211" s="1">
        <f t="shared" si="69"/>
        <v>10.966666666666667</v>
      </c>
    </row>
    <row r="2212" spans="1:14">
      <c r="A2212" t="s">
        <v>2</v>
      </c>
      <c r="B2212" t="s">
        <v>1346</v>
      </c>
      <c r="C2212" t="s">
        <v>1428</v>
      </c>
      <c r="D2212" t="s">
        <v>1429</v>
      </c>
      <c r="E2212">
        <v>1</v>
      </c>
      <c r="F2212">
        <v>832</v>
      </c>
      <c r="G2212" t="s">
        <v>2627</v>
      </c>
      <c r="H2212" t="s">
        <v>294</v>
      </c>
      <c r="L2212" t="s">
        <v>294</v>
      </c>
      <c r="M2212">
        <f t="shared" si="68"/>
        <v>27.733333333333334</v>
      </c>
      <c r="N2212" s="1">
        <f t="shared" si="69"/>
        <v>13.866666666666667</v>
      </c>
    </row>
    <row r="2213" spans="1:14">
      <c r="A2213" t="s">
        <v>2</v>
      </c>
      <c r="B2213" t="s">
        <v>1348</v>
      </c>
      <c r="C2213" t="s">
        <v>1428</v>
      </c>
      <c r="D2213" t="s">
        <v>1429</v>
      </c>
      <c r="E2213">
        <v>1</v>
      </c>
      <c r="F2213">
        <v>829</v>
      </c>
      <c r="G2213" t="s">
        <v>2628</v>
      </c>
      <c r="H2213" t="s">
        <v>294</v>
      </c>
      <c r="L2213" t="s">
        <v>294</v>
      </c>
      <c r="M2213">
        <f t="shared" si="68"/>
        <v>27.633333333333333</v>
      </c>
      <c r="N2213" s="1">
        <f t="shared" si="69"/>
        <v>13.816666666666666</v>
      </c>
    </row>
    <row r="2214" spans="1:14">
      <c r="A2214" t="s">
        <v>2</v>
      </c>
      <c r="B2214" t="s">
        <v>1350</v>
      </c>
      <c r="C2214" t="s">
        <v>1428</v>
      </c>
      <c r="D2214" t="s">
        <v>1429</v>
      </c>
      <c r="E2214">
        <v>1</v>
      </c>
      <c r="F2214">
        <v>1209</v>
      </c>
      <c r="G2214" t="s">
        <v>2629</v>
      </c>
      <c r="H2214" t="s">
        <v>294</v>
      </c>
      <c r="L2214" t="s">
        <v>294</v>
      </c>
      <c r="M2214">
        <f t="shared" si="68"/>
        <v>40.299999999999997</v>
      </c>
      <c r="N2214" s="1">
        <f t="shared" si="69"/>
        <v>20.149999999999999</v>
      </c>
    </row>
    <row r="2215" spans="1:14">
      <c r="A2215" t="s">
        <v>2</v>
      </c>
      <c r="B2215" t="s">
        <v>1352</v>
      </c>
      <c r="C2215" t="s">
        <v>1428</v>
      </c>
      <c r="D2215" t="s">
        <v>1429</v>
      </c>
      <c r="E2215">
        <v>1</v>
      </c>
      <c r="F2215">
        <v>537</v>
      </c>
      <c r="G2215" t="s">
        <v>2504</v>
      </c>
      <c r="H2215" t="s">
        <v>294</v>
      </c>
      <c r="L2215" t="s">
        <v>294</v>
      </c>
      <c r="M2215">
        <f t="shared" si="68"/>
        <v>17.899999999999999</v>
      </c>
      <c r="N2215" s="1">
        <f t="shared" si="69"/>
        <v>8.9499999999999993</v>
      </c>
    </row>
    <row r="2216" spans="1:14">
      <c r="A2216" t="s">
        <v>2</v>
      </c>
      <c r="B2216" t="s">
        <v>1354</v>
      </c>
      <c r="C2216" t="s">
        <v>1428</v>
      </c>
      <c r="D2216" t="s">
        <v>1429</v>
      </c>
      <c r="E2216">
        <v>1</v>
      </c>
      <c r="F2216">
        <v>524</v>
      </c>
      <c r="G2216" t="s">
        <v>1652</v>
      </c>
      <c r="H2216" t="s">
        <v>294</v>
      </c>
      <c r="L2216" t="s">
        <v>294</v>
      </c>
      <c r="M2216">
        <f t="shared" si="68"/>
        <v>17.466666666666665</v>
      </c>
      <c r="N2216" s="1">
        <f t="shared" si="69"/>
        <v>8.7333333333333325</v>
      </c>
    </row>
    <row r="2217" spans="1:14">
      <c r="A2217" t="s">
        <v>2</v>
      </c>
      <c r="B2217" t="s">
        <v>1356</v>
      </c>
      <c r="C2217" t="s">
        <v>1428</v>
      </c>
      <c r="D2217" t="s">
        <v>1429</v>
      </c>
      <c r="E2217">
        <v>1</v>
      </c>
      <c r="F2217">
        <v>539</v>
      </c>
      <c r="G2217" t="s">
        <v>1446</v>
      </c>
      <c r="H2217" t="s">
        <v>294</v>
      </c>
      <c r="L2217" t="s">
        <v>294</v>
      </c>
      <c r="M2217">
        <f t="shared" si="68"/>
        <v>17.966666666666665</v>
      </c>
      <c r="N2217" s="1">
        <f t="shared" si="69"/>
        <v>8.9833333333333325</v>
      </c>
    </row>
    <row r="2218" spans="1:14">
      <c r="A2218" t="s">
        <v>2</v>
      </c>
      <c r="B2218" t="s">
        <v>1358</v>
      </c>
      <c r="C2218" t="s">
        <v>1428</v>
      </c>
      <c r="D2218" t="s">
        <v>1429</v>
      </c>
      <c r="E2218">
        <v>1</v>
      </c>
      <c r="F2218">
        <v>572</v>
      </c>
      <c r="G2218" t="s">
        <v>2582</v>
      </c>
      <c r="H2218" t="s">
        <v>294</v>
      </c>
      <c r="L2218" t="s">
        <v>294</v>
      </c>
      <c r="M2218">
        <f t="shared" si="68"/>
        <v>19.066666666666666</v>
      </c>
      <c r="N2218" s="1">
        <f t="shared" si="69"/>
        <v>9.5333333333333332</v>
      </c>
    </row>
    <row r="2219" spans="1:14">
      <c r="A2219" t="s">
        <v>2</v>
      </c>
      <c r="B2219" t="s">
        <v>1360</v>
      </c>
      <c r="C2219" t="s">
        <v>1428</v>
      </c>
      <c r="D2219" t="s">
        <v>1429</v>
      </c>
      <c r="E2219">
        <v>1</v>
      </c>
      <c r="F2219">
        <v>556</v>
      </c>
      <c r="G2219" t="s">
        <v>2630</v>
      </c>
      <c r="H2219" t="s">
        <v>294</v>
      </c>
      <c r="L2219" t="s">
        <v>294</v>
      </c>
      <c r="M2219">
        <f t="shared" si="68"/>
        <v>18.533333333333335</v>
      </c>
      <c r="N2219" s="1">
        <f t="shared" si="69"/>
        <v>9.2666666666666675</v>
      </c>
    </row>
    <row r="2220" spans="1:14">
      <c r="A2220" t="s">
        <v>2</v>
      </c>
      <c r="B2220" t="s">
        <v>1362</v>
      </c>
      <c r="C2220" t="s">
        <v>1428</v>
      </c>
      <c r="D2220" t="s">
        <v>1429</v>
      </c>
      <c r="E2220">
        <v>1</v>
      </c>
      <c r="F2220">
        <v>588</v>
      </c>
      <c r="G2220" t="s">
        <v>2481</v>
      </c>
      <c r="H2220" t="s">
        <v>294</v>
      </c>
      <c r="L2220" t="s">
        <v>294</v>
      </c>
      <c r="M2220">
        <f t="shared" si="68"/>
        <v>19.600000000000001</v>
      </c>
      <c r="N2220" s="1">
        <f t="shared" si="69"/>
        <v>9.8000000000000007</v>
      </c>
    </row>
    <row r="2221" spans="1:14">
      <c r="A2221" t="s">
        <v>2</v>
      </c>
      <c r="B2221" t="s">
        <v>1364</v>
      </c>
      <c r="C2221" t="s">
        <v>1428</v>
      </c>
      <c r="D2221" t="s">
        <v>1429</v>
      </c>
      <c r="E2221">
        <v>1</v>
      </c>
      <c r="F2221">
        <v>520</v>
      </c>
      <c r="G2221" t="s">
        <v>2225</v>
      </c>
      <c r="H2221" t="s">
        <v>294</v>
      </c>
      <c r="L2221" t="s">
        <v>294</v>
      </c>
      <c r="M2221">
        <f t="shared" si="68"/>
        <v>17.333333333333332</v>
      </c>
      <c r="N2221" s="1">
        <f t="shared" si="69"/>
        <v>8.6666666666666661</v>
      </c>
    </row>
    <row r="2222" spans="1:14">
      <c r="A2222" t="s">
        <v>2</v>
      </c>
      <c r="B2222" t="s">
        <v>1366</v>
      </c>
      <c r="C2222" t="s">
        <v>1428</v>
      </c>
      <c r="D2222" t="s">
        <v>1429</v>
      </c>
      <c r="E2222">
        <v>1</v>
      </c>
      <c r="F2222">
        <v>573</v>
      </c>
      <c r="G2222" t="s">
        <v>2529</v>
      </c>
      <c r="H2222" t="s">
        <v>294</v>
      </c>
      <c r="L2222" t="s">
        <v>294</v>
      </c>
      <c r="M2222">
        <f t="shared" si="68"/>
        <v>19.100000000000001</v>
      </c>
      <c r="N2222" s="1">
        <f t="shared" si="69"/>
        <v>9.5500000000000007</v>
      </c>
    </row>
    <row r="2223" spans="1:14">
      <c r="A2223" t="s">
        <v>2</v>
      </c>
      <c r="B2223" t="s">
        <v>1368</v>
      </c>
      <c r="C2223" t="s">
        <v>1428</v>
      </c>
      <c r="D2223" t="s">
        <v>1429</v>
      </c>
      <c r="E2223">
        <v>1</v>
      </c>
      <c r="F2223">
        <v>580</v>
      </c>
      <c r="G2223" t="s">
        <v>2570</v>
      </c>
      <c r="H2223" t="s">
        <v>294</v>
      </c>
      <c r="L2223" t="s">
        <v>294</v>
      </c>
      <c r="M2223">
        <f t="shared" si="68"/>
        <v>19.333333333333332</v>
      </c>
      <c r="N2223" s="1">
        <f t="shared" si="69"/>
        <v>9.6666666666666661</v>
      </c>
    </row>
    <row r="2224" spans="1:14">
      <c r="A2224" t="s">
        <v>2</v>
      </c>
      <c r="B2224" t="s">
        <v>1370</v>
      </c>
      <c r="C2224" t="s">
        <v>1428</v>
      </c>
      <c r="D2224" t="s">
        <v>1429</v>
      </c>
      <c r="E2224">
        <v>1</v>
      </c>
      <c r="F2224">
        <v>574</v>
      </c>
      <c r="G2224" t="s">
        <v>1809</v>
      </c>
      <c r="H2224" t="s">
        <v>294</v>
      </c>
      <c r="L2224" t="s">
        <v>294</v>
      </c>
      <c r="M2224">
        <f t="shared" si="68"/>
        <v>19.133333333333333</v>
      </c>
      <c r="N2224" s="1">
        <f t="shared" si="69"/>
        <v>9.5666666666666664</v>
      </c>
    </row>
    <row r="2225" spans="1:14">
      <c r="A2225" t="s">
        <v>2</v>
      </c>
      <c r="B2225" t="s">
        <v>1372</v>
      </c>
      <c r="C2225" t="s">
        <v>1428</v>
      </c>
      <c r="D2225" t="s">
        <v>1429</v>
      </c>
      <c r="E2225">
        <v>1</v>
      </c>
      <c r="F2225">
        <v>547</v>
      </c>
      <c r="G2225" t="s">
        <v>2631</v>
      </c>
      <c r="H2225" t="s">
        <v>294</v>
      </c>
      <c r="L2225" t="s">
        <v>294</v>
      </c>
      <c r="M2225">
        <f t="shared" si="68"/>
        <v>18.233333333333334</v>
      </c>
      <c r="N2225" s="1">
        <f t="shared" si="69"/>
        <v>9.1166666666666671</v>
      </c>
    </row>
    <row r="2226" spans="1:14">
      <c r="A2226" t="s">
        <v>2</v>
      </c>
      <c r="B2226" t="s">
        <v>1374</v>
      </c>
      <c r="C2226" t="s">
        <v>1428</v>
      </c>
      <c r="D2226" t="s">
        <v>1429</v>
      </c>
      <c r="E2226">
        <v>1</v>
      </c>
      <c r="F2226">
        <v>525</v>
      </c>
      <c r="G2226" t="s">
        <v>2632</v>
      </c>
      <c r="H2226" t="s">
        <v>294</v>
      </c>
      <c r="L2226" t="s">
        <v>294</v>
      </c>
      <c r="M2226">
        <f t="shared" si="68"/>
        <v>17.5</v>
      </c>
      <c r="N2226" s="1">
        <f t="shared" si="69"/>
        <v>8.75</v>
      </c>
    </row>
    <row r="2227" spans="1:14">
      <c r="A2227" t="s">
        <v>2</v>
      </c>
      <c r="B2227" t="s">
        <v>1376</v>
      </c>
      <c r="C2227" t="s">
        <v>1428</v>
      </c>
      <c r="D2227" t="s">
        <v>1429</v>
      </c>
      <c r="E2227">
        <v>1</v>
      </c>
      <c r="F2227">
        <v>642</v>
      </c>
      <c r="G2227" t="s">
        <v>2633</v>
      </c>
      <c r="H2227" t="s">
        <v>294</v>
      </c>
      <c r="L2227" t="s">
        <v>294</v>
      </c>
      <c r="M2227">
        <f t="shared" si="68"/>
        <v>21.4</v>
      </c>
      <c r="N2227" s="1">
        <f t="shared" si="69"/>
        <v>10.7</v>
      </c>
    </row>
    <row r="2228" spans="1:14">
      <c r="A2228" t="s">
        <v>2</v>
      </c>
      <c r="B2228" t="s">
        <v>1378</v>
      </c>
      <c r="C2228" t="s">
        <v>1428</v>
      </c>
      <c r="D2228" t="s">
        <v>1429</v>
      </c>
      <c r="E2228">
        <v>1</v>
      </c>
      <c r="F2228">
        <v>563</v>
      </c>
      <c r="G2228" t="s">
        <v>2634</v>
      </c>
      <c r="H2228" t="s">
        <v>294</v>
      </c>
      <c r="L2228" t="s">
        <v>294</v>
      </c>
      <c r="M2228">
        <f t="shared" si="68"/>
        <v>18.766666666666666</v>
      </c>
      <c r="N2228" s="1">
        <f t="shared" si="69"/>
        <v>9.3833333333333329</v>
      </c>
    </row>
    <row r="2229" spans="1:14">
      <c r="A2229" t="s">
        <v>2</v>
      </c>
      <c r="B2229" t="s">
        <v>1380</v>
      </c>
      <c r="C2229" t="s">
        <v>1428</v>
      </c>
      <c r="D2229" t="s">
        <v>1429</v>
      </c>
      <c r="E2229">
        <v>1</v>
      </c>
      <c r="F2229">
        <v>543</v>
      </c>
      <c r="G2229" t="s">
        <v>2635</v>
      </c>
      <c r="H2229" t="s">
        <v>294</v>
      </c>
      <c r="L2229" t="s">
        <v>294</v>
      </c>
      <c r="M2229">
        <f t="shared" si="68"/>
        <v>18.100000000000001</v>
      </c>
      <c r="N2229" s="1">
        <f t="shared" si="69"/>
        <v>9.0500000000000007</v>
      </c>
    </row>
    <row r="2230" spans="1:14">
      <c r="A2230" t="s">
        <v>2</v>
      </c>
      <c r="B2230" t="s">
        <v>1382</v>
      </c>
      <c r="C2230" t="s">
        <v>1428</v>
      </c>
      <c r="D2230" t="s">
        <v>1429</v>
      </c>
      <c r="E2230">
        <v>1</v>
      </c>
      <c r="F2230">
        <v>570</v>
      </c>
      <c r="G2230" t="s">
        <v>1753</v>
      </c>
      <c r="H2230" t="s">
        <v>294</v>
      </c>
      <c r="L2230" t="s">
        <v>294</v>
      </c>
      <c r="M2230">
        <f t="shared" si="68"/>
        <v>19</v>
      </c>
      <c r="N2230" s="1">
        <f t="shared" si="69"/>
        <v>9.5</v>
      </c>
    </row>
    <row r="2231" spans="1:14">
      <c r="A2231" t="s">
        <v>2</v>
      </c>
      <c r="B2231" t="s">
        <v>1384</v>
      </c>
      <c r="C2231" t="s">
        <v>1428</v>
      </c>
      <c r="D2231" t="s">
        <v>1429</v>
      </c>
      <c r="E2231">
        <v>1</v>
      </c>
      <c r="F2231">
        <v>601</v>
      </c>
      <c r="G2231" t="s">
        <v>2636</v>
      </c>
      <c r="H2231" t="s">
        <v>294</v>
      </c>
      <c r="L2231" t="s">
        <v>294</v>
      </c>
      <c r="M2231">
        <f t="shared" si="68"/>
        <v>20.033333333333335</v>
      </c>
      <c r="N2231" s="1">
        <f t="shared" si="69"/>
        <v>10.016666666666667</v>
      </c>
    </row>
    <row r="2232" spans="1:14">
      <c r="A2232" t="s">
        <v>2</v>
      </c>
      <c r="B2232" t="s">
        <v>1386</v>
      </c>
      <c r="C2232" t="s">
        <v>1428</v>
      </c>
      <c r="D2232" t="s">
        <v>1429</v>
      </c>
      <c r="E2232">
        <v>1</v>
      </c>
      <c r="F2232">
        <v>592</v>
      </c>
      <c r="G2232" t="s">
        <v>1603</v>
      </c>
      <c r="H2232" t="s">
        <v>294</v>
      </c>
      <c r="L2232" t="s">
        <v>294</v>
      </c>
      <c r="M2232">
        <f t="shared" si="68"/>
        <v>19.733333333333334</v>
      </c>
      <c r="N2232" s="1">
        <f t="shared" si="69"/>
        <v>9.8666666666666671</v>
      </c>
    </row>
    <row r="2233" spans="1:14">
      <c r="A2233" t="s">
        <v>2</v>
      </c>
      <c r="B2233" t="s">
        <v>1388</v>
      </c>
      <c r="C2233" t="s">
        <v>1428</v>
      </c>
      <c r="D2233" t="s">
        <v>1429</v>
      </c>
      <c r="E2233">
        <v>1</v>
      </c>
      <c r="F2233">
        <v>532</v>
      </c>
      <c r="G2233" t="s">
        <v>1489</v>
      </c>
      <c r="H2233" t="s">
        <v>294</v>
      </c>
      <c r="L2233" t="s">
        <v>294</v>
      </c>
      <c r="M2233">
        <f t="shared" si="68"/>
        <v>17.733333333333334</v>
      </c>
      <c r="N2233" s="1">
        <f t="shared" si="69"/>
        <v>8.8666666666666671</v>
      </c>
    </row>
    <row r="2234" spans="1:14">
      <c r="A2234" t="s">
        <v>2</v>
      </c>
      <c r="B2234" t="s">
        <v>1390</v>
      </c>
      <c r="C2234" t="s">
        <v>1428</v>
      </c>
      <c r="D2234" t="s">
        <v>1429</v>
      </c>
      <c r="E2234">
        <v>1</v>
      </c>
      <c r="F2234">
        <v>521</v>
      </c>
      <c r="G2234" t="s">
        <v>2637</v>
      </c>
      <c r="H2234" t="s">
        <v>294</v>
      </c>
      <c r="L2234" t="s">
        <v>294</v>
      </c>
      <c r="M2234">
        <f t="shared" si="68"/>
        <v>17.366666666666667</v>
      </c>
      <c r="N2234" s="1">
        <f t="shared" si="69"/>
        <v>8.6833333333333336</v>
      </c>
    </row>
    <row r="2235" spans="1:14">
      <c r="A2235" t="s">
        <v>2</v>
      </c>
      <c r="B2235" t="s">
        <v>1392</v>
      </c>
      <c r="C2235" t="s">
        <v>1428</v>
      </c>
      <c r="D2235" t="s">
        <v>1429</v>
      </c>
      <c r="E2235">
        <v>1</v>
      </c>
      <c r="F2235">
        <v>594</v>
      </c>
      <c r="G2235" t="s">
        <v>2638</v>
      </c>
      <c r="H2235" t="s">
        <v>294</v>
      </c>
      <c r="L2235" t="s">
        <v>294</v>
      </c>
      <c r="M2235">
        <f t="shared" si="68"/>
        <v>19.8</v>
      </c>
      <c r="N2235" s="1">
        <f t="shared" si="69"/>
        <v>9.9</v>
      </c>
    </row>
    <row r="2236" spans="1:14">
      <c r="A2236" t="s">
        <v>2</v>
      </c>
      <c r="B2236" t="s">
        <v>1394</v>
      </c>
      <c r="C2236" t="s">
        <v>1428</v>
      </c>
      <c r="D2236" t="s">
        <v>1429</v>
      </c>
      <c r="E2236">
        <v>1</v>
      </c>
      <c r="F2236">
        <v>591</v>
      </c>
      <c r="G2236" t="s">
        <v>2639</v>
      </c>
      <c r="H2236" t="s">
        <v>294</v>
      </c>
      <c r="L2236" t="s">
        <v>294</v>
      </c>
      <c r="M2236">
        <f t="shared" si="68"/>
        <v>19.7</v>
      </c>
      <c r="N2236" s="1">
        <f t="shared" si="69"/>
        <v>9.85</v>
      </c>
    </row>
    <row r="2237" spans="1:14">
      <c r="A2237" t="s">
        <v>4</v>
      </c>
      <c r="B2237" t="s">
        <v>12</v>
      </c>
      <c r="C2237" t="s">
        <v>1428</v>
      </c>
      <c r="D2237" t="s">
        <v>1429</v>
      </c>
      <c r="E2237">
        <v>1</v>
      </c>
      <c r="F2237">
        <v>1319</v>
      </c>
      <c r="G2237" t="s">
        <v>2640</v>
      </c>
      <c r="H2237" t="s">
        <v>294</v>
      </c>
      <c r="L2237" t="s">
        <v>294</v>
      </c>
      <c r="M2237">
        <f t="shared" si="68"/>
        <v>43.966666666666669</v>
      </c>
      <c r="N2237" s="1">
        <f t="shared" si="69"/>
        <v>21.983333333333334</v>
      </c>
    </row>
    <row r="2238" spans="1:14">
      <c r="A2238" t="s">
        <v>4</v>
      </c>
      <c r="B2238" t="s">
        <v>14</v>
      </c>
      <c r="C2238" t="s">
        <v>1428</v>
      </c>
      <c r="D2238" t="s">
        <v>1429</v>
      </c>
      <c r="E2238">
        <v>1</v>
      </c>
      <c r="F2238">
        <v>2894</v>
      </c>
      <c r="G2238" t="s">
        <v>2641</v>
      </c>
      <c r="H2238" t="s">
        <v>294</v>
      </c>
      <c r="L2238" t="s">
        <v>294</v>
      </c>
      <c r="M2238">
        <f t="shared" si="68"/>
        <v>96.466666666666669</v>
      </c>
      <c r="N2238" s="1">
        <f t="shared" si="69"/>
        <v>48.233333333333334</v>
      </c>
    </row>
    <row r="2239" spans="1:14">
      <c r="A2239" t="s">
        <v>4</v>
      </c>
      <c r="B2239" t="s">
        <v>16</v>
      </c>
      <c r="C2239" t="s">
        <v>1428</v>
      </c>
      <c r="D2239" t="s">
        <v>1429</v>
      </c>
      <c r="E2239">
        <v>1</v>
      </c>
      <c r="F2239">
        <v>2826</v>
      </c>
      <c r="G2239" t="s">
        <v>2642</v>
      </c>
      <c r="H2239" t="s">
        <v>294</v>
      </c>
      <c r="L2239" t="s">
        <v>294</v>
      </c>
      <c r="M2239">
        <f t="shared" si="68"/>
        <v>94.2</v>
      </c>
      <c r="N2239" s="1">
        <f t="shared" si="69"/>
        <v>47.1</v>
      </c>
    </row>
    <row r="2240" spans="1:14">
      <c r="A2240" t="s">
        <v>4</v>
      </c>
      <c r="B2240" t="s">
        <v>18</v>
      </c>
      <c r="C2240" t="s">
        <v>1428</v>
      </c>
      <c r="D2240" t="s">
        <v>1429</v>
      </c>
      <c r="E2240">
        <v>1</v>
      </c>
      <c r="F2240">
        <v>2817</v>
      </c>
      <c r="G2240" t="s">
        <v>2643</v>
      </c>
      <c r="H2240" t="s">
        <v>294</v>
      </c>
      <c r="L2240" t="s">
        <v>294</v>
      </c>
      <c r="M2240">
        <f t="shared" si="68"/>
        <v>93.9</v>
      </c>
      <c r="N2240" s="1">
        <f t="shared" si="69"/>
        <v>46.95</v>
      </c>
    </row>
    <row r="2241" spans="1:14">
      <c r="A2241" t="s">
        <v>4</v>
      </c>
      <c r="B2241" t="s">
        <v>19</v>
      </c>
      <c r="C2241" t="s">
        <v>1428</v>
      </c>
      <c r="D2241" t="s">
        <v>1429</v>
      </c>
      <c r="E2241">
        <v>1</v>
      </c>
      <c r="F2241">
        <v>2949</v>
      </c>
      <c r="G2241" t="s">
        <v>2644</v>
      </c>
      <c r="H2241" t="s">
        <v>294</v>
      </c>
      <c r="L2241" t="s">
        <v>294</v>
      </c>
      <c r="M2241">
        <f t="shared" si="68"/>
        <v>98.3</v>
      </c>
      <c r="N2241" s="1">
        <f t="shared" si="69"/>
        <v>49.15</v>
      </c>
    </row>
    <row r="2242" spans="1:14">
      <c r="A2242" t="s">
        <v>4</v>
      </c>
      <c r="B2242" t="s">
        <v>20</v>
      </c>
      <c r="C2242" t="s">
        <v>1428</v>
      </c>
      <c r="D2242" t="s">
        <v>1429</v>
      </c>
      <c r="E2242">
        <v>1</v>
      </c>
      <c r="F2242">
        <v>2953</v>
      </c>
      <c r="G2242" t="s">
        <v>2645</v>
      </c>
      <c r="H2242" t="s">
        <v>294</v>
      </c>
      <c r="L2242" t="s">
        <v>294</v>
      </c>
      <c r="M2242">
        <f t="shared" ref="M2242:M2305" si="70">F2242/$M$1</f>
        <v>98.433333333333337</v>
      </c>
      <c r="N2242" s="1">
        <f t="shared" ref="N2242:N2305" si="71">F2242/$N$1</f>
        <v>49.216666666666669</v>
      </c>
    </row>
    <row r="2243" spans="1:14">
      <c r="A2243" t="s">
        <v>4</v>
      </c>
      <c r="B2243" t="s">
        <v>22</v>
      </c>
      <c r="C2243" t="s">
        <v>1428</v>
      </c>
      <c r="D2243" t="s">
        <v>1429</v>
      </c>
      <c r="E2243">
        <v>1</v>
      </c>
      <c r="F2243">
        <v>2077</v>
      </c>
      <c r="G2243" t="s">
        <v>2646</v>
      </c>
      <c r="H2243" t="s">
        <v>294</v>
      </c>
      <c r="L2243" t="s">
        <v>294</v>
      </c>
      <c r="M2243">
        <f t="shared" si="70"/>
        <v>69.233333333333334</v>
      </c>
      <c r="N2243" s="1">
        <f t="shared" si="71"/>
        <v>34.616666666666667</v>
      </c>
    </row>
    <row r="2244" spans="1:14">
      <c r="A2244" t="s">
        <v>4</v>
      </c>
      <c r="B2244" t="s">
        <v>23</v>
      </c>
      <c r="C2244" t="s">
        <v>1428</v>
      </c>
      <c r="D2244" t="s">
        <v>1429</v>
      </c>
      <c r="E2244">
        <v>1</v>
      </c>
      <c r="F2244">
        <v>705</v>
      </c>
      <c r="G2244" t="s">
        <v>2454</v>
      </c>
      <c r="H2244" t="s">
        <v>294</v>
      </c>
      <c r="L2244" t="s">
        <v>294</v>
      </c>
      <c r="M2244">
        <f t="shared" si="70"/>
        <v>23.5</v>
      </c>
      <c r="N2244" s="1">
        <f t="shared" si="71"/>
        <v>11.75</v>
      </c>
    </row>
    <row r="2245" spans="1:14">
      <c r="A2245" t="s">
        <v>4</v>
      </c>
      <c r="B2245" t="s">
        <v>24</v>
      </c>
      <c r="C2245" t="s">
        <v>1428</v>
      </c>
      <c r="D2245" t="s">
        <v>1429</v>
      </c>
      <c r="E2245">
        <v>1</v>
      </c>
      <c r="F2245">
        <v>1542</v>
      </c>
      <c r="G2245" t="s">
        <v>2647</v>
      </c>
      <c r="H2245" t="s">
        <v>294</v>
      </c>
      <c r="L2245" t="s">
        <v>294</v>
      </c>
      <c r="M2245">
        <f t="shared" si="70"/>
        <v>51.4</v>
      </c>
      <c r="N2245" s="1">
        <f t="shared" si="71"/>
        <v>25.7</v>
      </c>
    </row>
    <row r="2246" spans="1:14">
      <c r="A2246" t="s">
        <v>4</v>
      </c>
      <c r="B2246" t="s">
        <v>25</v>
      </c>
      <c r="C2246" t="s">
        <v>1428</v>
      </c>
      <c r="D2246" t="s">
        <v>1429</v>
      </c>
      <c r="E2246">
        <v>1</v>
      </c>
      <c r="F2246">
        <v>1504</v>
      </c>
      <c r="G2246" t="s">
        <v>2648</v>
      </c>
      <c r="H2246" t="s">
        <v>294</v>
      </c>
      <c r="L2246" t="s">
        <v>294</v>
      </c>
      <c r="M2246">
        <f t="shared" si="70"/>
        <v>50.133333333333333</v>
      </c>
      <c r="N2246" s="1">
        <f t="shared" si="71"/>
        <v>25.066666666666666</v>
      </c>
    </row>
    <row r="2247" spans="1:14">
      <c r="A2247" t="s">
        <v>4</v>
      </c>
      <c r="B2247" t="s">
        <v>26</v>
      </c>
      <c r="C2247" t="s">
        <v>1428</v>
      </c>
      <c r="D2247" t="s">
        <v>1429</v>
      </c>
      <c r="E2247">
        <v>1</v>
      </c>
      <c r="F2247">
        <v>1519</v>
      </c>
      <c r="G2247" t="s">
        <v>2649</v>
      </c>
      <c r="H2247" t="s">
        <v>294</v>
      </c>
      <c r="L2247" t="s">
        <v>294</v>
      </c>
      <c r="M2247">
        <f t="shared" si="70"/>
        <v>50.633333333333333</v>
      </c>
      <c r="N2247" s="1">
        <f t="shared" si="71"/>
        <v>25.316666666666666</v>
      </c>
    </row>
    <row r="2248" spans="1:14">
      <c r="A2248" t="s">
        <v>4</v>
      </c>
      <c r="B2248" t="s">
        <v>27</v>
      </c>
      <c r="C2248" t="s">
        <v>1428</v>
      </c>
      <c r="D2248" t="s">
        <v>1429</v>
      </c>
      <c r="E2248">
        <v>1</v>
      </c>
      <c r="F2248">
        <v>1510</v>
      </c>
      <c r="G2248" t="s">
        <v>2650</v>
      </c>
      <c r="H2248" t="s">
        <v>294</v>
      </c>
      <c r="L2248" t="s">
        <v>294</v>
      </c>
      <c r="M2248">
        <f t="shared" si="70"/>
        <v>50.333333333333336</v>
      </c>
      <c r="N2248" s="1">
        <f t="shared" si="71"/>
        <v>25.166666666666668</v>
      </c>
    </row>
    <row r="2249" spans="1:14">
      <c r="A2249" t="s">
        <v>4</v>
      </c>
      <c r="B2249" t="s">
        <v>28</v>
      </c>
      <c r="C2249" t="s">
        <v>1428</v>
      </c>
      <c r="D2249" t="s">
        <v>1429</v>
      </c>
      <c r="E2249">
        <v>1</v>
      </c>
      <c r="F2249">
        <v>1512</v>
      </c>
      <c r="G2249" t="s">
        <v>2651</v>
      </c>
      <c r="H2249" t="s">
        <v>294</v>
      </c>
      <c r="L2249" t="s">
        <v>294</v>
      </c>
      <c r="M2249">
        <f t="shared" si="70"/>
        <v>50.4</v>
      </c>
      <c r="N2249" s="1">
        <f t="shared" si="71"/>
        <v>25.2</v>
      </c>
    </row>
    <row r="2250" spans="1:14">
      <c r="A2250" t="s">
        <v>4</v>
      </c>
      <c r="B2250" t="s">
        <v>29</v>
      </c>
      <c r="C2250" t="s">
        <v>1428</v>
      </c>
      <c r="D2250" t="s">
        <v>1429</v>
      </c>
      <c r="E2250">
        <v>1</v>
      </c>
      <c r="F2250">
        <v>1494</v>
      </c>
      <c r="G2250" t="s">
        <v>2652</v>
      </c>
      <c r="H2250" t="s">
        <v>294</v>
      </c>
      <c r="L2250" t="s">
        <v>294</v>
      </c>
      <c r="M2250">
        <f t="shared" si="70"/>
        <v>49.8</v>
      </c>
      <c r="N2250" s="1">
        <f t="shared" si="71"/>
        <v>24.9</v>
      </c>
    </row>
    <row r="2251" spans="1:14">
      <c r="A2251" t="s">
        <v>4</v>
      </c>
      <c r="B2251" t="s">
        <v>34</v>
      </c>
      <c r="C2251" t="s">
        <v>1428</v>
      </c>
      <c r="D2251" t="s">
        <v>1429</v>
      </c>
      <c r="E2251">
        <v>1</v>
      </c>
      <c r="F2251">
        <v>1490</v>
      </c>
      <c r="G2251" t="s">
        <v>2653</v>
      </c>
      <c r="H2251" t="s">
        <v>294</v>
      </c>
      <c r="L2251" t="s">
        <v>294</v>
      </c>
      <c r="M2251">
        <f t="shared" si="70"/>
        <v>49.666666666666664</v>
      </c>
      <c r="N2251" s="1">
        <f t="shared" si="71"/>
        <v>24.833333333333332</v>
      </c>
    </row>
    <row r="2252" spans="1:14">
      <c r="A2252" t="s">
        <v>4</v>
      </c>
      <c r="B2252" t="s">
        <v>309</v>
      </c>
      <c r="C2252" t="s">
        <v>1428</v>
      </c>
      <c r="D2252" t="s">
        <v>1429</v>
      </c>
      <c r="E2252">
        <v>1</v>
      </c>
      <c r="F2252">
        <v>1517</v>
      </c>
      <c r="G2252" t="s">
        <v>2654</v>
      </c>
      <c r="H2252" t="s">
        <v>294</v>
      </c>
      <c r="L2252" t="s">
        <v>294</v>
      </c>
      <c r="M2252">
        <f t="shared" si="70"/>
        <v>50.56666666666667</v>
      </c>
      <c r="N2252" s="1">
        <f t="shared" si="71"/>
        <v>25.283333333333335</v>
      </c>
    </row>
    <row r="2253" spans="1:14">
      <c r="A2253" t="s">
        <v>4</v>
      </c>
      <c r="B2253" t="s">
        <v>311</v>
      </c>
      <c r="C2253" t="s">
        <v>1428</v>
      </c>
      <c r="D2253" t="s">
        <v>1429</v>
      </c>
      <c r="E2253">
        <v>1</v>
      </c>
      <c r="F2253">
        <v>1574</v>
      </c>
      <c r="G2253" t="s">
        <v>2655</v>
      </c>
      <c r="H2253" t="s">
        <v>294</v>
      </c>
      <c r="L2253" t="s">
        <v>294</v>
      </c>
      <c r="M2253">
        <f t="shared" si="70"/>
        <v>52.466666666666669</v>
      </c>
      <c r="N2253" s="1">
        <f t="shared" si="71"/>
        <v>26.233333333333334</v>
      </c>
    </row>
    <row r="2254" spans="1:14">
      <c r="A2254" t="s">
        <v>4</v>
      </c>
      <c r="B2254" t="s">
        <v>313</v>
      </c>
      <c r="C2254" t="s">
        <v>1428</v>
      </c>
      <c r="D2254" t="s">
        <v>1429</v>
      </c>
      <c r="E2254">
        <v>1</v>
      </c>
      <c r="F2254">
        <v>1562</v>
      </c>
      <c r="G2254" t="s">
        <v>2656</v>
      </c>
      <c r="H2254" t="s">
        <v>294</v>
      </c>
      <c r="L2254" t="s">
        <v>294</v>
      </c>
      <c r="M2254">
        <f t="shared" si="70"/>
        <v>52.06666666666667</v>
      </c>
      <c r="N2254" s="1">
        <f t="shared" si="71"/>
        <v>26.033333333333335</v>
      </c>
    </row>
    <row r="2255" spans="1:14">
      <c r="A2255" t="s">
        <v>4</v>
      </c>
      <c r="B2255" t="s">
        <v>315</v>
      </c>
      <c r="C2255" t="s">
        <v>1428</v>
      </c>
      <c r="D2255" t="s">
        <v>1429</v>
      </c>
      <c r="E2255">
        <v>1</v>
      </c>
      <c r="F2255">
        <v>1560</v>
      </c>
      <c r="G2255" t="s">
        <v>2657</v>
      </c>
      <c r="H2255" t="s">
        <v>294</v>
      </c>
      <c r="L2255" t="s">
        <v>294</v>
      </c>
      <c r="M2255">
        <f t="shared" si="70"/>
        <v>52</v>
      </c>
      <c r="N2255" s="1">
        <f t="shared" si="71"/>
        <v>26</v>
      </c>
    </row>
    <row r="2256" spans="1:14">
      <c r="A2256" t="s">
        <v>4</v>
      </c>
      <c r="B2256" t="s">
        <v>317</v>
      </c>
      <c r="C2256" t="s">
        <v>1428</v>
      </c>
      <c r="D2256" t="s">
        <v>1429</v>
      </c>
      <c r="E2256">
        <v>1</v>
      </c>
      <c r="F2256">
        <v>1582</v>
      </c>
      <c r="G2256" t="s">
        <v>2658</v>
      </c>
      <c r="H2256" t="s">
        <v>294</v>
      </c>
      <c r="L2256" t="s">
        <v>294</v>
      </c>
      <c r="M2256">
        <f t="shared" si="70"/>
        <v>52.733333333333334</v>
      </c>
      <c r="N2256" s="1">
        <f t="shared" si="71"/>
        <v>26.366666666666667</v>
      </c>
    </row>
    <row r="2257" spans="1:14">
      <c r="A2257" t="s">
        <v>4</v>
      </c>
      <c r="B2257" t="s">
        <v>319</v>
      </c>
      <c r="C2257" t="s">
        <v>1428</v>
      </c>
      <c r="D2257" t="s">
        <v>1429</v>
      </c>
      <c r="E2257">
        <v>1</v>
      </c>
      <c r="F2257">
        <v>1567</v>
      </c>
      <c r="G2257" t="s">
        <v>2659</v>
      </c>
      <c r="H2257" t="s">
        <v>294</v>
      </c>
      <c r="L2257" t="s">
        <v>294</v>
      </c>
      <c r="M2257">
        <f t="shared" si="70"/>
        <v>52.233333333333334</v>
      </c>
      <c r="N2257" s="1">
        <f t="shared" si="71"/>
        <v>26.116666666666667</v>
      </c>
    </row>
    <row r="2258" spans="1:14">
      <c r="A2258" t="s">
        <v>4</v>
      </c>
      <c r="B2258" t="s">
        <v>321</v>
      </c>
      <c r="C2258" t="s">
        <v>1428</v>
      </c>
      <c r="D2258" t="s">
        <v>1429</v>
      </c>
      <c r="E2258">
        <v>1</v>
      </c>
      <c r="F2258">
        <v>1551</v>
      </c>
      <c r="G2258" t="s">
        <v>2660</v>
      </c>
      <c r="H2258" t="s">
        <v>294</v>
      </c>
      <c r="L2258" t="s">
        <v>294</v>
      </c>
      <c r="M2258">
        <f t="shared" si="70"/>
        <v>51.7</v>
      </c>
      <c r="N2258" s="1">
        <f t="shared" si="71"/>
        <v>25.85</v>
      </c>
    </row>
    <row r="2259" spans="1:14">
      <c r="A2259" t="s">
        <v>4</v>
      </c>
      <c r="B2259" t="s">
        <v>323</v>
      </c>
      <c r="C2259" t="s">
        <v>1428</v>
      </c>
      <c r="D2259" t="s">
        <v>1429</v>
      </c>
      <c r="E2259">
        <v>1</v>
      </c>
      <c r="F2259">
        <v>1573</v>
      </c>
      <c r="G2259" t="s">
        <v>2661</v>
      </c>
      <c r="H2259" t="s">
        <v>294</v>
      </c>
      <c r="L2259" t="s">
        <v>294</v>
      </c>
      <c r="M2259">
        <f t="shared" si="70"/>
        <v>52.43333333333333</v>
      </c>
      <c r="N2259" s="1">
        <f t="shared" si="71"/>
        <v>26.216666666666665</v>
      </c>
    </row>
    <row r="2260" spans="1:14">
      <c r="A2260" t="s">
        <v>4</v>
      </c>
      <c r="B2260" t="s">
        <v>325</v>
      </c>
      <c r="C2260" t="s">
        <v>1428</v>
      </c>
      <c r="D2260" t="s">
        <v>1429</v>
      </c>
      <c r="E2260">
        <v>1</v>
      </c>
      <c r="F2260">
        <v>1538</v>
      </c>
      <c r="G2260" t="s">
        <v>2662</v>
      </c>
      <c r="H2260" t="s">
        <v>294</v>
      </c>
      <c r="L2260" t="s">
        <v>294</v>
      </c>
      <c r="M2260">
        <f t="shared" si="70"/>
        <v>51.266666666666666</v>
      </c>
      <c r="N2260" s="1">
        <f t="shared" si="71"/>
        <v>25.633333333333333</v>
      </c>
    </row>
    <row r="2261" spans="1:14">
      <c r="A2261" t="s">
        <v>4</v>
      </c>
      <c r="B2261" t="s">
        <v>327</v>
      </c>
      <c r="C2261" t="s">
        <v>1428</v>
      </c>
      <c r="D2261" t="s">
        <v>1429</v>
      </c>
      <c r="E2261">
        <v>1</v>
      </c>
      <c r="F2261">
        <v>1547</v>
      </c>
      <c r="G2261" t="s">
        <v>2663</v>
      </c>
      <c r="H2261" t="s">
        <v>294</v>
      </c>
      <c r="L2261" t="s">
        <v>294</v>
      </c>
      <c r="M2261">
        <f t="shared" si="70"/>
        <v>51.56666666666667</v>
      </c>
      <c r="N2261" s="1">
        <f t="shared" si="71"/>
        <v>25.783333333333335</v>
      </c>
    </row>
    <row r="2262" spans="1:14">
      <c r="A2262" t="s">
        <v>4</v>
      </c>
      <c r="B2262" t="s">
        <v>329</v>
      </c>
      <c r="C2262" t="s">
        <v>1428</v>
      </c>
      <c r="D2262" t="s">
        <v>1429</v>
      </c>
      <c r="E2262">
        <v>1</v>
      </c>
      <c r="F2262">
        <v>1535</v>
      </c>
      <c r="G2262" t="s">
        <v>2664</v>
      </c>
      <c r="H2262" t="s">
        <v>294</v>
      </c>
      <c r="L2262" t="s">
        <v>294</v>
      </c>
      <c r="M2262">
        <f t="shared" si="70"/>
        <v>51.166666666666664</v>
      </c>
      <c r="N2262" s="1">
        <f t="shared" si="71"/>
        <v>25.583333333333332</v>
      </c>
    </row>
    <row r="2263" spans="1:14">
      <c r="A2263" t="s">
        <v>4</v>
      </c>
      <c r="B2263" t="s">
        <v>331</v>
      </c>
      <c r="C2263" t="s">
        <v>1428</v>
      </c>
      <c r="D2263" t="s">
        <v>1429</v>
      </c>
      <c r="E2263">
        <v>1</v>
      </c>
      <c r="F2263">
        <v>1551</v>
      </c>
      <c r="G2263" t="s">
        <v>2660</v>
      </c>
      <c r="H2263" t="s">
        <v>294</v>
      </c>
      <c r="L2263" t="s">
        <v>294</v>
      </c>
      <c r="M2263">
        <f t="shared" si="70"/>
        <v>51.7</v>
      </c>
      <c r="N2263" s="1">
        <f t="shared" si="71"/>
        <v>25.85</v>
      </c>
    </row>
    <row r="2264" spans="1:14">
      <c r="A2264" t="s">
        <v>4</v>
      </c>
      <c r="B2264" t="s">
        <v>333</v>
      </c>
      <c r="C2264" t="s">
        <v>1428</v>
      </c>
      <c r="D2264" t="s">
        <v>1429</v>
      </c>
      <c r="E2264">
        <v>1</v>
      </c>
      <c r="F2264">
        <v>1534</v>
      </c>
      <c r="G2264" t="s">
        <v>2665</v>
      </c>
      <c r="H2264" t="s">
        <v>294</v>
      </c>
      <c r="L2264" t="s">
        <v>294</v>
      </c>
      <c r="M2264">
        <f t="shared" si="70"/>
        <v>51.133333333333333</v>
      </c>
      <c r="N2264" s="1">
        <f t="shared" si="71"/>
        <v>25.566666666666666</v>
      </c>
    </row>
    <row r="2265" spans="1:14">
      <c r="A2265" t="s">
        <v>4</v>
      </c>
      <c r="B2265" t="s">
        <v>335</v>
      </c>
      <c r="C2265" t="s">
        <v>1428</v>
      </c>
      <c r="D2265" t="s">
        <v>1429</v>
      </c>
      <c r="E2265">
        <v>1</v>
      </c>
      <c r="F2265">
        <v>1531</v>
      </c>
      <c r="G2265" t="s">
        <v>2666</v>
      </c>
      <c r="H2265" t="s">
        <v>294</v>
      </c>
      <c r="L2265" t="s">
        <v>294</v>
      </c>
      <c r="M2265">
        <f t="shared" si="70"/>
        <v>51.033333333333331</v>
      </c>
      <c r="N2265" s="1">
        <f t="shared" si="71"/>
        <v>25.516666666666666</v>
      </c>
    </row>
    <row r="2266" spans="1:14">
      <c r="A2266" t="s">
        <v>4</v>
      </c>
      <c r="B2266" t="s">
        <v>337</v>
      </c>
      <c r="C2266" t="s">
        <v>1428</v>
      </c>
      <c r="D2266" t="s">
        <v>1429</v>
      </c>
      <c r="E2266">
        <v>1</v>
      </c>
      <c r="F2266">
        <v>1523</v>
      </c>
      <c r="G2266" t="s">
        <v>2667</v>
      </c>
      <c r="H2266" t="s">
        <v>294</v>
      </c>
      <c r="L2266" t="s">
        <v>294</v>
      </c>
      <c r="M2266">
        <f t="shared" si="70"/>
        <v>50.766666666666666</v>
      </c>
      <c r="N2266" s="1">
        <f t="shared" si="71"/>
        <v>25.383333333333333</v>
      </c>
    </row>
    <row r="2267" spans="1:14">
      <c r="A2267" t="s">
        <v>4</v>
      </c>
      <c r="B2267" t="s">
        <v>339</v>
      </c>
      <c r="C2267" t="s">
        <v>1428</v>
      </c>
      <c r="D2267" t="s">
        <v>1429</v>
      </c>
      <c r="E2267">
        <v>1</v>
      </c>
      <c r="F2267">
        <v>1527</v>
      </c>
      <c r="G2267" t="s">
        <v>2668</v>
      </c>
      <c r="H2267" t="s">
        <v>294</v>
      </c>
      <c r="L2267" t="s">
        <v>294</v>
      </c>
      <c r="M2267">
        <f t="shared" si="70"/>
        <v>50.9</v>
      </c>
      <c r="N2267" s="1">
        <f t="shared" si="71"/>
        <v>25.45</v>
      </c>
    </row>
    <row r="2268" spans="1:14">
      <c r="A2268" t="s">
        <v>4</v>
      </c>
      <c r="B2268" t="s">
        <v>341</v>
      </c>
      <c r="C2268" t="s">
        <v>1428</v>
      </c>
      <c r="D2268" t="s">
        <v>1429</v>
      </c>
      <c r="E2268">
        <v>1</v>
      </c>
      <c r="F2268">
        <v>1510</v>
      </c>
      <c r="G2268" t="s">
        <v>2650</v>
      </c>
      <c r="H2268" t="s">
        <v>294</v>
      </c>
      <c r="L2268" t="s">
        <v>294</v>
      </c>
      <c r="M2268">
        <f t="shared" si="70"/>
        <v>50.333333333333336</v>
      </c>
      <c r="N2268" s="1">
        <f t="shared" si="71"/>
        <v>25.166666666666668</v>
      </c>
    </row>
    <row r="2269" spans="1:14">
      <c r="A2269" t="s">
        <v>4</v>
      </c>
      <c r="B2269" t="s">
        <v>343</v>
      </c>
      <c r="C2269" t="s">
        <v>1428</v>
      </c>
      <c r="D2269" t="s">
        <v>1429</v>
      </c>
      <c r="E2269">
        <v>1</v>
      </c>
      <c r="F2269">
        <v>1510</v>
      </c>
      <c r="G2269" t="s">
        <v>2650</v>
      </c>
      <c r="H2269" t="s">
        <v>294</v>
      </c>
      <c r="L2269" t="s">
        <v>294</v>
      </c>
      <c r="M2269">
        <f t="shared" si="70"/>
        <v>50.333333333333336</v>
      </c>
      <c r="N2269" s="1">
        <f t="shared" si="71"/>
        <v>25.166666666666668</v>
      </c>
    </row>
    <row r="2270" spans="1:14">
      <c r="A2270" t="s">
        <v>4</v>
      </c>
      <c r="B2270" t="s">
        <v>344</v>
      </c>
      <c r="C2270" t="s">
        <v>1428</v>
      </c>
      <c r="D2270" t="s">
        <v>1429</v>
      </c>
      <c r="E2270">
        <v>1</v>
      </c>
      <c r="F2270">
        <v>1859</v>
      </c>
      <c r="G2270" t="s">
        <v>2669</v>
      </c>
      <c r="H2270" t="s">
        <v>294</v>
      </c>
      <c r="L2270" t="s">
        <v>294</v>
      </c>
      <c r="M2270">
        <f t="shared" si="70"/>
        <v>61.966666666666669</v>
      </c>
      <c r="N2270" s="1">
        <f t="shared" si="71"/>
        <v>30.983333333333334</v>
      </c>
    </row>
    <row r="2271" spans="1:14">
      <c r="A2271" t="s">
        <v>4</v>
      </c>
      <c r="B2271" t="s">
        <v>346</v>
      </c>
      <c r="C2271" t="s">
        <v>1428</v>
      </c>
      <c r="D2271" t="s">
        <v>1429</v>
      </c>
      <c r="E2271">
        <v>1</v>
      </c>
      <c r="F2271">
        <v>1035</v>
      </c>
      <c r="G2271" t="s">
        <v>2670</v>
      </c>
      <c r="H2271" t="s">
        <v>294</v>
      </c>
      <c r="L2271" t="s">
        <v>294</v>
      </c>
      <c r="M2271">
        <f t="shared" si="70"/>
        <v>34.5</v>
      </c>
      <c r="N2271" s="1">
        <f t="shared" si="71"/>
        <v>17.25</v>
      </c>
    </row>
    <row r="2272" spans="1:14">
      <c r="A2272" t="s">
        <v>4</v>
      </c>
      <c r="B2272" t="s">
        <v>348</v>
      </c>
      <c r="C2272" t="s">
        <v>1428</v>
      </c>
      <c r="D2272" t="s">
        <v>1429</v>
      </c>
      <c r="E2272">
        <v>1</v>
      </c>
      <c r="F2272">
        <v>1226</v>
      </c>
      <c r="G2272" t="s">
        <v>2671</v>
      </c>
      <c r="H2272" t="s">
        <v>294</v>
      </c>
      <c r="L2272" t="s">
        <v>294</v>
      </c>
      <c r="M2272">
        <f t="shared" si="70"/>
        <v>40.866666666666667</v>
      </c>
      <c r="N2272" s="1">
        <f t="shared" si="71"/>
        <v>20.433333333333334</v>
      </c>
    </row>
    <row r="2273" spans="1:14">
      <c r="A2273" t="s">
        <v>4</v>
      </c>
      <c r="B2273" t="s">
        <v>350</v>
      </c>
      <c r="C2273" t="s">
        <v>1428</v>
      </c>
      <c r="D2273" t="s">
        <v>1429</v>
      </c>
      <c r="E2273">
        <v>1</v>
      </c>
      <c r="F2273">
        <v>1262</v>
      </c>
      <c r="G2273" t="s">
        <v>2672</v>
      </c>
      <c r="H2273" t="s">
        <v>294</v>
      </c>
      <c r="L2273" t="s">
        <v>294</v>
      </c>
      <c r="M2273">
        <f t="shared" si="70"/>
        <v>42.06666666666667</v>
      </c>
      <c r="N2273" s="1">
        <f t="shared" si="71"/>
        <v>21.033333333333335</v>
      </c>
    </row>
    <row r="2274" spans="1:14">
      <c r="A2274" t="s">
        <v>4</v>
      </c>
      <c r="B2274" t="s">
        <v>352</v>
      </c>
      <c r="C2274" t="s">
        <v>1428</v>
      </c>
      <c r="D2274" t="s">
        <v>1429</v>
      </c>
      <c r="E2274">
        <v>1</v>
      </c>
      <c r="F2274">
        <v>1140</v>
      </c>
      <c r="G2274" t="s">
        <v>2673</v>
      </c>
      <c r="H2274" t="s">
        <v>294</v>
      </c>
      <c r="L2274" t="s">
        <v>294</v>
      </c>
      <c r="M2274">
        <f t="shared" si="70"/>
        <v>38</v>
      </c>
      <c r="N2274" s="1">
        <f t="shared" si="71"/>
        <v>19</v>
      </c>
    </row>
    <row r="2275" spans="1:14">
      <c r="A2275" t="s">
        <v>4</v>
      </c>
      <c r="B2275" t="s">
        <v>354</v>
      </c>
      <c r="C2275" t="s">
        <v>1428</v>
      </c>
      <c r="D2275" t="s">
        <v>1429</v>
      </c>
      <c r="E2275">
        <v>1</v>
      </c>
      <c r="F2275">
        <v>1542</v>
      </c>
      <c r="G2275" t="s">
        <v>2674</v>
      </c>
      <c r="H2275" t="s">
        <v>294</v>
      </c>
      <c r="L2275" t="s">
        <v>294</v>
      </c>
      <c r="M2275">
        <f t="shared" si="70"/>
        <v>51.4</v>
      </c>
      <c r="N2275" s="1">
        <f t="shared" si="71"/>
        <v>25.7</v>
      </c>
    </row>
    <row r="2276" spans="1:14">
      <c r="A2276" t="s">
        <v>4</v>
      </c>
      <c r="B2276" t="s">
        <v>356</v>
      </c>
      <c r="C2276" t="s">
        <v>1428</v>
      </c>
      <c r="D2276" t="s">
        <v>1429</v>
      </c>
      <c r="E2276">
        <v>1</v>
      </c>
      <c r="F2276">
        <v>1393</v>
      </c>
      <c r="G2276" t="s">
        <v>2675</v>
      </c>
      <c r="H2276" t="s">
        <v>294</v>
      </c>
      <c r="L2276" t="s">
        <v>294</v>
      </c>
      <c r="M2276">
        <f t="shared" si="70"/>
        <v>46.43333333333333</v>
      </c>
      <c r="N2276" s="1">
        <f t="shared" si="71"/>
        <v>23.216666666666665</v>
      </c>
    </row>
    <row r="2277" spans="1:14">
      <c r="A2277" t="s">
        <v>4</v>
      </c>
      <c r="B2277" t="s">
        <v>358</v>
      </c>
      <c r="C2277" t="s">
        <v>1428</v>
      </c>
      <c r="D2277" t="s">
        <v>1429</v>
      </c>
      <c r="E2277">
        <v>1</v>
      </c>
      <c r="F2277">
        <v>1469</v>
      </c>
      <c r="G2277" t="s">
        <v>2676</v>
      </c>
      <c r="H2277" t="s">
        <v>294</v>
      </c>
      <c r="L2277" t="s">
        <v>294</v>
      </c>
      <c r="M2277">
        <f t="shared" si="70"/>
        <v>48.966666666666669</v>
      </c>
      <c r="N2277" s="1">
        <f t="shared" si="71"/>
        <v>24.483333333333334</v>
      </c>
    </row>
    <row r="2278" spans="1:14">
      <c r="A2278" t="s">
        <v>4</v>
      </c>
      <c r="B2278" t="s">
        <v>360</v>
      </c>
      <c r="C2278" t="s">
        <v>1428</v>
      </c>
      <c r="D2278" t="s">
        <v>1429</v>
      </c>
      <c r="E2278">
        <v>1</v>
      </c>
      <c r="F2278">
        <v>1473</v>
      </c>
      <c r="G2278" t="s">
        <v>2677</v>
      </c>
      <c r="H2278" t="s">
        <v>294</v>
      </c>
      <c r="L2278" t="s">
        <v>294</v>
      </c>
      <c r="M2278">
        <f t="shared" si="70"/>
        <v>49.1</v>
      </c>
      <c r="N2278" s="1">
        <f t="shared" si="71"/>
        <v>24.55</v>
      </c>
    </row>
    <row r="2279" spans="1:14">
      <c r="A2279" t="s">
        <v>4</v>
      </c>
      <c r="B2279" t="s">
        <v>362</v>
      </c>
      <c r="C2279" t="s">
        <v>1428</v>
      </c>
      <c r="D2279" t="s">
        <v>1429</v>
      </c>
      <c r="E2279">
        <v>1</v>
      </c>
      <c r="F2279">
        <v>1468</v>
      </c>
      <c r="G2279" t="s">
        <v>2678</v>
      </c>
      <c r="H2279" t="s">
        <v>294</v>
      </c>
      <c r="L2279" t="s">
        <v>294</v>
      </c>
      <c r="M2279">
        <f t="shared" si="70"/>
        <v>48.93333333333333</v>
      </c>
      <c r="N2279" s="1">
        <f t="shared" si="71"/>
        <v>24.466666666666665</v>
      </c>
    </row>
    <row r="2280" spans="1:14">
      <c r="A2280" t="s">
        <v>4</v>
      </c>
      <c r="B2280" t="s">
        <v>364</v>
      </c>
      <c r="C2280" t="s">
        <v>1428</v>
      </c>
      <c r="D2280" t="s">
        <v>1429</v>
      </c>
      <c r="E2280">
        <v>1</v>
      </c>
      <c r="F2280">
        <v>1504</v>
      </c>
      <c r="G2280" t="s">
        <v>2648</v>
      </c>
      <c r="H2280" t="s">
        <v>294</v>
      </c>
      <c r="L2280" t="s">
        <v>294</v>
      </c>
      <c r="M2280">
        <f t="shared" si="70"/>
        <v>50.133333333333333</v>
      </c>
      <c r="N2280" s="1">
        <f t="shared" si="71"/>
        <v>25.066666666666666</v>
      </c>
    </row>
    <row r="2281" spans="1:14">
      <c r="A2281" t="s">
        <v>4</v>
      </c>
      <c r="B2281" t="s">
        <v>366</v>
      </c>
      <c r="C2281" t="s">
        <v>1428</v>
      </c>
      <c r="D2281" t="s">
        <v>1429</v>
      </c>
      <c r="E2281">
        <v>1</v>
      </c>
      <c r="F2281">
        <v>1501</v>
      </c>
      <c r="G2281" t="s">
        <v>2679</v>
      </c>
      <c r="H2281" t="s">
        <v>294</v>
      </c>
      <c r="L2281" t="s">
        <v>294</v>
      </c>
      <c r="M2281">
        <f t="shared" si="70"/>
        <v>50.033333333333331</v>
      </c>
      <c r="N2281" s="1">
        <f t="shared" si="71"/>
        <v>25.016666666666666</v>
      </c>
    </row>
    <row r="2282" spans="1:14">
      <c r="A2282" t="s">
        <v>4</v>
      </c>
      <c r="B2282" t="s">
        <v>368</v>
      </c>
      <c r="C2282" t="s">
        <v>1428</v>
      </c>
      <c r="D2282" t="s">
        <v>1429</v>
      </c>
      <c r="E2282">
        <v>1</v>
      </c>
      <c r="F2282">
        <v>1476</v>
      </c>
      <c r="G2282" t="s">
        <v>2680</v>
      </c>
      <c r="H2282" t="s">
        <v>294</v>
      </c>
      <c r="L2282" t="s">
        <v>294</v>
      </c>
      <c r="M2282">
        <f t="shared" si="70"/>
        <v>49.2</v>
      </c>
      <c r="N2282" s="1">
        <f t="shared" si="71"/>
        <v>24.6</v>
      </c>
    </row>
    <row r="2283" spans="1:14">
      <c r="A2283" t="s">
        <v>4</v>
      </c>
      <c r="B2283" t="s">
        <v>370</v>
      </c>
      <c r="C2283" t="s">
        <v>1428</v>
      </c>
      <c r="D2283" t="s">
        <v>1429</v>
      </c>
      <c r="E2283">
        <v>1</v>
      </c>
      <c r="F2283">
        <v>1478</v>
      </c>
      <c r="G2283" t="s">
        <v>2681</v>
      </c>
      <c r="H2283" t="s">
        <v>294</v>
      </c>
      <c r="L2283" t="s">
        <v>294</v>
      </c>
      <c r="M2283">
        <f t="shared" si="70"/>
        <v>49.266666666666666</v>
      </c>
      <c r="N2283" s="1">
        <f t="shared" si="71"/>
        <v>24.633333333333333</v>
      </c>
    </row>
    <row r="2284" spans="1:14">
      <c r="A2284" t="s">
        <v>4</v>
      </c>
      <c r="B2284" t="s">
        <v>372</v>
      </c>
      <c r="C2284" t="s">
        <v>1428</v>
      </c>
      <c r="D2284" t="s">
        <v>1429</v>
      </c>
      <c r="E2284">
        <v>1</v>
      </c>
      <c r="F2284">
        <v>1514</v>
      </c>
      <c r="G2284" t="s">
        <v>2682</v>
      </c>
      <c r="H2284" t="s">
        <v>294</v>
      </c>
      <c r="L2284" t="s">
        <v>294</v>
      </c>
      <c r="M2284">
        <f t="shared" si="70"/>
        <v>50.466666666666669</v>
      </c>
      <c r="N2284" s="1">
        <f t="shared" si="71"/>
        <v>25.233333333333334</v>
      </c>
    </row>
    <row r="2285" spans="1:14">
      <c r="A2285" t="s">
        <v>4</v>
      </c>
      <c r="B2285" t="s">
        <v>374</v>
      </c>
      <c r="C2285" t="s">
        <v>1428</v>
      </c>
      <c r="D2285" t="s">
        <v>1429</v>
      </c>
      <c r="E2285">
        <v>1</v>
      </c>
      <c r="F2285">
        <v>1505</v>
      </c>
      <c r="G2285" t="s">
        <v>2683</v>
      </c>
      <c r="H2285" t="s">
        <v>294</v>
      </c>
      <c r="L2285" t="s">
        <v>294</v>
      </c>
      <c r="M2285">
        <f t="shared" si="70"/>
        <v>50.166666666666664</v>
      </c>
      <c r="N2285" s="1">
        <f t="shared" si="71"/>
        <v>25.083333333333332</v>
      </c>
    </row>
    <row r="2286" spans="1:14">
      <c r="A2286" t="s">
        <v>4</v>
      </c>
      <c r="B2286" t="s">
        <v>376</v>
      </c>
      <c r="C2286" t="s">
        <v>1428</v>
      </c>
      <c r="D2286" t="s">
        <v>1429</v>
      </c>
      <c r="E2286">
        <v>1</v>
      </c>
      <c r="F2286">
        <v>1474</v>
      </c>
      <c r="G2286" t="s">
        <v>2684</v>
      </c>
      <c r="H2286" t="s">
        <v>294</v>
      </c>
      <c r="L2286" t="s">
        <v>294</v>
      </c>
      <c r="M2286">
        <f t="shared" si="70"/>
        <v>49.133333333333333</v>
      </c>
      <c r="N2286" s="1">
        <f t="shared" si="71"/>
        <v>24.566666666666666</v>
      </c>
    </row>
    <row r="2287" spans="1:14">
      <c r="A2287" t="s">
        <v>4</v>
      </c>
      <c r="B2287" t="s">
        <v>378</v>
      </c>
      <c r="C2287" t="s">
        <v>1428</v>
      </c>
      <c r="D2287" t="s">
        <v>1429</v>
      </c>
      <c r="E2287">
        <v>1</v>
      </c>
      <c r="F2287">
        <v>1471</v>
      </c>
      <c r="G2287" t="s">
        <v>2685</v>
      </c>
      <c r="H2287" t="s">
        <v>294</v>
      </c>
      <c r="L2287" t="s">
        <v>294</v>
      </c>
      <c r="M2287">
        <f t="shared" si="70"/>
        <v>49.033333333333331</v>
      </c>
      <c r="N2287" s="1">
        <f t="shared" si="71"/>
        <v>24.516666666666666</v>
      </c>
    </row>
    <row r="2288" spans="1:14">
      <c r="A2288" t="s">
        <v>4</v>
      </c>
      <c r="B2288" t="s">
        <v>380</v>
      </c>
      <c r="C2288" t="s">
        <v>1428</v>
      </c>
      <c r="D2288" t="s">
        <v>1429</v>
      </c>
      <c r="E2288">
        <v>1</v>
      </c>
      <c r="F2288">
        <v>1469</v>
      </c>
      <c r="G2288" t="s">
        <v>2686</v>
      </c>
      <c r="H2288" t="s">
        <v>294</v>
      </c>
      <c r="L2288" t="s">
        <v>294</v>
      </c>
      <c r="M2288">
        <f t="shared" si="70"/>
        <v>48.966666666666669</v>
      </c>
      <c r="N2288" s="1">
        <f t="shared" si="71"/>
        <v>24.483333333333334</v>
      </c>
    </row>
    <row r="2289" spans="1:14">
      <c r="A2289" t="s">
        <v>4</v>
      </c>
      <c r="B2289" t="s">
        <v>382</v>
      </c>
      <c r="C2289" t="s">
        <v>1428</v>
      </c>
      <c r="D2289" t="s">
        <v>1429</v>
      </c>
      <c r="E2289">
        <v>1</v>
      </c>
      <c r="F2289">
        <v>1336</v>
      </c>
      <c r="G2289" t="s">
        <v>2687</v>
      </c>
      <c r="H2289" t="s">
        <v>294</v>
      </c>
      <c r="L2289" t="s">
        <v>294</v>
      </c>
      <c r="M2289">
        <f t="shared" si="70"/>
        <v>44.533333333333331</v>
      </c>
      <c r="N2289" s="1">
        <f t="shared" si="71"/>
        <v>22.266666666666666</v>
      </c>
    </row>
    <row r="2290" spans="1:14">
      <c r="A2290" t="s">
        <v>4</v>
      </c>
      <c r="B2290" t="s">
        <v>384</v>
      </c>
      <c r="C2290" t="s">
        <v>1428</v>
      </c>
      <c r="D2290" t="s">
        <v>1429</v>
      </c>
      <c r="E2290">
        <v>1</v>
      </c>
      <c r="F2290">
        <v>1340</v>
      </c>
      <c r="G2290" t="s">
        <v>2688</v>
      </c>
      <c r="H2290" t="s">
        <v>294</v>
      </c>
      <c r="L2290" t="s">
        <v>294</v>
      </c>
      <c r="M2290">
        <f t="shared" si="70"/>
        <v>44.666666666666664</v>
      </c>
      <c r="N2290" s="1">
        <f t="shared" si="71"/>
        <v>22.333333333333332</v>
      </c>
    </row>
    <row r="2291" spans="1:14">
      <c r="A2291" t="s">
        <v>4</v>
      </c>
      <c r="B2291" t="s">
        <v>386</v>
      </c>
      <c r="C2291" t="s">
        <v>1428</v>
      </c>
      <c r="D2291" t="s">
        <v>1429</v>
      </c>
      <c r="E2291">
        <v>1</v>
      </c>
      <c r="F2291">
        <v>1333</v>
      </c>
      <c r="G2291" t="s">
        <v>2689</v>
      </c>
      <c r="H2291" t="s">
        <v>294</v>
      </c>
      <c r="L2291" t="s">
        <v>294</v>
      </c>
      <c r="M2291">
        <f t="shared" si="70"/>
        <v>44.43333333333333</v>
      </c>
      <c r="N2291" s="1">
        <f t="shared" si="71"/>
        <v>22.216666666666665</v>
      </c>
    </row>
    <row r="2292" spans="1:14">
      <c r="A2292" t="s">
        <v>4</v>
      </c>
      <c r="B2292" t="s">
        <v>388</v>
      </c>
      <c r="C2292" t="s">
        <v>1428</v>
      </c>
      <c r="D2292" t="s">
        <v>1429</v>
      </c>
      <c r="E2292">
        <v>1</v>
      </c>
      <c r="F2292">
        <v>1337</v>
      </c>
      <c r="G2292" t="s">
        <v>2690</v>
      </c>
      <c r="H2292" t="s">
        <v>294</v>
      </c>
      <c r="L2292" t="s">
        <v>294</v>
      </c>
      <c r="M2292">
        <f t="shared" si="70"/>
        <v>44.56666666666667</v>
      </c>
      <c r="N2292" s="1">
        <f t="shared" si="71"/>
        <v>22.283333333333335</v>
      </c>
    </row>
    <row r="2293" spans="1:14">
      <c r="A2293" t="s">
        <v>4</v>
      </c>
      <c r="B2293" t="s">
        <v>390</v>
      </c>
      <c r="C2293" t="s">
        <v>1428</v>
      </c>
      <c r="D2293" t="s">
        <v>1429</v>
      </c>
      <c r="E2293">
        <v>1</v>
      </c>
      <c r="F2293">
        <v>1324</v>
      </c>
      <c r="G2293" t="s">
        <v>2691</v>
      </c>
      <c r="H2293" t="s">
        <v>294</v>
      </c>
      <c r="L2293" t="s">
        <v>294</v>
      </c>
      <c r="M2293">
        <f t="shared" si="70"/>
        <v>44.133333333333333</v>
      </c>
      <c r="N2293" s="1">
        <f t="shared" si="71"/>
        <v>22.066666666666666</v>
      </c>
    </row>
    <row r="2294" spans="1:14">
      <c r="A2294" t="s">
        <v>4</v>
      </c>
      <c r="B2294" t="s">
        <v>392</v>
      </c>
      <c r="C2294" t="s">
        <v>1428</v>
      </c>
      <c r="D2294" t="s">
        <v>1429</v>
      </c>
      <c r="E2294">
        <v>1</v>
      </c>
      <c r="F2294">
        <v>1321</v>
      </c>
      <c r="G2294" t="s">
        <v>2692</v>
      </c>
      <c r="H2294" t="s">
        <v>294</v>
      </c>
      <c r="L2294" t="s">
        <v>294</v>
      </c>
      <c r="M2294">
        <f t="shared" si="70"/>
        <v>44.033333333333331</v>
      </c>
      <c r="N2294" s="1">
        <f t="shared" si="71"/>
        <v>22.016666666666666</v>
      </c>
    </row>
    <row r="2295" spans="1:14">
      <c r="A2295" t="s">
        <v>4</v>
      </c>
      <c r="B2295" t="s">
        <v>394</v>
      </c>
      <c r="C2295" t="s">
        <v>1428</v>
      </c>
      <c r="D2295" t="s">
        <v>1429</v>
      </c>
      <c r="E2295">
        <v>1</v>
      </c>
      <c r="F2295">
        <v>1319</v>
      </c>
      <c r="G2295" t="s">
        <v>2693</v>
      </c>
      <c r="H2295" t="s">
        <v>294</v>
      </c>
      <c r="L2295" t="s">
        <v>294</v>
      </c>
      <c r="M2295">
        <f t="shared" si="70"/>
        <v>43.966666666666669</v>
      </c>
      <c r="N2295" s="1">
        <f t="shared" si="71"/>
        <v>21.983333333333334</v>
      </c>
    </row>
    <row r="2296" spans="1:14">
      <c r="A2296" t="s">
        <v>4</v>
      </c>
      <c r="B2296" t="s">
        <v>396</v>
      </c>
      <c r="C2296" t="s">
        <v>1428</v>
      </c>
      <c r="D2296" t="s">
        <v>1429</v>
      </c>
      <c r="E2296">
        <v>1</v>
      </c>
      <c r="F2296">
        <v>1355</v>
      </c>
      <c r="G2296" t="s">
        <v>2694</v>
      </c>
      <c r="H2296" t="s">
        <v>294</v>
      </c>
      <c r="L2296" t="s">
        <v>294</v>
      </c>
      <c r="M2296">
        <f t="shared" si="70"/>
        <v>45.166666666666664</v>
      </c>
      <c r="N2296" s="1">
        <f t="shared" si="71"/>
        <v>22.583333333333332</v>
      </c>
    </row>
    <row r="2297" spans="1:14">
      <c r="A2297" t="s">
        <v>4</v>
      </c>
      <c r="B2297" t="s">
        <v>398</v>
      </c>
      <c r="C2297" t="s">
        <v>1428</v>
      </c>
      <c r="D2297" t="s">
        <v>1429</v>
      </c>
      <c r="E2297">
        <v>1</v>
      </c>
      <c r="F2297">
        <v>1360</v>
      </c>
      <c r="G2297" t="s">
        <v>2695</v>
      </c>
      <c r="H2297" t="s">
        <v>294</v>
      </c>
      <c r="L2297" t="s">
        <v>294</v>
      </c>
      <c r="M2297">
        <f t="shared" si="70"/>
        <v>45.333333333333336</v>
      </c>
      <c r="N2297" s="1">
        <f t="shared" si="71"/>
        <v>22.666666666666668</v>
      </c>
    </row>
    <row r="2298" spans="1:14">
      <c r="A2298" t="s">
        <v>4</v>
      </c>
      <c r="B2298" t="s">
        <v>400</v>
      </c>
      <c r="C2298" t="s">
        <v>1428</v>
      </c>
      <c r="D2298" t="s">
        <v>1429</v>
      </c>
      <c r="E2298">
        <v>1</v>
      </c>
      <c r="F2298">
        <v>1488</v>
      </c>
      <c r="G2298" t="s">
        <v>2696</v>
      </c>
      <c r="H2298" t="s">
        <v>294</v>
      </c>
      <c r="L2298" t="s">
        <v>294</v>
      </c>
      <c r="M2298">
        <f t="shared" si="70"/>
        <v>49.6</v>
      </c>
      <c r="N2298" s="1">
        <f t="shared" si="71"/>
        <v>24.8</v>
      </c>
    </row>
    <row r="2299" spans="1:14">
      <c r="A2299" t="s">
        <v>4</v>
      </c>
      <c r="B2299" t="s">
        <v>402</v>
      </c>
      <c r="C2299" t="s">
        <v>1428</v>
      </c>
      <c r="D2299" t="s">
        <v>1429</v>
      </c>
      <c r="E2299">
        <v>1</v>
      </c>
      <c r="F2299">
        <v>1538</v>
      </c>
      <c r="G2299" t="s">
        <v>2662</v>
      </c>
      <c r="H2299" t="s">
        <v>294</v>
      </c>
      <c r="L2299" t="s">
        <v>294</v>
      </c>
      <c r="M2299">
        <f t="shared" si="70"/>
        <v>51.266666666666666</v>
      </c>
      <c r="N2299" s="1">
        <f t="shared" si="71"/>
        <v>25.633333333333333</v>
      </c>
    </row>
    <row r="2300" spans="1:14">
      <c r="A2300" t="s">
        <v>4</v>
      </c>
      <c r="B2300" t="s">
        <v>404</v>
      </c>
      <c r="C2300" t="s">
        <v>1428</v>
      </c>
      <c r="D2300" t="s">
        <v>1429</v>
      </c>
      <c r="E2300">
        <v>1</v>
      </c>
      <c r="F2300">
        <v>1542</v>
      </c>
      <c r="G2300" t="s">
        <v>2674</v>
      </c>
      <c r="H2300" t="s">
        <v>294</v>
      </c>
      <c r="L2300" t="s">
        <v>294</v>
      </c>
      <c r="M2300">
        <f t="shared" si="70"/>
        <v>51.4</v>
      </c>
      <c r="N2300" s="1">
        <f t="shared" si="71"/>
        <v>25.7</v>
      </c>
    </row>
    <row r="2301" spans="1:14">
      <c r="A2301" t="s">
        <v>4</v>
      </c>
      <c r="B2301" t="s">
        <v>406</v>
      </c>
      <c r="C2301" t="s">
        <v>1428</v>
      </c>
      <c r="D2301" t="s">
        <v>1429</v>
      </c>
      <c r="E2301">
        <v>1</v>
      </c>
      <c r="F2301">
        <v>1540</v>
      </c>
      <c r="G2301" t="s">
        <v>2697</v>
      </c>
      <c r="H2301" t="s">
        <v>294</v>
      </c>
      <c r="L2301" t="s">
        <v>294</v>
      </c>
      <c r="M2301">
        <f t="shared" si="70"/>
        <v>51.333333333333336</v>
      </c>
      <c r="N2301" s="1">
        <f t="shared" si="71"/>
        <v>25.666666666666668</v>
      </c>
    </row>
    <row r="2302" spans="1:14">
      <c r="A2302" t="s">
        <v>4</v>
      </c>
      <c r="B2302" t="s">
        <v>408</v>
      </c>
      <c r="C2302" t="s">
        <v>1428</v>
      </c>
      <c r="D2302" t="s">
        <v>1429</v>
      </c>
      <c r="E2302">
        <v>1</v>
      </c>
      <c r="F2302">
        <v>1536</v>
      </c>
      <c r="G2302" t="s">
        <v>2698</v>
      </c>
      <c r="H2302" t="s">
        <v>294</v>
      </c>
      <c r="L2302" t="s">
        <v>294</v>
      </c>
      <c r="M2302">
        <f t="shared" si="70"/>
        <v>51.2</v>
      </c>
      <c r="N2302" s="1">
        <f t="shared" si="71"/>
        <v>25.6</v>
      </c>
    </row>
    <row r="2303" spans="1:14">
      <c r="A2303" t="s">
        <v>4</v>
      </c>
      <c r="B2303" t="s">
        <v>410</v>
      </c>
      <c r="C2303" t="s">
        <v>1428</v>
      </c>
      <c r="D2303" t="s">
        <v>1429</v>
      </c>
      <c r="E2303">
        <v>1</v>
      </c>
      <c r="F2303">
        <v>1562</v>
      </c>
      <c r="G2303" t="s">
        <v>2656</v>
      </c>
      <c r="H2303" t="s">
        <v>294</v>
      </c>
      <c r="L2303" t="s">
        <v>294</v>
      </c>
      <c r="M2303">
        <f t="shared" si="70"/>
        <v>52.06666666666667</v>
      </c>
      <c r="N2303" s="1">
        <f t="shared" si="71"/>
        <v>26.033333333333335</v>
      </c>
    </row>
    <row r="2304" spans="1:14">
      <c r="A2304" t="s">
        <v>4</v>
      </c>
      <c r="B2304" t="s">
        <v>412</v>
      </c>
      <c r="C2304" t="s">
        <v>1428</v>
      </c>
      <c r="D2304" t="s">
        <v>1429</v>
      </c>
      <c r="E2304">
        <v>1</v>
      </c>
      <c r="F2304">
        <v>1577</v>
      </c>
      <c r="G2304" t="s">
        <v>2699</v>
      </c>
      <c r="H2304" t="s">
        <v>294</v>
      </c>
      <c r="L2304" t="s">
        <v>294</v>
      </c>
      <c r="M2304">
        <f t="shared" si="70"/>
        <v>52.56666666666667</v>
      </c>
      <c r="N2304" s="1">
        <f t="shared" si="71"/>
        <v>26.283333333333335</v>
      </c>
    </row>
    <row r="2305" spans="1:14">
      <c r="A2305" t="s">
        <v>4</v>
      </c>
      <c r="B2305" t="s">
        <v>414</v>
      </c>
      <c r="C2305" t="s">
        <v>1428</v>
      </c>
      <c r="D2305" t="s">
        <v>1429</v>
      </c>
      <c r="E2305">
        <v>1</v>
      </c>
      <c r="F2305">
        <v>1566</v>
      </c>
      <c r="G2305" t="s">
        <v>2700</v>
      </c>
      <c r="H2305" t="s">
        <v>294</v>
      </c>
      <c r="L2305" t="s">
        <v>294</v>
      </c>
      <c r="M2305">
        <f t="shared" si="70"/>
        <v>52.2</v>
      </c>
      <c r="N2305" s="1">
        <f t="shared" si="71"/>
        <v>26.1</v>
      </c>
    </row>
    <row r="2306" spans="1:14">
      <c r="A2306" t="s">
        <v>4</v>
      </c>
      <c r="B2306" t="s">
        <v>416</v>
      </c>
      <c r="C2306" t="s">
        <v>1428</v>
      </c>
      <c r="D2306" t="s">
        <v>1429</v>
      </c>
      <c r="E2306">
        <v>1</v>
      </c>
      <c r="F2306">
        <v>1568</v>
      </c>
      <c r="G2306" t="s">
        <v>2701</v>
      </c>
      <c r="H2306" t="s">
        <v>294</v>
      </c>
      <c r="L2306" t="s">
        <v>294</v>
      </c>
      <c r="M2306">
        <f t="shared" ref="M2306:M2369" si="72">F2306/$M$1</f>
        <v>52.266666666666666</v>
      </c>
      <c r="N2306" s="1">
        <f t="shared" ref="N2306:N2369" si="73">F2306/$N$1</f>
        <v>26.133333333333333</v>
      </c>
    </row>
    <row r="2307" spans="1:14">
      <c r="A2307" t="s">
        <v>4</v>
      </c>
      <c r="B2307" t="s">
        <v>418</v>
      </c>
      <c r="C2307" t="s">
        <v>1428</v>
      </c>
      <c r="D2307" t="s">
        <v>1429</v>
      </c>
      <c r="E2307">
        <v>1</v>
      </c>
      <c r="F2307">
        <v>1562</v>
      </c>
      <c r="G2307" t="s">
        <v>2656</v>
      </c>
      <c r="H2307" t="s">
        <v>294</v>
      </c>
      <c r="L2307" t="s">
        <v>294</v>
      </c>
      <c r="M2307">
        <f t="shared" si="72"/>
        <v>52.06666666666667</v>
      </c>
      <c r="N2307" s="1">
        <f t="shared" si="73"/>
        <v>26.033333333333335</v>
      </c>
    </row>
    <row r="2308" spans="1:14">
      <c r="A2308" t="s">
        <v>4</v>
      </c>
      <c r="B2308" t="s">
        <v>420</v>
      </c>
      <c r="C2308" t="s">
        <v>1428</v>
      </c>
      <c r="D2308" t="s">
        <v>1429</v>
      </c>
      <c r="E2308">
        <v>1</v>
      </c>
      <c r="F2308">
        <v>1546</v>
      </c>
      <c r="G2308" t="s">
        <v>2702</v>
      </c>
      <c r="H2308" t="s">
        <v>294</v>
      </c>
      <c r="L2308" t="s">
        <v>294</v>
      </c>
      <c r="M2308">
        <f t="shared" si="72"/>
        <v>51.533333333333331</v>
      </c>
      <c r="N2308" s="1">
        <f t="shared" si="73"/>
        <v>25.766666666666666</v>
      </c>
    </row>
    <row r="2309" spans="1:14">
      <c r="A2309" t="s">
        <v>4</v>
      </c>
      <c r="B2309" t="s">
        <v>422</v>
      </c>
      <c r="C2309" t="s">
        <v>1428</v>
      </c>
      <c r="D2309" t="s">
        <v>1429</v>
      </c>
      <c r="E2309">
        <v>1</v>
      </c>
      <c r="F2309">
        <v>1555</v>
      </c>
      <c r="G2309" t="s">
        <v>2703</v>
      </c>
      <c r="H2309" t="s">
        <v>294</v>
      </c>
      <c r="L2309" t="s">
        <v>294</v>
      </c>
      <c r="M2309">
        <f t="shared" si="72"/>
        <v>51.833333333333336</v>
      </c>
      <c r="N2309" s="1">
        <f t="shared" si="73"/>
        <v>25.916666666666668</v>
      </c>
    </row>
    <row r="2310" spans="1:14">
      <c r="A2310" t="s">
        <v>4</v>
      </c>
      <c r="B2310" t="s">
        <v>424</v>
      </c>
      <c r="C2310" t="s">
        <v>1428</v>
      </c>
      <c r="D2310" t="s">
        <v>1429</v>
      </c>
      <c r="E2310">
        <v>1</v>
      </c>
      <c r="F2310">
        <v>1554</v>
      </c>
      <c r="G2310" t="s">
        <v>2704</v>
      </c>
      <c r="H2310" t="s">
        <v>294</v>
      </c>
      <c r="L2310" t="s">
        <v>294</v>
      </c>
      <c r="M2310">
        <f t="shared" si="72"/>
        <v>51.8</v>
      </c>
      <c r="N2310" s="1">
        <f t="shared" si="73"/>
        <v>25.9</v>
      </c>
    </row>
    <row r="2311" spans="1:14">
      <c r="A2311" t="s">
        <v>4</v>
      </c>
      <c r="B2311" t="s">
        <v>426</v>
      </c>
      <c r="C2311" t="s">
        <v>1428</v>
      </c>
      <c r="D2311" t="s">
        <v>1429</v>
      </c>
      <c r="E2311">
        <v>1</v>
      </c>
      <c r="F2311">
        <v>1337</v>
      </c>
      <c r="G2311" t="s">
        <v>2705</v>
      </c>
      <c r="H2311" t="s">
        <v>294</v>
      </c>
      <c r="L2311" t="s">
        <v>294</v>
      </c>
      <c r="M2311">
        <f t="shared" si="72"/>
        <v>44.56666666666667</v>
      </c>
      <c r="N2311" s="1">
        <f t="shared" si="73"/>
        <v>22.283333333333335</v>
      </c>
    </row>
    <row r="2312" spans="1:14">
      <c r="A2312" t="s">
        <v>4</v>
      </c>
      <c r="B2312" t="s">
        <v>428</v>
      </c>
      <c r="C2312" t="s">
        <v>1428</v>
      </c>
      <c r="D2312" t="s">
        <v>1429</v>
      </c>
      <c r="E2312">
        <v>1</v>
      </c>
      <c r="F2312">
        <v>1341</v>
      </c>
      <c r="G2312" t="s">
        <v>2706</v>
      </c>
      <c r="H2312" t="s">
        <v>294</v>
      </c>
      <c r="L2312" t="s">
        <v>294</v>
      </c>
      <c r="M2312">
        <f t="shared" si="72"/>
        <v>44.7</v>
      </c>
      <c r="N2312" s="1">
        <f t="shared" si="73"/>
        <v>22.35</v>
      </c>
    </row>
    <row r="2313" spans="1:14">
      <c r="A2313" t="s">
        <v>4</v>
      </c>
      <c r="B2313" t="s">
        <v>430</v>
      </c>
      <c r="C2313" t="s">
        <v>1428</v>
      </c>
      <c r="D2313" t="s">
        <v>1429</v>
      </c>
      <c r="E2313">
        <v>1</v>
      </c>
      <c r="F2313">
        <v>1552</v>
      </c>
      <c r="G2313" t="s">
        <v>2707</v>
      </c>
      <c r="H2313" t="s">
        <v>294</v>
      </c>
      <c r="L2313" t="s">
        <v>294</v>
      </c>
      <c r="M2313">
        <f t="shared" si="72"/>
        <v>51.733333333333334</v>
      </c>
      <c r="N2313" s="1">
        <f t="shared" si="73"/>
        <v>25.866666666666667</v>
      </c>
    </row>
    <row r="2314" spans="1:14">
      <c r="A2314" t="s">
        <v>4</v>
      </c>
      <c r="B2314" t="s">
        <v>432</v>
      </c>
      <c r="C2314" t="s">
        <v>1428</v>
      </c>
      <c r="D2314" t="s">
        <v>1429</v>
      </c>
      <c r="E2314">
        <v>1</v>
      </c>
      <c r="F2314">
        <v>1549</v>
      </c>
      <c r="G2314" t="s">
        <v>2708</v>
      </c>
      <c r="H2314" t="s">
        <v>294</v>
      </c>
      <c r="L2314" t="s">
        <v>294</v>
      </c>
      <c r="M2314">
        <f t="shared" si="72"/>
        <v>51.633333333333333</v>
      </c>
      <c r="N2314" s="1">
        <f t="shared" si="73"/>
        <v>25.816666666666666</v>
      </c>
    </row>
    <row r="2315" spans="1:14">
      <c r="A2315" t="s">
        <v>4</v>
      </c>
      <c r="B2315" t="s">
        <v>434</v>
      </c>
      <c r="C2315" t="s">
        <v>1428</v>
      </c>
      <c r="D2315" t="s">
        <v>1429</v>
      </c>
      <c r="E2315">
        <v>1</v>
      </c>
      <c r="F2315">
        <v>1365</v>
      </c>
      <c r="G2315" t="s">
        <v>2709</v>
      </c>
      <c r="H2315" t="s">
        <v>294</v>
      </c>
      <c r="L2315" t="s">
        <v>294</v>
      </c>
      <c r="M2315">
        <f t="shared" si="72"/>
        <v>45.5</v>
      </c>
      <c r="N2315" s="1">
        <f t="shared" si="73"/>
        <v>22.75</v>
      </c>
    </row>
    <row r="2316" spans="1:14">
      <c r="A2316" t="s">
        <v>4</v>
      </c>
      <c r="B2316" t="s">
        <v>436</v>
      </c>
      <c r="C2316" t="s">
        <v>1428</v>
      </c>
      <c r="D2316" t="s">
        <v>1429</v>
      </c>
      <c r="E2316">
        <v>1</v>
      </c>
      <c r="F2316">
        <v>1359</v>
      </c>
      <c r="G2316" t="s">
        <v>2710</v>
      </c>
      <c r="H2316" t="s">
        <v>294</v>
      </c>
      <c r="L2316" t="s">
        <v>294</v>
      </c>
      <c r="M2316">
        <f t="shared" si="72"/>
        <v>45.3</v>
      </c>
      <c r="N2316" s="1">
        <f t="shared" si="73"/>
        <v>22.65</v>
      </c>
    </row>
    <row r="2317" spans="1:14">
      <c r="A2317" t="s">
        <v>4</v>
      </c>
      <c r="B2317" t="s">
        <v>438</v>
      </c>
      <c r="C2317" t="s">
        <v>1428</v>
      </c>
      <c r="D2317" t="s">
        <v>1429</v>
      </c>
      <c r="E2317">
        <v>1</v>
      </c>
      <c r="F2317">
        <v>1351</v>
      </c>
      <c r="G2317" t="s">
        <v>2711</v>
      </c>
      <c r="H2317" t="s">
        <v>294</v>
      </c>
      <c r="L2317" t="s">
        <v>294</v>
      </c>
      <c r="M2317">
        <f t="shared" si="72"/>
        <v>45.033333333333331</v>
      </c>
      <c r="N2317" s="1">
        <f t="shared" si="73"/>
        <v>22.516666666666666</v>
      </c>
    </row>
    <row r="2318" spans="1:14">
      <c r="A2318" t="s">
        <v>4</v>
      </c>
      <c r="B2318" t="s">
        <v>440</v>
      </c>
      <c r="C2318" t="s">
        <v>1428</v>
      </c>
      <c r="D2318" t="s">
        <v>1429</v>
      </c>
      <c r="E2318">
        <v>1</v>
      </c>
      <c r="F2318">
        <v>1472</v>
      </c>
      <c r="G2318" t="s">
        <v>2712</v>
      </c>
      <c r="H2318" t="s">
        <v>294</v>
      </c>
      <c r="L2318" t="s">
        <v>294</v>
      </c>
      <c r="M2318">
        <f t="shared" si="72"/>
        <v>49.06666666666667</v>
      </c>
      <c r="N2318" s="1">
        <f t="shared" si="73"/>
        <v>24.533333333333335</v>
      </c>
    </row>
    <row r="2319" spans="1:14">
      <c r="A2319" t="s">
        <v>4</v>
      </c>
      <c r="B2319" t="s">
        <v>442</v>
      </c>
      <c r="C2319" t="s">
        <v>1428</v>
      </c>
      <c r="D2319" t="s">
        <v>1429</v>
      </c>
      <c r="E2319">
        <v>1</v>
      </c>
      <c r="F2319">
        <v>1365</v>
      </c>
      <c r="G2319" t="s">
        <v>2713</v>
      </c>
      <c r="H2319" t="s">
        <v>294</v>
      </c>
      <c r="L2319" t="s">
        <v>294</v>
      </c>
      <c r="M2319">
        <f t="shared" si="72"/>
        <v>45.5</v>
      </c>
      <c r="N2319" s="1">
        <f t="shared" si="73"/>
        <v>22.75</v>
      </c>
    </row>
    <row r="2320" spans="1:14">
      <c r="A2320" t="s">
        <v>4</v>
      </c>
      <c r="B2320" t="s">
        <v>444</v>
      </c>
      <c r="C2320" t="s">
        <v>1428</v>
      </c>
      <c r="D2320" t="s">
        <v>1429</v>
      </c>
      <c r="E2320">
        <v>1</v>
      </c>
      <c r="F2320">
        <v>1377</v>
      </c>
      <c r="G2320" t="s">
        <v>2714</v>
      </c>
      <c r="H2320" t="s">
        <v>294</v>
      </c>
      <c r="L2320" t="s">
        <v>294</v>
      </c>
      <c r="M2320">
        <f t="shared" si="72"/>
        <v>45.9</v>
      </c>
      <c r="N2320" s="1">
        <f t="shared" si="73"/>
        <v>22.95</v>
      </c>
    </row>
    <row r="2321" spans="1:14">
      <c r="A2321" t="s">
        <v>4</v>
      </c>
      <c r="B2321" t="s">
        <v>446</v>
      </c>
      <c r="C2321" t="s">
        <v>1428</v>
      </c>
      <c r="D2321" t="s">
        <v>1429</v>
      </c>
      <c r="E2321">
        <v>1</v>
      </c>
      <c r="F2321">
        <v>1649</v>
      </c>
      <c r="G2321" t="s">
        <v>2715</v>
      </c>
      <c r="H2321" t="s">
        <v>294</v>
      </c>
      <c r="L2321" t="s">
        <v>294</v>
      </c>
      <c r="M2321">
        <f t="shared" si="72"/>
        <v>54.966666666666669</v>
      </c>
      <c r="N2321" s="1">
        <f t="shared" si="73"/>
        <v>27.483333333333334</v>
      </c>
    </row>
    <row r="2322" spans="1:14">
      <c r="A2322" t="s">
        <v>4</v>
      </c>
      <c r="B2322" t="s">
        <v>448</v>
      </c>
      <c r="C2322" t="s">
        <v>1428</v>
      </c>
      <c r="D2322" t="s">
        <v>1429</v>
      </c>
      <c r="E2322">
        <v>1</v>
      </c>
      <c r="F2322">
        <v>1662</v>
      </c>
      <c r="G2322" t="s">
        <v>2716</v>
      </c>
      <c r="H2322" t="s">
        <v>294</v>
      </c>
      <c r="L2322" t="s">
        <v>294</v>
      </c>
      <c r="M2322">
        <f t="shared" si="72"/>
        <v>55.4</v>
      </c>
      <c r="N2322" s="1">
        <f t="shared" si="73"/>
        <v>27.7</v>
      </c>
    </row>
    <row r="2323" spans="1:14">
      <c r="A2323" t="s">
        <v>4</v>
      </c>
      <c r="B2323" t="s">
        <v>450</v>
      </c>
      <c r="C2323" t="s">
        <v>1428</v>
      </c>
      <c r="D2323" t="s">
        <v>1429</v>
      </c>
      <c r="E2323">
        <v>1</v>
      </c>
      <c r="F2323">
        <v>1674</v>
      </c>
      <c r="G2323" t="s">
        <v>2717</v>
      </c>
      <c r="H2323" t="s">
        <v>294</v>
      </c>
      <c r="L2323" t="s">
        <v>294</v>
      </c>
      <c r="M2323">
        <f t="shared" si="72"/>
        <v>55.8</v>
      </c>
      <c r="N2323" s="1">
        <f t="shared" si="73"/>
        <v>27.9</v>
      </c>
    </row>
    <row r="2324" spans="1:14">
      <c r="A2324" t="s">
        <v>4</v>
      </c>
      <c r="B2324" t="s">
        <v>452</v>
      </c>
      <c r="C2324" t="s">
        <v>1428</v>
      </c>
      <c r="D2324" t="s">
        <v>1429</v>
      </c>
      <c r="E2324">
        <v>1</v>
      </c>
      <c r="F2324">
        <v>1572</v>
      </c>
      <c r="G2324" t="s">
        <v>2718</v>
      </c>
      <c r="H2324" t="s">
        <v>294</v>
      </c>
      <c r="L2324" t="s">
        <v>294</v>
      </c>
      <c r="M2324">
        <f t="shared" si="72"/>
        <v>52.4</v>
      </c>
      <c r="N2324" s="1">
        <f t="shared" si="73"/>
        <v>26.2</v>
      </c>
    </row>
    <row r="2325" spans="1:14">
      <c r="A2325" t="s">
        <v>4</v>
      </c>
      <c r="B2325" t="s">
        <v>454</v>
      </c>
      <c r="C2325" t="s">
        <v>1428</v>
      </c>
      <c r="D2325" t="s">
        <v>1429</v>
      </c>
      <c r="E2325">
        <v>1</v>
      </c>
      <c r="F2325">
        <v>1586</v>
      </c>
      <c r="G2325" t="s">
        <v>2719</v>
      </c>
      <c r="H2325" t="s">
        <v>294</v>
      </c>
      <c r="L2325" t="s">
        <v>294</v>
      </c>
      <c r="M2325">
        <f t="shared" si="72"/>
        <v>52.866666666666667</v>
      </c>
      <c r="N2325" s="1">
        <f t="shared" si="73"/>
        <v>26.433333333333334</v>
      </c>
    </row>
    <row r="2326" spans="1:14">
      <c r="A2326" t="s">
        <v>4</v>
      </c>
      <c r="B2326" t="s">
        <v>456</v>
      </c>
      <c r="C2326" t="s">
        <v>1428</v>
      </c>
      <c r="D2326" t="s">
        <v>1429</v>
      </c>
      <c r="E2326">
        <v>1</v>
      </c>
      <c r="F2326">
        <v>1579</v>
      </c>
      <c r="G2326" t="s">
        <v>2720</v>
      </c>
      <c r="H2326" t="s">
        <v>294</v>
      </c>
      <c r="L2326" t="s">
        <v>294</v>
      </c>
      <c r="M2326">
        <f t="shared" si="72"/>
        <v>52.633333333333333</v>
      </c>
      <c r="N2326" s="1">
        <f t="shared" si="73"/>
        <v>26.316666666666666</v>
      </c>
    </row>
    <row r="2327" spans="1:14">
      <c r="A2327" t="s">
        <v>4</v>
      </c>
      <c r="B2327" t="s">
        <v>458</v>
      </c>
      <c r="C2327" t="s">
        <v>1428</v>
      </c>
      <c r="D2327" t="s">
        <v>1429</v>
      </c>
      <c r="E2327">
        <v>1</v>
      </c>
      <c r="F2327">
        <v>1472</v>
      </c>
      <c r="G2327" t="s">
        <v>2712</v>
      </c>
      <c r="H2327" t="s">
        <v>294</v>
      </c>
      <c r="L2327" t="s">
        <v>294</v>
      </c>
      <c r="M2327">
        <f t="shared" si="72"/>
        <v>49.06666666666667</v>
      </c>
      <c r="N2327" s="1">
        <f t="shared" si="73"/>
        <v>24.533333333333335</v>
      </c>
    </row>
    <row r="2328" spans="1:14">
      <c r="A2328" t="s">
        <v>4</v>
      </c>
      <c r="B2328" t="s">
        <v>460</v>
      </c>
      <c r="C2328" t="s">
        <v>1428</v>
      </c>
      <c r="D2328" t="s">
        <v>1429</v>
      </c>
      <c r="E2328">
        <v>1</v>
      </c>
      <c r="F2328">
        <v>1430</v>
      </c>
      <c r="G2328" t="s">
        <v>2721</v>
      </c>
      <c r="H2328" t="s">
        <v>294</v>
      </c>
      <c r="L2328" t="s">
        <v>294</v>
      </c>
      <c r="M2328">
        <f t="shared" si="72"/>
        <v>47.666666666666664</v>
      </c>
      <c r="N2328" s="1">
        <f t="shared" si="73"/>
        <v>23.833333333333332</v>
      </c>
    </row>
    <row r="2329" spans="1:14">
      <c r="A2329" t="s">
        <v>4</v>
      </c>
      <c r="B2329" t="s">
        <v>462</v>
      </c>
      <c r="C2329" t="s">
        <v>1428</v>
      </c>
      <c r="D2329" t="s">
        <v>1429</v>
      </c>
      <c r="E2329">
        <v>1</v>
      </c>
      <c r="F2329">
        <v>1437</v>
      </c>
      <c r="G2329" t="s">
        <v>2722</v>
      </c>
      <c r="H2329" t="s">
        <v>294</v>
      </c>
      <c r="L2329" t="s">
        <v>294</v>
      </c>
      <c r="M2329">
        <f t="shared" si="72"/>
        <v>47.9</v>
      </c>
      <c r="N2329" s="1">
        <f t="shared" si="73"/>
        <v>23.95</v>
      </c>
    </row>
    <row r="2330" spans="1:14">
      <c r="A2330" t="s">
        <v>4</v>
      </c>
      <c r="B2330" t="s">
        <v>464</v>
      </c>
      <c r="C2330" t="s">
        <v>1428</v>
      </c>
      <c r="D2330" t="s">
        <v>1429</v>
      </c>
      <c r="E2330">
        <v>1</v>
      </c>
      <c r="F2330">
        <v>1421</v>
      </c>
      <c r="G2330" t="s">
        <v>2723</v>
      </c>
      <c r="H2330" t="s">
        <v>294</v>
      </c>
      <c r="L2330" t="s">
        <v>294</v>
      </c>
      <c r="M2330">
        <f t="shared" si="72"/>
        <v>47.366666666666667</v>
      </c>
      <c r="N2330" s="1">
        <f t="shared" si="73"/>
        <v>23.683333333333334</v>
      </c>
    </row>
    <row r="2331" spans="1:14">
      <c r="A2331" t="s">
        <v>4</v>
      </c>
      <c r="B2331" t="s">
        <v>466</v>
      </c>
      <c r="C2331" t="s">
        <v>1428</v>
      </c>
      <c r="D2331" t="s">
        <v>1429</v>
      </c>
      <c r="E2331">
        <v>1</v>
      </c>
      <c r="F2331">
        <v>1426</v>
      </c>
      <c r="G2331" t="s">
        <v>1826</v>
      </c>
      <c r="H2331" t="s">
        <v>294</v>
      </c>
      <c r="L2331" t="s">
        <v>294</v>
      </c>
      <c r="M2331">
        <f t="shared" si="72"/>
        <v>47.533333333333331</v>
      </c>
      <c r="N2331" s="1">
        <f t="shared" si="73"/>
        <v>23.766666666666666</v>
      </c>
    </row>
    <row r="2332" spans="1:14">
      <c r="A2332" t="s">
        <v>4</v>
      </c>
      <c r="B2332" t="s">
        <v>468</v>
      </c>
      <c r="C2332" t="s">
        <v>1428</v>
      </c>
      <c r="D2332" t="s">
        <v>1429</v>
      </c>
      <c r="E2332">
        <v>1</v>
      </c>
      <c r="F2332">
        <v>1503</v>
      </c>
      <c r="G2332" t="s">
        <v>2724</v>
      </c>
      <c r="H2332" t="s">
        <v>294</v>
      </c>
      <c r="L2332" t="s">
        <v>294</v>
      </c>
      <c r="M2332">
        <f t="shared" si="72"/>
        <v>50.1</v>
      </c>
      <c r="N2332" s="1">
        <f t="shared" si="73"/>
        <v>25.05</v>
      </c>
    </row>
    <row r="2333" spans="1:14">
      <c r="A2333" t="s">
        <v>4</v>
      </c>
      <c r="B2333" t="s">
        <v>470</v>
      </c>
      <c r="C2333" t="s">
        <v>1428</v>
      </c>
      <c r="D2333" t="s">
        <v>1429</v>
      </c>
      <c r="E2333">
        <v>1</v>
      </c>
      <c r="F2333">
        <v>1594</v>
      </c>
      <c r="G2333" t="s">
        <v>2725</v>
      </c>
      <c r="H2333" t="s">
        <v>294</v>
      </c>
      <c r="L2333" t="s">
        <v>294</v>
      </c>
      <c r="M2333">
        <f t="shared" si="72"/>
        <v>53.133333333333333</v>
      </c>
      <c r="N2333" s="1">
        <f t="shared" si="73"/>
        <v>26.566666666666666</v>
      </c>
    </row>
    <row r="2334" spans="1:14">
      <c r="A2334" t="s">
        <v>4</v>
      </c>
      <c r="B2334" t="s">
        <v>472</v>
      </c>
      <c r="C2334" t="s">
        <v>1428</v>
      </c>
      <c r="D2334" t="s">
        <v>1429</v>
      </c>
      <c r="E2334">
        <v>1</v>
      </c>
      <c r="F2334">
        <v>1609</v>
      </c>
      <c r="G2334" t="s">
        <v>2726</v>
      </c>
      <c r="H2334" t="s">
        <v>294</v>
      </c>
      <c r="L2334" t="s">
        <v>294</v>
      </c>
      <c r="M2334">
        <f t="shared" si="72"/>
        <v>53.633333333333333</v>
      </c>
      <c r="N2334" s="1">
        <f t="shared" si="73"/>
        <v>26.816666666666666</v>
      </c>
    </row>
    <row r="2335" spans="1:14">
      <c r="A2335" t="s">
        <v>4</v>
      </c>
      <c r="B2335" t="s">
        <v>474</v>
      </c>
      <c r="C2335" t="s">
        <v>1428</v>
      </c>
      <c r="D2335" t="s">
        <v>1429</v>
      </c>
      <c r="E2335">
        <v>1</v>
      </c>
      <c r="F2335">
        <v>1417</v>
      </c>
      <c r="G2335" t="s">
        <v>2727</v>
      </c>
      <c r="H2335" t="s">
        <v>294</v>
      </c>
      <c r="L2335" t="s">
        <v>294</v>
      </c>
      <c r="M2335">
        <f t="shared" si="72"/>
        <v>47.233333333333334</v>
      </c>
      <c r="N2335" s="1">
        <f t="shared" si="73"/>
        <v>23.616666666666667</v>
      </c>
    </row>
    <row r="2336" spans="1:14">
      <c r="A2336" t="s">
        <v>4</v>
      </c>
      <c r="B2336" t="s">
        <v>476</v>
      </c>
      <c r="C2336" t="s">
        <v>1428</v>
      </c>
      <c r="D2336" t="s">
        <v>1429</v>
      </c>
      <c r="E2336">
        <v>1</v>
      </c>
      <c r="F2336">
        <v>1423</v>
      </c>
      <c r="G2336" t="s">
        <v>2728</v>
      </c>
      <c r="H2336" t="s">
        <v>294</v>
      </c>
      <c r="L2336" t="s">
        <v>294</v>
      </c>
      <c r="M2336">
        <f t="shared" si="72"/>
        <v>47.43333333333333</v>
      </c>
      <c r="N2336" s="1">
        <f t="shared" si="73"/>
        <v>23.716666666666665</v>
      </c>
    </row>
    <row r="2337" spans="1:14">
      <c r="A2337" t="s">
        <v>4</v>
      </c>
      <c r="B2337" t="s">
        <v>478</v>
      </c>
      <c r="C2337" t="s">
        <v>1428</v>
      </c>
      <c r="D2337" t="s">
        <v>1429</v>
      </c>
      <c r="E2337">
        <v>1</v>
      </c>
      <c r="F2337">
        <v>1444</v>
      </c>
      <c r="G2337" t="s">
        <v>2729</v>
      </c>
      <c r="H2337" t="s">
        <v>294</v>
      </c>
      <c r="L2337" t="s">
        <v>294</v>
      </c>
      <c r="M2337">
        <f t="shared" si="72"/>
        <v>48.133333333333333</v>
      </c>
      <c r="N2337" s="1">
        <f t="shared" si="73"/>
        <v>24.066666666666666</v>
      </c>
    </row>
    <row r="2338" spans="1:14">
      <c r="A2338" t="s">
        <v>4</v>
      </c>
      <c r="B2338" t="s">
        <v>480</v>
      </c>
      <c r="C2338" t="s">
        <v>1428</v>
      </c>
      <c r="D2338" t="s">
        <v>1429</v>
      </c>
      <c r="E2338">
        <v>1</v>
      </c>
      <c r="F2338">
        <v>1494</v>
      </c>
      <c r="G2338" t="s">
        <v>2730</v>
      </c>
      <c r="H2338" t="s">
        <v>294</v>
      </c>
      <c r="L2338" t="s">
        <v>294</v>
      </c>
      <c r="M2338">
        <f t="shared" si="72"/>
        <v>49.8</v>
      </c>
      <c r="N2338" s="1">
        <f t="shared" si="73"/>
        <v>24.9</v>
      </c>
    </row>
    <row r="2339" spans="1:14">
      <c r="A2339" t="s">
        <v>4</v>
      </c>
      <c r="B2339" t="s">
        <v>482</v>
      </c>
      <c r="C2339" t="s">
        <v>1428</v>
      </c>
      <c r="D2339" t="s">
        <v>1429</v>
      </c>
      <c r="E2339">
        <v>1</v>
      </c>
      <c r="F2339">
        <v>1503</v>
      </c>
      <c r="G2339" t="s">
        <v>2731</v>
      </c>
      <c r="H2339" t="s">
        <v>294</v>
      </c>
      <c r="L2339" t="s">
        <v>294</v>
      </c>
      <c r="M2339">
        <f t="shared" si="72"/>
        <v>50.1</v>
      </c>
      <c r="N2339" s="1">
        <f t="shared" si="73"/>
        <v>25.05</v>
      </c>
    </row>
    <row r="2340" spans="1:14">
      <c r="A2340" t="s">
        <v>4</v>
      </c>
      <c r="B2340" t="s">
        <v>484</v>
      </c>
      <c r="C2340" t="s">
        <v>1428</v>
      </c>
      <c r="D2340" t="s">
        <v>1429</v>
      </c>
      <c r="E2340">
        <v>1</v>
      </c>
      <c r="F2340">
        <v>1568</v>
      </c>
      <c r="G2340" t="s">
        <v>2701</v>
      </c>
      <c r="H2340" t="s">
        <v>294</v>
      </c>
      <c r="L2340" t="s">
        <v>294</v>
      </c>
      <c r="M2340">
        <f t="shared" si="72"/>
        <v>52.266666666666666</v>
      </c>
      <c r="N2340" s="1">
        <f t="shared" si="73"/>
        <v>26.133333333333333</v>
      </c>
    </row>
    <row r="2341" spans="1:14">
      <c r="A2341" t="s">
        <v>4</v>
      </c>
      <c r="B2341" t="s">
        <v>486</v>
      </c>
      <c r="C2341" t="s">
        <v>1428</v>
      </c>
      <c r="D2341" t="s">
        <v>1429</v>
      </c>
      <c r="E2341">
        <v>1</v>
      </c>
      <c r="F2341">
        <v>1564</v>
      </c>
      <c r="G2341" t="s">
        <v>2732</v>
      </c>
      <c r="H2341" t="s">
        <v>294</v>
      </c>
      <c r="L2341" t="s">
        <v>294</v>
      </c>
      <c r="M2341">
        <f t="shared" si="72"/>
        <v>52.133333333333333</v>
      </c>
      <c r="N2341" s="1">
        <f t="shared" si="73"/>
        <v>26.066666666666666</v>
      </c>
    </row>
    <row r="2342" spans="1:14">
      <c r="A2342" t="s">
        <v>4</v>
      </c>
      <c r="B2342" t="s">
        <v>488</v>
      </c>
      <c r="C2342" t="s">
        <v>1428</v>
      </c>
      <c r="D2342" t="s">
        <v>1429</v>
      </c>
      <c r="E2342">
        <v>1</v>
      </c>
      <c r="F2342">
        <v>1586</v>
      </c>
      <c r="G2342" t="s">
        <v>2733</v>
      </c>
      <c r="H2342" t="s">
        <v>294</v>
      </c>
      <c r="L2342" t="s">
        <v>294</v>
      </c>
      <c r="M2342">
        <f t="shared" si="72"/>
        <v>52.866666666666667</v>
      </c>
      <c r="N2342" s="1">
        <f t="shared" si="73"/>
        <v>26.433333333333334</v>
      </c>
    </row>
    <row r="2343" spans="1:14">
      <c r="A2343" t="s">
        <v>4</v>
      </c>
      <c r="B2343" t="s">
        <v>490</v>
      </c>
      <c r="C2343" t="s">
        <v>1428</v>
      </c>
      <c r="D2343" t="s">
        <v>1429</v>
      </c>
      <c r="E2343">
        <v>1</v>
      </c>
      <c r="F2343">
        <v>1402</v>
      </c>
      <c r="G2343" t="s">
        <v>2734</v>
      </c>
      <c r="H2343" t="s">
        <v>294</v>
      </c>
      <c r="L2343" t="s">
        <v>294</v>
      </c>
      <c r="M2343">
        <f t="shared" si="72"/>
        <v>46.733333333333334</v>
      </c>
      <c r="N2343" s="1">
        <f t="shared" si="73"/>
        <v>23.366666666666667</v>
      </c>
    </row>
    <row r="2344" spans="1:14">
      <c r="A2344" t="s">
        <v>4</v>
      </c>
      <c r="B2344" t="s">
        <v>492</v>
      </c>
      <c r="C2344" t="s">
        <v>1428</v>
      </c>
      <c r="D2344" t="s">
        <v>1429</v>
      </c>
      <c r="E2344">
        <v>1</v>
      </c>
      <c r="F2344">
        <v>1398</v>
      </c>
      <c r="G2344" t="s">
        <v>2735</v>
      </c>
      <c r="H2344" t="s">
        <v>294</v>
      </c>
      <c r="L2344" t="s">
        <v>294</v>
      </c>
      <c r="M2344">
        <f t="shared" si="72"/>
        <v>46.6</v>
      </c>
      <c r="N2344" s="1">
        <f t="shared" si="73"/>
        <v>23.3</v>
      </c>
    </row>
    <row r="2345" spans="1:14">
      <c r="A2345" t="s">
        <v>4</v>
      </c>
      <c r="B2345" t="s">
        <v>494</v>
      </c>
      <c r="C2345" t="s">
        <v>1428</v>
      </c>
      <c r="D2345" t="s">
        <v>1429</v>
      </c>
      <c r="E2345">
        <v>1</v>
      </c>
      <c r="F2345">
        <v>1557</v>
      </c>
      <c r="G2345" t="s">
        <v>2736</v>
      </c>
      <c r="H2345" t="s">
        <v>294</v>
      </c>
      <c r="L2345" t="s">
        <v>294</v>
      </c>
      <c r="M2345">
        <f t="shared" si="72"/>
        <v>51.9</v>
      </c>
      <c r="N2345" s="1">
        <f t="shared" si="73"/>
        <v>25.95</v>
      </c>
    </row>
    <row r="2346" spans="1:14">
      <c r="A2346" t="s">
        <v>4</v>
      </c>
      <c r="B2346" t="s">
        <v>496</v>
      </c>
      <c r="C2346" t="s">
        <v>1428</v>
      </c>
      <c r="D2346" t="s">
        <v>1429</v>
      </c>
      <c r="E2346">
        <v>1</v>
      </c>
      <c r="F2346">
        <v>1583</v>
      </c>
      <c r="G2346" t="s">
        <v>2737</v>
      </c>
      <c r="H2346" t="s">
        <v>294</v>
      </c>
      <c r="L2346" t="s">
        <v>294</v>
      </c>
      <c r="M2346">
        <f t="shared" si="72"/>
        <v>52.766666666666666</v>
      </c>
      <c r="N2346" s="1">
        <f t="shared" si="73"/>
        <v>26.383333333333333</v>
      </c>
    </row>
    <row r="2347" spans="1:14">
      <c r="A2347" t="s">
        <v>4</v>
      </c>
      <c r="B2347" t="s">
        <v>498</v>
      </c>
      <c r="C2347" t="s">
        <v>1428</v>
      </c>
      <c r="D2347" t="s">
        <v>1429</v>
      </c>
      <c r="E2347">
        <v>1</v>
      </c>
      <c r="F2347">
        <v>1570</v>
      </c>
      <c r="G2347" t="s">
        <v>2738</v>
      </c>
      <c r="H2347" t="s">
        <v>294</v>
      </c>
      <c r="L2347" t="s">
        <v>294</v>
      </c>
      <c r="M2347">
        <f t="shared" si="72"/>
        <v>52.333333333333336</v>
      </c>
      <c r="N2347" s="1">
        <f t="shared" si="73"/>
        <v>26.166666666666668</v>
      </c>
    </row>
    <row r="2348" spans="1:14">
      <c r="A2348" t="s">
        <v>4</v>
      </c>
      <c r="B2348" t="s">
        <v>500</v>
      </c>
      <c r="C2348" t="s">
        <v>1428</v>
      </c>
      <c r="D2348" t="s">
        <v>1429</v>
      </c>
      <c r="E2348">
        <v>1</v>
      </c>
      <c r="F2348">
        <v>1319</v>
      </c>
      <c r="G2348" t="s">
        <v>2693</v>
      </c>
      <c r="H2348" t="s">
        <v>294</v>
      </c>
      <c r="L2348" t="s">
        <v>294</v>
      </c>
      <c r="M2348">
        <f t="shared" si="72"/>
        <v>43.966666666666669</v>
      </c>
      <c r="N2348" s="1">
        <f t="shared" si="73"/>
        <v>21.983333333333334</v>
      </c>
    </row>
    <row r="2349" spans="1:14">
      <c r="A2349" t="s">
        <v>4</v>
      </c>
      <c r="B2349" t="s">
        <v>502</v>
      </c>
      <c r="C2349" t="s">
        <v>1428</v>
      </c>
      <c r="D2349" t="s">
        <v>1429</v>
      </c>
      <c r="E2349">
        <v>1</v>
      </c>
      <c r="F2349">
        <v>1311</v>
      </c>
      <c r="G2349" t="s">
        <v>2739</v>
      </c>
      <c r="H2349" t="s">
        <v>294</v>
      </c>
      <c r="L2349" t="s">
        <v>294</v>
      </c>
      <c r="M2349">
        <f t="shared" si="72"/>
        <v>43.7</v>
      </c>
      <c r="N2349" s="1">
        <f t="shared" si="73"/>
        <v>21.85</v>
      </c>
    </row>
    <row r="2350" spans="1:14">
      <c r="A2350" t="s">
        <v>4</v>
      </c>
      <c r="B2350" t="s">
        <v>504</v>
      </c>
      <c r="C2350" t="s">
        <v>1428</v>
      </c>
      <c r="D2350" t="s">
        <v>1429</v>
      </c>
      <c r="E2350">
        <v>1</v>
      </c>
      <c r="F2350">
        <v>1538</v>
      </c>
      <c r="G2350" t="s">
        <v>2740</v>
      </c>
      <c r="H2350" t="s">
        <v>294</v>
      </c>
      <c r="L2350" t="s">
        <v>294</v>
      </c>
      <c r="M2350">
        <f t="shared" si="72"/>
        <v>51.266666666666666</v>
      </c>
      <c r="N2350" s="1">
        <f t="shared" si="73"/>
        <v>25.633333333333333</v>
      </c>
    </row>
    <row r="2351" spans="1:14">
      <c r="A2351" t="s">
        <v>4</v>
      </c>
      <c r="B2351" t="s">
        <v>506</v>
      </c>
      <c r="C2351" t="s">
        <v>1428</v>
      </c>
      <c r="D2351" t="s">
        <v>1429</v>
      </c>
      <c r="E2351">
        <v>1</v>
      </c>
      <c r="F2351">
        <v>1514</v>
      </c>
      <c r="G2351" t="s">
        <v>2682</v>
      </c>
      <c r="H2351" t="s">
        <v>294</v>
      </c>
      <c r="L2351" t="s">
        <v>294</v>
      </c>
      <c r="M2351">
        <f t="shared" si="72"/>
        <v>50.466666666666669</v>
      </c>
      <c r="N2351" s="1">
        <f t="shared" si="73"/>
        <v>25.233333333333334</v>
      </c>
    </row>
    <row r="2352" spans="1:14">
      <c r="A2352" t="s">
        <v>4</v>
      </c>
      <c r="B2352" t="s">
        <v>508</v>
      </c>
      <c r="C2352" t="s">
        <v>1428</v>
      </c>
      <c r="D2352" t="s">
        <v>1429</v>
      </c>
      <c r="E2352">
        <v>1</v>
      </c>
      <c r="F2352">
        <v>1472</v>
      </c>
      <c r="G2352" t="s">
        <v>2712</v>
      </c>
      <c r="H2352" t="s">
        <v>294</v>
      </c>
      <c r="L2352" t="s">
        <v>294</v>
      </c>
      <c r="M2352">
        <f t="shared" si="72"/>
        <v>49.06666666666667</v>
      </c>
      <c r="N2352" s="1">
        <f t="shared" si="73"/>
        <v>24.533333333333335</v>
      </c>
    </row>
    <row r="2353" spans="1:14">
      <c r="A2353" t="s">
        <v>4</v>
      </c>
      <c r="B2353" t="s">
        <v>510</v>
      </c>
      <c r="C2353" t="s">
        <v>1428</v>
      </c>
      <c r="D2353" t="s">
        <v>1429</v>
      </c>
      <c r="E2353">
        <v>1</v>
      </c>
      <c r="F2353">
        <v>1546</v>
      </c>
      <c r="G2353" t="s">
        <v>2741</v>
      </c>
      <c r="H2353" t="s">
        <v>294</v>
      </c>
      <c r="L2353" t="s">
        <v>294</v>
      </c>
      <c r="M2353">
        <f t="shared" si="72"/>
        <v>51.533333333333331</v>
      </c>
      <c r="N2353" s="1">
        <f t="shared" si="73"/>
        <v>25.766666666666666</v>
      </c>
    </row>
    <row r="2354" spans="1:14">
      <c r="A2354" t="s">
        <v>4</v>
      </c>
      <c r="B2354" t="s">
        <v>512</v>
      </c>
      <c r="C2354" t="s">
        <v>1428</v>
      </c>
      <c r="D2354" t="s">
        <v>1429</v>
      </c>
      <c r="E2354">
        <v>1</v>
      </c>
      <c r="F2354">
        <v>1550</v>
      </c>
      <c r="G2354" t="s">
        <v>2742</v>
      </c>
      <c r="H2354" t="s">
        <v>294</v>
      </c>
      <c r="L2354" t="s">
        <v>294</v>
      </c>
      <c r="M2354">
        <f t="shared" si="72"/>
        <v>51.666666666666664</v>
      </c>
      <c r="N2354" s="1">
        <f t="shared" si="73"/>
        <v>25.833333333333332</v>
      </c>
    </row>
    <row r="2355" spans="1:14">
      <c r="A2355" t="s">
        <v>4</v>
      </c>
      <c r="B2355" t="s">
        <v>514</v>
      </c>
      <c r="C2355" t="s">
        <v>1428</v>
      </c>
      <c r="D2355" t="s">
        <v>1429</v>
      </c>
      <c r="E2355">
        <v>1</v>
      </c>
      <c r="F2355">
        <v>1548</v>
      </c>
      <c r="G2355" t="s">
        <v>2743</v>
      </c>
      <c r="H2355" t="s">
        <v>294</v>
      </c>
      <c r="L2355" t="s">
        <v>294</v>
      </c>
      <c r="M2355">
        <f t="shared" si="72"/>
        <v>51.6</v>
      </c>
      <c r="N2355" s="1">
        <f t="shared" si="73"/>
        <v>25.8</v>
      </c>
    </row>
    <row r="2356" spans="1:14">
      <c r="A2356" t="s">
        <v>4</v>
      </c>
      <c r="B2356" t="s">
        <v>516</v>
      </c>
      <c r="C2356" t="s">
        <v>1428</v>
      </c>
      <c r="D2356" t="s">
        <v>1429</v>
      </c>
      <c r="E2356">
        <v>1</v>
      </c>
      <c r="F2356">
        <v>1439</v>
      </c>
      <c r="G2356" t="s">
        <v>2744</v>
      </c>
      <c r="H2356" t="s">
        <v>294</v>
      </c>
      <c r="L2356" t="s">
        <v>294</v>
      </c>
      <c r="M2356">
        <f t="shared" si="72"/>
        <v>47.966666666666669</v>
      </c>
      <c r="N2356" s="1">
        <f t="shared" si="73"/>
        <v>23.983333333333334</v>
      </c>
    </row>
    <row r="2357" spans="1:14">
      <c r="A2357" t="s">
        <v>4</v>
      </c>
      <c r="B2357" t="s">
        <v>518</v>
      </c>
      <c r="C2357" t="s">
        <v>1428</v>
      </c>
      <c r="D2357" t="s">
        <v>1429</v>
      </c>
      <c r="E2357">
        <v>1</v>
      </c>
      <c r="F2357">
        <v>1507</v>
      </c>
      <c r="G2357" t="s">
        <v>2745</v>
      </c>
      <c r="H2357" t="s">
        <v>294</v>
      </c>
      <c r="L2357" t="s">
        <v>294</v>
      </c>
      <c r="M2357">
        <f t="shared" si="72"/>
        <v>50.233333333333334</v>
      </c>
      <c r="N2357" s="1">
        <f t="shared" si="73"/>
        <v>25.116666666666667</v>
      </c>
    </row>
    <row r="2358" spans="1:14">
      <c r="A2358" t="s">
        <v>4</v>
      </c>
      <c r="B2358" t="s">
        <v>520</v>
      </c>
      <c r="C2358" t="s">
        <v>1428</v>
      </c>
      <c r="D2358" t="s">
        <v>1429</v>
      </c>
      <c r="E2358">
        <v>1</v>
      </c>
      <c r="F2358">
        <v>1516</v>
      </c>
      <c r="G2358" t="s">
        <v>2746</v>
      </c>
      <c r="H2358" t="s">
        <v>294</v>
      </c>
      <c r="L2358" t="s">
        <v>294</v>
      </c>
      <c r="M2358">
        <f t="shared" si="72"/>
        <v>50.533333333333331</v>
      </c>
      <c r="N2358" s="1">
        <f t="shared" si="73"/>
        <v>25.266666666666666</v>
      </c>
    </row>
    <row r="2359" spans="1:14">
      <c r="A2359" t="s">
        <v>4</v>
      </c>
      <c r="B2359" t="s">
        <v>522</v>
      </c>
      <c r="C2359" t="s">
        <v>1428</v>
      </c>
      <c r="D2359" t="s">
        <v>1429</v>
      </c>
      <c r="E2359">
        <v>1</v>
      </c>
      <c r="F2359">
        <v>1523</v>
      </c>
      <c r="G2359" t="s">
        <v>2747</v>
      </c>
      <c r="H2359" t="s">
        <v>294</v>
      </c>
      <c r="L2359" t="s">
        <v>294</v>
      </c>
      <c r="M2359">
        <f t="shared" si="72"/>
        <v>50.766666666666666</v>
      </c>
      <c r="N2359" s="1">
        <f t="shared" si="73"/>
        <v>25.383333333333333</v>
      </c>
    </row>
    <row r="2360" spans="1:14">
      <c r="A2360" t="s">
        <v>4</v>
      </c>
      <c r="B2360" t="s">
        <v>524</v>
      </c>
      <c r="C2360" t="s">
        <v>1428</v>
      </c>
      <c r="D2360" t="s">
        <v>1429</v>
      </c>
      <c r="E2360">
        <v>1</v>
      </c>
      <c r="F2360">
        <v>1596</v>
      </c>
      <c r="G2360" t="s">
        <v>2748</v>
      </c>
      <c r="H2360" t="s">
        <v>294</v>
      </c>
      <c r="L2360" t="s">
        <v>294</v>
      </c>
      <c r="M2360">
        <f t="shared" si="72"/>
        <v>53.2</v>
      </c>
      <c r="N2360" s="1">
        <f t="shared" si="73"/>
        <v>26.6</v>
      </c>
    </row>
    <row r="2361" spans="1:14">
      <c r="A2361" t="s">
        <v>4</v>
      </c>
      <c r="B2361" t="s">
        <v>526</v>
      </c>
      <c r="C2361" t="s">
        <v>1428</v>
      </c>
      <c r="D2361" t="s">
        <v>1429</v>
      </c>
      <c r="E2361">
        <v>1</v>
      </c>
      <c r="F2361">
        <v>1632</v>
      </c>
      <c r="G2361" t="s">
        <v>2749</v>
      </c>
      <c r="H2361" t="s">
        <v>294</v>
      </c>
      <c r="L2361" t="s">
        <v>294</v>
      </c>
      <c r="M2361">
        <f t="shared" si="72"/>
        <v>54.4</v>
      </c>
      <c r="N2361" s="1">
        <f t="shared" si="73"/>
        <v>27.2</v>
      </c>
    </row>
    <row r="2362" spans="1:14">
      <c r="A2362" t="s">
        <v>4</v>
      </c>
      <c r="B2362" t="s">
        <v>528</v>
      </c>
      <c r="C2362" t="s">
        <v>1428</v>
      </c>
      <c r="D2362" t="s">
        <v>1429</v>
      </c>
      <c r="E2362">
        <v>1</v>
      </c>
      <c r="F2362">
        <v>1616</v>
      </c>
      <c r="G2362" t="s">
        <v>2750</v>
      </c>
      <c r="H2362" t="s">
        <v>294</v>
      </c>
      <c r="L2362" t="s">
        <v>294</v>
      </c>
      <c r="M2362">
        <f t="shared" si="72"/>
        <v>53.866666666666667</v>
      </c>
      <c r="N2362" s="1">
        <f t="shared" si="73"/>
        <v>26.933333333333334</v>
      </c>
    </row>
    <row r="2363" spans="1:14">
      <c r="A2363" t="s">
        <v>4</v>
      </c>
      <c r="B2363" t="s">
        <v>530</v>
      </c>
      <c r="C2363" t="s">
        <v>1428</v>
      </c>
      <c r="D2363" t="s">
        <v>1429</v>
      </c>
      <c r="E2363">
        <v>1</v>
      </c>
      <c r="F2363">
        <v>1626</v>
      </c>
      <c r="G2363" t="s">
        <v>2751</v>
      </c>
      <c r="H2363" t="s">
        <v>294</v>
      </c>
      <c r="L2363" t="s">
        <v>294</v>
      </c>
      <c r="M2363">
        <f t="shared" si="72"/>
        <v>54.2</v>
      </c>
      <c r="N2363" s="1">
        <f t="shared" si="73"/>
        <v>27.1</v>
      </c>
    </row>
    <row r="2364" spans="1:14">
      <c r="A2364" t="s">
        <v>4</v>
      </c>
      <c r="B2364" t="s">
        <v>532</v>
      </c>
      <c r="C2364" t="s">
        <v>1428</v>
      </c>
      <c r="D2364" t="s">
        <v>1429</v>
      </c>
      <c r="E2364">
        <v>1</v>
      </c>
      <c r="F2364">
        <v>1644</v>
      </c>
      <c r="G2364" t="s">
        <v>2752</v>
      </c>
      <c r="H2364" t="s">
        <v>294</v>
      </c>
      <c r="L2364" t="s">
        <v>294</v>
      </c>
      <c r="M2364">
        <f t="shared" si="72"/>
        <v>54.8</v>
      </c>
      <c r="N2364" s="1">
        <f t="shared" si="73"/>
        <v>27.4</v>
      </c>
    </row>
    <row r="2365" spans="1:14">
      <c r="A2365" t="s">
        <v>4</v>
      </c>
      <c r="B2365" t="s">
        <v>534</v>
      </c>
      <c r="C2365" t="s">
        <v>1428</v>
      </c>
      <c r="D2365" t="s">
        <v>1429</v>
      </c>
      <c r="E2365">
        <v>1</v>
      </c>
      <c r="F2365">
        <v>1433</v>
      </c>
      <c r="G2365" t="s">
        <v>2753</v>
      </c>
      <c r="H2365" t="s">
        <v>294</v>
      </c>
      <c r="L2365" t="s">
        <v>294</v>
      </c>
      <c r="M2365">
        <f t="shared" si="72"/>
        <v>47.766666666666666</v>
      </c>
      <c r="N2365" s="1">
        <f t="shared" si="73"/>
        <v>23.883333333333333</v>
      </c>
    </row>
    <row r="2366" spans="1:14">
      <c r="A2366" t="s">
        <v>4</v>
      </c>
      <c r="B2366" t="s">
        <v>536</v>
      </c>
      <c r="C2366" t="s">
        <v>1428</v>
      </c>
      <c r="D2366" t="s">
        <v>1429</v>
      </c>
      <c r="E2366">
        <v>1</v>
      </c>
      <c r="F2366">
        <v>1428</v>
      </c>
      <c r="G2366" t="s">
        <v>2754</v>
      </c>
      <c r="H2366" t="s">
        <v>294</v>
      </c>
      <c r="L2366" t="s">
        <v>294</v>
      </c>
      <c r="M2366">
        <f t="shared" si="72"/>
        <v>47.6</v>
      </c>
      <c r="N2366" s="1">
        <f t="shared" si="73"/>
        <v>23.8</v>
      </c>
    </row>
    <row r="2367" spans="1:14">
      <c r="A2367" t="s">
        <v>4</v>
      </c>
      <c r="B2367" t="s">
        <v>538</v>
      </c>
      <c r="C2367" t="s">
        <v>1428</v>
      </c>
      <c r="D2367" t="s">
        <v>1429</v>
      </c>
      <c r="E2367">
        <v>1</v>
      </c>
      <c r="F2367">
        <v>1427</v>
      </c>
      <c r="G2367" t="s">
        <v>2755</v>
      </c>
      <c r="H2367" t="s">
        <v>294</v>
      </c>
      <c r="L2367" t="s">
        <v>294</v>
      </c>
      <c r="M2367">
        <f t="shared" si="72"/>
        <v>47.56666666666667</v>
      </c>
      <c r="N2367" s="1">
        <f t="shared" si="73"/>
        <v>23.783333333333335</v>
      </c>
    </row>
    <row r="2368" spans="1:14">
      <c r="A2368" t="s">
        <v>4</v>
      </c>
      <c r="B2368" t="s">
        <v>540</v>
      </c>
      <c r="C2368" t="s">
        <v>1428</v>
      </c>
      <c r="D2368" t="s">
        <v>1429</v>
      </c>
      <c r="E2368">
        <v>1</v>
      </c>
      <c r="F2368">
        <v>1425</v>
      </c>
      <c r="G2368" t="s">
        <v>2756</v>
      </c>
      <c r="H2368" t="s">
        <v>294</v>
      </c>
      <c r="L2368" t="s">
        <v>294</v>
      </c>
      <c r="M2368">
        <f t="shared" si="72"/>
        <v>47.5</v>
      </c>
      <c r="N2368" s="1">
        <f t="shared" si="73"/>
        <v>23.75</v>
      </c>
    </row>
    <row r="2369" spans="1:14">
      <c r="A2369" t="s">
        <v>4</v>
      </c>
      <c r="B2369" t="s">
        <v>542</v>
      </c>
      <c r="C2369" t="s">
        <v>1428</v>
      </c>
      <c r="D2369" t="s">
        <v>1429</v>
      </c>
      <c r="E2369">
        <v>1</v>
      </c>
      <c r="F2369">
        <v>1417</v>
      </c>
      <c r="G2369" t="s">
        <v>2757</v>
      </c>
      <c r="H2369" t="s">
        <v>294</v>
      </c>
      <c r="L2369" t="s">
        <v>294</v>
      </c>
      <c r="M2369">
        <f t="shared" si="72"/>
        <v>47.233333333333334</v>
      </c>
      <c r="N2369" s="1">
        <f t="shared" si="73"/>
        <v>23.616666666666667</v>
      </c>
    </row>
    <row r="2370" spans="1:14">
      <c r="A2370" t="s">
        <v>4</v>
      </c>
      <c r="B2370" t="s">
        <v>544</v>
      </c>
      <c r="C2370" t="s">
        <v>1428</v>
      </c>
      <c r="D2370" t="s">
        <v>1429</v>
      </c>
      <c r="E2370">
        <v>1</v>
      </c>
      <c r="F2370">
        <v>1417</v>
      </c>
      <c r="G2370" t="s">
        <v>2757</v>
      </c>
      <c r="H2370" t="s">
        <v>294</v>
      </c>
      <c r="L2370" t="s">
        <v>294</v>
      </c>
      <c r="M2370">
        <f t="shared" ref="M2370:M2433" si="74">F2370/$M$1</f>
        <v>47.233333333333334</v>
      </c>
      <c r="N2370" s="1">
        <f t="shared" ref="N2370:N2433" si="75">F2370/$N$1</f>
        <v>23.616666666666667</v>
      </c>
    </row>
    <row r="2371" spans="1:14">
      <c r="A2371" t="s">
        <v>4</v>
      </c>
      <c r="B2371" t="s">
        <v>546</v>
      </c>
      <c r="C2371" t="s">
        <v>1428</v>
      </c>
      <c r="D2371" t="s">
        <v>1429</v>
      </c>
      <c r="E2371">
        <v>1</v>
      </c>
      <c r="F2371">
        <v>1423</v>
      </c>
      <c r="G2371" t="s">
        <v>2728</v>
      </c>
      <c r="H2371" t="s">
        <v>294</v>
      </c>
      <c r="L2371" t="s">
        <v>294</v>
      </c>
      <c r="M2371">
        <f t="shared" si="74"/>
        <v>47.43333333333333</v>
      </c>
      <c r="N2371" s="1">
        <f t="shared" si="75"/>
        <v>23.716666666666665</v>
      </c>
    </row>
    <row r="2372" spans="1:14">
      <c r="A2372" t="s">
        <v>4</v>
      </c>
      <c r="B2372" t="s">
        <v>548</v>
      </c>
      <c r="C2372" t="s">
        <v>1428</v>
      </c>
      <c r="D2372" t="s">
        <v>1429</v>
      </c>
      <c r="E2372">
        <v>1</v>
      </c>
      <c r="F2372">
        <v>1422</v>
      </c>
      <c r="G2372" t="s">
        <v>2758</v>
      </c>
      <c r="H2372" t="s">
        <v>294</v>
      </c>
      <c r="L2372" t="s">
        <v>294</v>
      </c>
      <c r="M2372">
        <f t="shared" si="74"/>
        <v>47.4</v>
      </c>
      <c r="N2372" s="1">
        <f t="shared" si="75"/>
        <v>23.7</v>
      </c>
    </row>
    <row r="2373" spans="1:14">
      <c r="A2373" t="s">
        <v>4</v>
      </c>
      <c r="B2373" t="s">
        <v>550</v>
      </c>
      <c r="C2373" t="s">
        <v>1428</v>
      </c>
      <c r="D2373" t="s">
        <v>1429</v>
      </c>
      <c r="E2373">
        <v>1</v>
      </c>
      <c r="F2373">
        <v>1342</v>
      </c>
      <c r="G2373" t="s">
        <v>2759</v>
      </c>
      <c r="H2373" t="s">
        <v>294</v>
      </c>
      <c r="L2373" t="s">
        <v>294</v>
      </c>
      <c r="M2373">
        <f t="shared" si="74"/>
        <v>44.733333333333334</v>
      </c>
      <c r="N2373" s="1">
        <f t="shared" si="75"/>
        <v>22.366666666666667</v>
      </c>
    </row>
    <row r="2374" spans="1:14">
      <c r="A2374" t="s">
        <v>4</v>
      </c>
      <c r="B2374" t="s">
        <v>552</v>
      </c>
      <c r="C2374" t="s">
        <v>1428</v>
      </c>
      <c r="D2374" t="s">
        <v>1429</v>
      </c>
      <c r="E2374">
        <v>1</v>
      </c>
      <c r="F2374">
        <v>1342</v>
      </c>
      <c r="G2374" t="s">
        <v>2759</v>
      </c>
      <c r="H2374" t="s">
        <v>294</v>
      </c>
      <c r="L2374" t="s">
        <v>294</v>
      </c>
      <c r="M2374">
        <f t="shared" si="74"/>
        <v>44.733333333333334</v>
      </c>
      <c r="N2374" s="1">
        <f t="shared" si="75"/>
        <v>22.366666666666667</v>
      </c>
    </row>
    <row r="2375" spans="1:14">
      <c r="A2375" t="s">
        <v>4</v>
      </c>
      <c r="B2375" t="s">
        <v>554</v>
      </c>
      <c r="C2375" t="s">
        <v>1428</v>
      </c>
      <c r="D2375" t="s">
        <v>1429</v>
      </c>
      <c r="E2375">
        <v>1</v>
      </c>
      <c r="F2375">
        <v>1381</v>
      </c>
      <c r="G2375" t="s">
        <v>2760</v>
      </c>
      <c r="H2375" t="s">
        <v>294</v>
      </c>
      <c r="L2375" t="s">
        <v>294</v>
      </c>
      <c r="M2375">
        <f t="shared" si="74"/>
        <v>46.033333333333331</v>
      </c>
      <c r="N2375" s="1">
        <f t="shared" si="75"/>
        <v>23.016666666666666</v>
      </c>
    </row>
    <row r="2376" spans="1:14">
      <c r="A2376" t="s">
        <v>4</v>
      </c>
      <c r="B2376" t="s">
        <v>556</v>
      </c>
      <c r="C2376" t="s">
        <v>1428</v>
      </c>
      <c r="D2376" t="s">
        <v>1429</v>
      </c>
      <c r="E2376">
        <v>1</v>
      </c>
      <c r="F2376">
        <v>1375</v>
      </c>
      <c r="G2376" t="s">
        <v>2761</v>
      </c>
      <c r="H2376" t="s">
        <v>294</v>
      </c>
      <c r="L2376" t="s">
        <v>294</v>
      </c>
      <c r="M2376">
        <f t="shared" si="74"/>
        <v>45.833333333333336</v>
      </c>
      <c r="N2376" s="1">
        <f t="shared" si="75"/>
        <v>22.916666666666668</v>
      </c>
    </row>
    <row r="2377" spans="1:14">
      <c r="A2377" t="s">
        <v>4</v>
      </c>
      <c r="B2377" t="s">
        <v>558</v>
      </c>
      <c r="C2377" t="s">
        <v>1428</v>
      </c>
      <c r="D2377" t="s">
        <v>1429</v>
      </c>
      <c r="E2377">
        <v>1</v>
      </c>
      <c r="F2377">
        <v>1325</v>
      </c>
      <c r="G2377" t="s">
        <v>2762</v>
      </c>
      <c r="H2377" t="s">
        <v>294</v>
      </c>
      <c r="L2377" t="s">
        <v>294</v>
      </c>
      <c r="M2377">
        <f t="shared" si="74"/>
        <v>44.166666666666664</v>
      </c>
      <c r="N2377" s="1">
        <f t="shared" si="75"/>
        <v>22.083333333333332</v>
      </c>
    </row>
    <row r="2378" spans="1:14">
      <c r="A2378" t="s">
        <v>4</v>
      </c>
      <c r="B2378" t="s">
        <v>560</v>
      </c>
      <c r="C2378" t="s">
        <v>1428</v>
      </c>
      <c r="D2378" t="s">
        <v>1429</v>
      </c>
      <c r="E2378">
        <v>1</v>
      </c>
      <c r="F2378">
        <v>1309</v>
      </c>
      <c r="G2378" t="s">
        <v>2763</v>
      </c>
      <c r="H2378" t="s">
        <v>294</v>
      </c>
      <c r="L2378" t="s">
        <v>294</v>
      </c>
      <c r="M2378">
        <f t="shared" si="74"/>
        <v>43.633333333333333</v>
      </c>
      <c r="N2378" s="1">
        <f t="shared" si="75"/>
        <v>21.816666666666666</v>
      </c>
    </row>
    <row r="2379" spans="1:14">
      <c r="A2379" t="s">
        <v>4</v>
      </c>
      <c r="B2379" t="s">
        <v>562</v>
      </c>
      <c r="C2379" t="s">
        <v>1428</v>
      </c>
      <c r="D2379" t="s">
        <v>1429</v>
      </c>
      <c r="E2379">
        <v>1</v>
      </c>
      <c r="F2379">
        <v>1434</v>
      </c>
      <c r="G2379" t="s">
        <v>2764</v>
      </c>
      <c r="H2379" t="s">
        <v>294</v>
      </c>
      <c r="L2379" t="s">
        <v>294</v>
      </c>
      <c r="M2379">
        <f t="shared" si="74"/>
        <v>47.8</v>
      </c>
      <c r="N2379" s="1">
        <f t="shared" si="75"/>
        <v>23.9</v>
      </c>
    </row>
    <row r="2380" spans="1:14">
      <c r="A2380" t="s">
        <v>4</v>
      </c>
      <c r="B2380" t="s">
        <v>564</v>
      </c>
      <c r="C2380" t="s">
        <v>1428</v>
      </c>
      <c r="D2380" t="s">
        <v>1429</v>
      </c>
      <c r="E2380">
        <v>1</v>
      </c>
      <c r="F2380">
        <v>1433</v>
      </c>
      <c r="G2380" t="s">
        <v>2753</v>
      </c>
      <c r="H2380" t="s">
        <v>294</v>
      </c>
      <c r="L2380" t="s">
        <v>294</v>
      </c>
      <c r="M2380">
        <f t="shared" si="74"/>
        <v>47.766666666666666</v>
      </c>
      <c r="N2380" s="1">
        <f t="shared" si="75"/>
        <v>23.883333333333333</v>
      </c>
    </row>
    <row r="2381" spans="1:14">
      <c r="A2381" t="s">
        <v>4</v>
      </c>
      <c r="B2381" t="s">
        <v>566</v>
      </c>
      <c r="C2381" t="s">
        <v>1428</v>
      </c>
      <c r="D2381" t="s">
        <v>1429</v>
      </c>
      <c r="E2381">
        <v>1</v>
      </c>
      <c r="F2381">
        <v>1455</v>
      </c>
      <c r="G2381" t="s">
        <v>2765</v>
      </c>
      <c r="H2381" t="s">
        <v>294</v>
      </c>
      <c r="L2381" t="s">
        <v>294</v>
      </c>
      <c r="M2381">
        <f t="shared" si="74"/>
        <v>48.5</v>
      </c>
      <c r="N2381" s="1">
        <f t="shared" si="75"/>
        <v>24.25</v>
      </c>
    </row>
    <row r="2382" spans="1:14">
      <c r="A2382" t="s">
        <v>4</v>
      </c>
      <c r="B2382" t="s">
        <v>568</v>
      </c>
      <c r="C2382" t="s">
        <v>1428</v>
      </c>
      <c r="D2382" t="s">
        <v>1429</v>
      </c>
      <c r="E2382">
        <v>1</v>
      </c>
      <c r="F2382">
        <v>1446</v>
      </c>
      <c r="G2382" t="s">
        <v>2766</v>
      </c>
      <c r="H2382" t="s">
        <v>294</v>
      </c>
      <c r="L2382" t="s">
        <v>294</v>
      </c>
      <c r="M2382">
        <f t="shared" si="74"/>
        <v>48.2</v>
      </c>
      <c r="N2382" s="1">
        <f t="shared" si="75"/>
        <v>24.1</v>
      </c>
    </row>
    <row r="2383" spans="1:14">
      <c r="A2383" t="s">
        <v>4</v>
      </c>
      <c r="B2383" t="s">
        <v>570</v>
      </c>
      <c r="C2383" t="s">
        <v>1428</v>
      </c>
      <c r="D2383" t="s">
        <v>1429</v>
      </c>
      <c r="E2383">
        <v>1</v>
      </c>
      <c r="F2383">
        <v>1459</v>
      </c>
      <c r="G2383" t="s">
        <v>2767</v>
      </c>
      <c r="H2383" t="s">
        <v>294</v>
      </c>
      <c r="L2383" t="s">
        <v>294</v>
      </c>
      <c r="M2383">
        <f t="shared" si="74"/>
        <v>48.633333333333333</v>
      </c>
      <c r="N2383" s="1">
        <f t="shared" si="75"/>
        <v>24.316666666666666</v>
      </c>
    </row>
    <row r="2384" spans="1:14">
      <c r="A2384" t="s">
        <v>4</v>
      </c>
      <c r="B2384" t="s">
        <v>572</v>
      </c>
      <c r="C2384" t="s">
        <v>1428</v>
      </c>
      <c r="D2384" t="s">
        <v>1429</v>
      </c>
      <c r="E2384">
        <v>1</v>
      </c>
      <c r="F2384">
        <v>1424</v>
      </c>
      <c r="G2384" t="s">
        <v>2768</v>
      </c>
      <c r="H2384" t="s">
        <v>294</v>
      </c>
      <c r="L2384" t="s">
        <v>294</v>
      </c>
      <c r="M2384">
        <f t="shared" si="74"/>
        <v>47.466666666666669</v>
      </c>
      <c r="N2384" s="1">
        <f t="shared" si="75"/>
        <v>23.733333333333334</v>
      </c>
    </row>
    <row r="2385" spans="1:14">
      <c r="A2385" t="s">
        <v>4</v>
      </c>
      <c r="B2385" t="s">
        <v>574</v>
      </c>
      <c r="C2385" t="s">
        <v>1428</v>
      </c>
      <c r="D2385" t="s">
        <v>1429</v>
      </c>
      <c r="E2385">
        <v>1</v>
      </c>
      <c r="F2385">
        <v>1421</v>
      </c>
      <c r="G2385" t="s">
        <v>2769</v>
      </c>
      <c r="H2385" t="s">
        <v>294</v>
      </c>
      <c r="L2385" t="s">
        <v>294</v>
      </c>
      <c r="M2385">
        <f t="shared" si="74"/>
        <v>47.366666666666667</v>
      </c>
      <c r="N2385" s="1">
        <f t="shared" si="75"/>
        <v>23.683333333333334</v>
      </c>
    </row>
    <row r="2386" spans="1:14">
      <c r="A2386" t="s">
        <v>4</v>
      </c>
      <c r="B2386" t="s">
        <v>576</v>
      </c>
      <c r="C2386" t="s">
        <v>1428</v>
      </c>
      <c r="D2386" t="s">
        <v>1429</v>
      </c>
      <c r="E2386">
        <v>1</v>
      </c>
      <c r="F2386">
        <v>1425</v>
      </c>
      <c r="G2386" t="s">
        <v>2770</v>
      </c>
      <c r="H2386" t="s">
        <v>294</v>
      </c>
      <c r="L2386" t="s">
        <v>294</v>
      </c>
      <c r="M2386">
        <f t="shared" si="74"/>
        <v>47.5</v>
      </c>
      <c r="N2386" s="1">
        <f t="shared" si="75"/>
        <v>23.75</v>
      </c>
    </row>
    <row r="2387" spans="1:14">
      <c r="A2387" t="s">
        <v>4</v>
      </c>
      <c r="B2387" t="s">
        <v>578</v>
      </c>
      <c r="C2387" t="s">
        <v>1428</v>
      </c>
      <c r="D2387" t="s">
        <v>1429</v>
      </c>
      <c r="E2387">
        <v>1</v>
      </c>
      <c r="F2387">
        <v>1527</v>
      </c>
      <c r="G2387" t="s">
        <v>2668</v>
      </c>
      <c r="H2387" t="s">
        <v>294</v>
      </c>
      <c r="L2387" t="s">
        <v>294</v>
      </c>
      <c r="M2387">
        <f t="shared" si="74"/>
        <v>50.9</v>
      </c>
      <c r="N2387" s="1">
        <f t="shared" si="75"/>
        <v>25.45</v>
      </c>
    </row>
    <row r="2388" spans="1:14">
      <c r="A2388" t="s">
        <v>4</v>
      </c>
      <c r="B2388" t="s">
        <v>580</v>
      </c>
      <c r="C2388" t="s">
        <v>1428</v>
      </c>
      <c r="D2388" t="s">
        <v>1429</v>
      </c>
      <c r="E2388">
        <v>1</v>
      </c>
      <c r="F2388">
        <v>1539</v>
      </c>
      <c r="G2388" t="s">
        <v>2771</v>
      </c>
      <c r="H2388" t="s">
        <v>294</v>
      </c>
      <c r="L2388" t="s">
        <v>294</v>
      </c>
      <c r="M2388">
        <f t="shared" si="74"/>
        <v>51.3</v>
      </c>
      <c r="N2388" s="1">
        <f t="shared" si="75"/>
        <v>25.65</v>
      </c>
    </row>
    <row r="2389" spans="1:14">
      <c r="A2389" t="s">
        <v>4</v>
      </c>
      <c r="B2389" t="s">
        <v>582</v>
      </c>
      <c r="C2389" t="s">
        <v>1428</v>
      </c>
      <c r="D2389" t="s">
        <v>1429</v>
      </c>
      <c r="E2389">
        <v>1</v>
      </c>
      <c r="F2389">
        <v>1537</v>
      </c>
      <c r="G2389" t="s">
        <v>2772</v>
      </c>
      <c r="H2389" t="s">
        <v>294</v>
      </c>
      <c r="L2389" t="s">
        <v>294</v>
      </c>
      <c r="M2389">
        <f t="shared" si="74"/>
        <v>51.233333333333334</v>
      </c>
      <c r="N2389" s="1">
        <f t="shared" si="75"/>
        <v>25.616666666666667</v>
      </c>
    </row>
    <row r="2390" spans="1:14">
      <c r="A2390" t="s">
        <v>4</v>
      </c>
      <c r="B2390" t="s">
        <v>584</v>
      </c>
      <c r="C2390" t="s">
        <v>1428</v>
      </c>
      <c r="D2390" t="s">
        <v>1429</v>
      </c>
      <c r="E2390">
        <v>1</v>
      </c>
      <c r="F2390">
        <v>1526</v>
      </c>
      <c r="G2390" t="s">
        <v>2773</v>
      </c>
      <c r="H2390" t="s">
        <v>294</v>
      </c>
      <c r="L2390" t="s">
        <v>294</v>
      </c>
      <c r="M2390">
        <f t="shared" si="74"/>
        <v>50.866666666666667</v>
      </c>
      <c r="N2390" s="1">
        <f t="shared" si="75"/>
        <v>25.433333333333334</v>
      </c>
    </row>
    <row r="2391" spans="1:14">
      <c r="A2391" t="s">
        <v>4</v>
      </c>
      <c r="B2391" t="s">
        <v>586</v>
      </c>
      <c r="C2391" t="s">
        <v>1428</v>
      </c>
      <c r="D2391" t="s">
        <v>1429</v>
      </c>
      <c r="E2391">
        <v>1</v>
      </c>
      <c r="F2391">
        <v>1420</v>
      </c>
      <c r="G2391" t="s">
        <v>2774</v>
      </c>
      <c r="H2391" t="s">
        <v>294</v>
      </c>
      <c r="L2391" t="s">
        <v>294</v>
      </c>
      <c r="M2391">
        <f t="shared" si="74"/>
        <v>47.333333333333336</v>
      </c>
      <c r="N2391" s="1">
        <f t="shared" si="75"/>
        <v>23.666666666666668</v>
      </c>
    </row>
    <row r="2392" spans="1:14">
      <c r="A2392" t="s">
        <v>4</v>
      </c>
      <c r="B2392" t="s">
        <v>588</v>
      </c>
      <c r="C2392" t="s">
        <v>1428</v>
      </c>
      <c r="D2392" t="s">
        <v>1429</v>
      </c>
      <c r="E2392">
        <v>1</v>
      </c>
      <c r="F2392">
        <v>1501</v>
      </c>
      <c r="G2392" t="s">
        <v>2775</v>
      </c>
      <c r="H2392" t="s">
        <v>294</v>
      </c>
      <c r="L2392" t="s">
        <v>294</v>
      </c>
      <c r="M2392">
        <f t="shared" si="74"/>
        <v>50.033333333333331</v>
      </c>
      <c r="N2392" s="1">
        <f t="shared" si="75"/>
        <v>25.016666666666666</v>
      </c>
    </row>
    <row r="2393" spans="1:14">
      <c r="A2393" t="s">
        <v>4</v>
      </c>
      <c r="B2393" t="s">
        <v>590</v>
      </c>
      <c r="C2393" t="s">
        <v>1428</v>
      </c>
      <c r="D2393" t="s">
        <v>1429</v>
      </c>
      <c r="E2393">
        <v>1</v>
      </c>
      <c r="F2393">
        <v>1432</v>
      </c>
      <c r="G2393" t="s">
        <v>2776</v>
      </c>
      <c r="H2393" t="s">
        <v>294</v>
      </c>
      <c r="L2393" t="s">
        <v>294</v>
      </c>
      <c r="M2393">
        <f t="shared" si="74"/>
        <v>47.733333333333334</v>
      </c>
      <c r="N2393" s="1">
        <f t="shared" si="75"/>
        <v>23.866666666666667</v>
      </c>
    </row>
    <row r="2394" spans="1:14">
      <c r="A2394" t="s">
        <v>4</v>
      </c>
      <c r="B2394" t="s">
        <v>592</v>
      </c>
      <c r="C2394" t="s">
        <v>1428</v>
      </c>
      <c r="D2394" t="s">
        <v>1429</v>
      </c>
      <c r="E2394">
        <v>1</v>
      </c>
      <c r="F2394">
        <v>1590</v>
      </c>
      <c r="G2394" t="s">
        <v>2777</v>
      </c>
      <c r="H2394" t="s">
        <v>294</v>
      </c>
      <c r="L2394" t="s">
        <v>294</v>
      </c>
      <c r="M2394">
        <f t="shared" si="74"/>
        <v>53</v>
      </c>
      <c r="N2394" s="1">
        <f t="shared" si="75"/>
        <v>26.5</v>
      </c>
    </row>
    <row r="2395" spans="1:14">
      <c r="A2395" t="s">
        <v>4</v>
      </c>
      <c r="B2395" t="s">
        <v>594</v>
      </c>
      <c r="C2395" t="s">
        <v>1428</v>
      </c>
      <c r="D2395" t="s">
        <v>1429</v>
      </c>
      <c r="E2395">
        <v>1</v>
      </c>
      <c r="F2395">
        <v>1373</v>
      </c>
      <c r="G2395" t="s">
        <v>2778</v>
      </c>
      <c r="H2395" t="s">
        <v>294</v>
      </c>
      <c r="L2395" t="s">
        <v>294</v>
      </c>
      <c r="M2395">
        <f t="shared" si="74"/>
        <v>45.766666666666666</v>
      </c>
      <c r="N2395" s="1">
        <f t="shared" si="75"/>
        <v>22.883333333333333</v>
      </c>
    </row>
    <row r="2396" spans="1:14">
      <c r="A2396" t="s">
        <v>4</v>
      </c>
      <c r="B2396" t="s">
        <v>596</v>
      </c>
      <c r="C2396" t="s">
        <v>1428</v>
      </c>
      <c r="D2396" t="s">
        <v>1429</v>
      </c>
      <c r="E2396">
        <v>1</v>
      </c>
      <c r="F2396">
        <v>1366</v>
      </c>
      <c r="G2396" t="s">
        <v>2779</v>
      </c>
      <c r="H2396" t="s">
        <v>294</v>
      </c>
      <c r="L2396" t="s">
        <v>294</v>
      </c>
      <c r="M2396">
        <f t="shared" si="74"/>
        <v>45.533333333333331</v>
      </c>
      <c r="N2396" s="1">
        <f t="shared" si="75"/>
        <v>22.766666666666666</v>
      </c>
    </row>
    <row r="2397" spans="1:14">
      <c r="A2397" t="s">
        <v>4</v>
      </c>
      <c r="B2397" t="s">
        <v>598</v>
      </c>
      <c r="C2397" t="s">
        <v>1428</v>
      </c>
      <c r="D2397" t="s">
        <v>1429</v>
      </c>
      <c r="E2397">
        <v>1</v>
      </c>
      <c r="F2397">
        <v>1553</v>
      </c>
      <c r="G2397" t="s">
        <v>2780</v>
      </c>
      <c r="H2397" t="s">
        <v>294</v>
      </c>
      <c r="L2397" t="s">
        <v>294</v>
      </c>
      <c r="M2397">
        <f t="shared" si="74"/>
        <v>51.766666666666666</v>
      </c>
      <c r="N2397" s="1">
        <f t="shared" si="75"/>
        <v>25.883333333333333</v>
      </c>
    </row>
    <row r="2398" spans="1:14">
      <c r="A2398" t="s">
        <v>4</v>
      </c>
      <c r="B2398" t="s">
        <v>600</v>
      </c>
      <c r="C2398" t="s">
        <v>1428</v>
      </c>
      <c r="D2398" t="s">
        <v>1429</v>
      </c>
      <c r="E2398">
        <v>1</v>
      </c>
      <c r="F2398">
        <v>1562</v>
      </c>
      <c r="G2398" t="s">
        <v>2781</v>
      </c>
      <c r="H2398" t="s">
        <v>294</v>
      </c>
      <c r="L2398" t="s">
        <v>294</v>
      </c>
      <c r="M2398">
        <f t="shared" si="74"/>
        <v>52.06666666666667</v>
      </c>
      <c r="N2398" s="1">
        <f t="shared" si="75"/>
        <v>26.033333333333335</v>
      </c>
    </row>
    <row r="2399" spans="1:14">
      <c r="A2399" t="s">
        <v>4</v>
      </c>
      <c r="B2399" t="s">
        <v>602</v>
      </c>
      <c r="C2399" t="s">
        <v>1428</v>
      </c>
      <c r="D2399" t="s">
        <v>1429</v>
      </c>
      <c r="E2399">
        <v>1</v>
      </c>
      <c r="F2399">
        <v>1386</v>
      </c>
      <c r="G2399" t="s">
        <v>2782</v>
      </c>
      <c r="H2399" t="s">
        <v>294</v>
      </c>
      <c r="L2399" t="s">
        <v>294</v>
      </c>
      <c r="M2399">
        <f t="shared" si="74"/>
        <v>46.2</v>
      </c>
      <c r="N2399" s="1">
        <f t="shared" si="75"/>
        <v>23.1</v>
      </c>
    </row>
    <row r="2400" spans="1:14">
      <c r="A2400" t="s">
        <v>4</v>
      </c>
      <c r="B2400" t="s">
        <v>604</v>
      </c>
      <c r="C2400" t="s">
        <v>1428</v>
      </c>
      <c r="D2400" t="s">
        <v>1429</v>
      </c>
      <c r="E2400">
        <v>1</v>
      </c>
      <c r="F2400">
        <v>1385</v>
      </c>
      <c r="G2400" t="s">
        <v>2783</v>
      </c>
      <c r="H2400" t="s">
        <v>294</v>
      </c>
      <c r="L2400" t="s">
        <v>294</v>
      </c>
      <c r="M2400">
        <f t="shared" si="74"/>
        <v>46.166666666666664</v>
      </c>
      <c r="N2400" s="1">
        <f t="shared" si="75"/>
        <v>23.083333333333332</v>
      </c>
    </row>
    <row r="2401" spans="1:14">
      <c r="A2401" t="s">
        <v>4</v>
      </c>
      <c r="B2401" t="s">
        <v>606</v>
      </c>
      <c r="C2401" t="s">
        <v>1428</v>
      </c>
      <c r="D2401" t="s">
        <v>1429</v>
      </c>
      <c r="E2401">
        <v>1</v>
      </c>
      <c r="F2401">
        <v>1474</v>
      </c>
      <c r="G2401" t="s">
        <v>2684</v>
      </c>
      <c r="H2401" t="s">
        <v>294</v>
      </c>
      <c r="L2401" t="s">
        <v>294</v>
      </c>
      <c r="M2401">
        <f t="shared" si="74"/>
        <v>49.133333333333333</v>
      </c>
      <c r="N2401" s="1">
        <f t="shared" si="75"/>
        <v>24.566666666666666</v>
      </c>
    </row>
    <row r="2402" spans="1:14">
      <c r="A2402" t="s">
        <v>4</v>
      </c>
      <c r="B2402" t="s">
        <v>608</v>
      </c>
      <c r="C2402" t="s">
        <v>1428</v>
      </c>
      <c r="D2402" t="s">
        <v>1429</v>
      </c>
      <c r="E2402">
        <v>1</v>
      </c>
      <c r="F2402">
        <v>1490</v>
      </c>
      <c r="G2402" t="s">
        <v>2784</v>
      </c>
      <c r="H2402" t="s">
        <v>294</v>
      </c>
      <c r="L2402" t="s">
        <v>294</v>
      </c>
      <c r="M2402">
        <f t="shared" si="74"/>
        <v>49.666666666666664</v>
      </c>
      <c r="N2402" s="1">
        <f t="shared" si="75"/>
        <v>24.833333333333332</v>
      </c>
    </row>
    <row r="2403" spans="1:14">
      <c r="A2403" t="s">
        <v>4</v>
      </c>
      <c r="B2403" t="s">
        <v>610</v>
      </c>
      <c r="C2403" t="s">
        <v>1428</v>
      </c>
      <c r="D2403" t="s">
        <v>1429</v>
      </c>
      <c r="E2403">
        <v>1</v>
      </c>
      <c r="F2403">
        <v>1401</v>
      </c>
      <c r="G2403" t="s">
        <v>2785</v>
      </c>
      <c r="H2403" t="s">
        <v>294</v>
      </c>
      <c r="L2403" t="s">
        <v>294</v>
      </c>
      <c r="M2403">
        <f t="shared" si="74"/>
        <v>46.7</v>
      </c>
      <c r="N2403" s="1">
        <f t="shared" si="75"/>
        <v>23.35</v>
      </c>
    </row>
    <row r="2404" spans="1:14">
      <c r="A2404" t="s">
        <v>4</v>
      </c>
      <c r="B2404" t="s">
        <v>612</v>
      </c>
      <c r="C2404" t="s">
        <v>1428</v>
      </c>
      <c r="D2404" t="s">
        <v>1429</v>
      </c>
      <c r="E2404">
        <v>1</v>
      </c>
      <c r="F2404">
        <v>1395</v>
      </c>
      <c r="G2404" t="s">
        <v>2786</v>
      </c>
      <c r="H2404" t="s">
        <v>294</v>
      </c>
      <c r="L2404" t="s">
        <v>294</v>
      </c>
      <c r="M2404">
        <f t="shared" si="74"/>
        <v>46.5</v>
      </c>
      <c r="N2404" s="1">
        <f t="shared" si="75"/>
        <v>23.25</v>
      </c>
    </row>
    <row r="2405" spans="1:14">
      <c r="A2405" t="s">
        <v>4</v>
      </c>
      <c r="B2405" t="s">
        <v>614</v>
      </c>
      <c r="C2405" t="s">
        <v>1428</v>
      </c>
      <c r="D2405" t="s">
        <v>1429</v>
      </c>
      <c r="E2405">
        <v>1</v>
      </c>
      <c r="F2405">
        <v>1635</v>
      </c>
      <c r="G2405" t="s">
        <v>2787</v>
      </c>
      <c r="H2405" t="s">
        <v>294</v>
      </c>
      <c r="L2405" t="s">
        <v>294</v>
      </c>
      <c r="M2405">
        <f t="shared" si="74"/>
        <v>54.5</v>
      </c>
      <c r="N2405" s="1">
        <f t="shared" si="75"/>
        <v>27.25</v>
      </c>
    </row>
    <row r="2406" spans="1:14">
      <c r="A2406" t="s">
        <v>4</v>
      </c>
      <c r="B2406" t="s">
        <v>616</v>
      </c>
      <c r="C2406" t="s">
        <v>1428</v>
      </c>
      <c r="D2406" t="s">
        <v>1429</v>
      </c>
      <c r="E2406">
        <v>1</v>
      </c>
      <c r="F2406">
        <v>1624</v>
      </c>
      <c r="G2406" t="s">
        <v>2788</v>
      </c>
      <c r="H2406" t="s">
        <v>294</v>
      </c>
      <c r="L2406" t="s">
        <v>294</v>
      </c>
      <c r="M2406">
        <f t="shared" si="74"/>
        <v>54.133333333333333</v>
      </c>
      <c r="N2406" s="1">
        <f t="shared" si="75"/>
        <v>27.066666666666666</v>
      </c>
    </row>
    <row r="2407" spans="1:14">
      <c r="A2407" t="s">
        <v>4</v>
      </c>
      <c r="B2407" t="s">
        <v>618</v>
      </c>
      <c r="C2407" t="s">
        <v>1428</v>
      </c>
      <c r="D2407" t="s">
        <v>1429</v>
      </c>
      <c r="E2407">
        <v>1</v>
      </c>
      <c r="F2407">
        <v>1630</v>
      </c>
      <c r="G2407" t="s">
        <v>2789</v>
      </c>
      <c r="H2407" t="s">
        <v>294</v>
      </c>
      <c r="L2407" t="s">
        <v>294</v>
      </c>
      <c r="M2407">
        <f t="shared" si="74"/>
        <v>54.333333333333336</v>
      </c>
      <c r="N2407" s="1">
        <f t="shared" si="75"/>
        <v>27.166666666666668</v>
      </c>
    </row>
    <row r="2408" spans="1:14">
      <c r="A2408" t="s">
        <v>4</v>
      </c>
      <c r="B2408" t="s">
        <v>620</v>
      </c>
      <c r="C2408" t="s">
        <v>1428</v>
      </c>
      <c r="D2408" t="s">
        <v>1429</v>
      </c>
      <c r="E2408">
        <v>1</v>
      </c>
      <c r="F2408">
        <v>1635</v>
      </c>
      <c r="G2408" t="s">
        <v>2787</v>
      </c>
      <c r="H2408" t="s">
        <v>294</v>
      </c>
      <c r="L2408" t="s">
        <v>294</v>
      </c>
      <c r="M2408">
        <f t="shared" si="74"/>
        <v>54.5</v>
      </c>
      <c r="N2408" s="1">
        <f t="shared" si="75"/>
        <v>27.25</v>
      </c>
    </row>
    <row r="2409" spans="1:14">
      <c r="A2409" t="s">
        <v>4</v>
      </c>
      <c r="B2409" t="s">
        <v>622</v>
      </c>
      <c r="C2409" t="s">
        <v>1428</v>
      </c>
      <c r="D2409" t="s">
        <v>1429</v>
      </c>
      <c r="E2409">
        <v>1</v>
      </c>
      <c r="F2409">
        <v>1405</v>
      </c>
      <c r="G2409" t="s">
        <v>2790</v>
      </c>
      <c r="H2409" t="s">
        <v>294</v>
      </c>
      <c r="L2409" t="s">
        <v>294</v>
      </c>
      <c r="M2409">
        <f t="shared" si="74"/>
        <v>46.833333333333336</v>
      </c>
      <c r="N2409" s="1">
        <f t="shared" si="75"/>
        <v>23.416666666666668</v>
      </c>
    </row>
    <row r="2410" spans="1:14">
      <c r="A2410" t="s">
        <v>4</v>
      </c>
      <c r="B2410" t="s">
        <v>624</v>
      </c>
      <c r="C2410" t="s">
        <v>1428</v>
      </c>
      <c r="D2410" t="s">
        <v>1429</v>
      </c>
      <c r="E2410">
        <v>1</v>
      </c>
      <c r="F2410">
        <v>1443</v>
      </c>
      <c r="G2410" t="s">
        <v>2791</v>
      </c>
      <c r="H2410" t="s">
        <v>294</v>
      </c>
      <c r="L2410" t="s">
        <v>294</v>
      </c>
      <c r="M2410">
        <f t="shared" si="74"/>
        <v>48.1</v>
      </c>
      <c r="N2410" s="1">
        <f t="shared" si="75"/>
        <v>24.05</v>
      </c>
    </row>
    <row r="2411" spans="1:14">
      <c r="A2411" t="s">
        <v>4</v>
      </c>
      <c r="B2411" t="s">
        <v>626</v>
      </c>
      <c r="C2411" t="s">
        <v>1428</v>
      </c>
      <c r="D2411" t="s">
        <v>1429</v>
      </c>
      <c r="E2411">
        <v>1</v>
      </c>
      <c r="F2411">
        <v>1506</v>
      </c>
      <c r="G2411" t="s">
        <v>2792</v>
      </c>
      <c r="H2411" t="s">
        <v>294</v>
      </c>
      <c r="L2411" t="s">
        <v>294</v>
      </c>
      <c r="M2411">
        <f t="shared" si="74"/>
        <v>50.2</v>
      </c>
      <c r="N2411" s="1">
        <f t="shared" si="75"/>
        <v>25.1</v>
      </c>
    </row>
    <row r="2412" spans="1:14">
      <c r="A2412" t="s">
        <v>4</v>
      </c>
      <c r="B2412" t="s">
        <v>628</v>
      </c>
      <c r="C2412" t="s">
        <v>1428</v>
      </c>
      <c r="D2412" t="s">
        <v>1429</v>
      </c>
      <c r="E2412">
        <v>1</v>
      </c>
      <c r="F2412">
        <v>1501</v>
      </c>
      <c r="G2412" t="s">
        <v>2679</v>
      </c>
      <c r="H2412" t="s">
        <v>294</v>
      </c>
      <c r="L2412" t="s">
        <v>294</v>
      </c>
      <c r="M2412">
        <f t="shared" si="74"/>
        <v>50.033333333333331</v>
      </c>
      <c r="N2412" s="1">
        <f t="shared" si="75"/>
        <v>25.016666666666666</v>
      </c>
    </row>
    <row r="2413" spans="1:14">
      <c r="A2413" t="s">
        <v>4</v>
      </c>
      <c r="B2413" t="s">
        <v>630</v>
      </c>
      <c r="C2413" t="s">
        <v>1428</v>
      </c>
      <c r="D2413" t="s">
        <v>1429</v>
      </c>
      <c r="E2413">
        <v>1</v>
      </c>
      <c r="F2413">
        <v>1512</v>
      </c>
      <c r="G2413" t="s">
        <v>2793</v>
      </c>
      <c r="H2413" t="s">
        <v>294</v>
      </c>
      <c r="L2413" t="s">
        <v>294</v>
      </c>
      <c r="M2413">
        <f t="shared" si="74"/>
        <v>50.4</v>
      </c>
      <c r="N2413" s="1">
        <f t="shared" si="75"/>
        <v>25.2</v>
      </c>
    </row>
    <row r="2414" spans="1:14">
      <c r="A2414" t="s">
        <v>4</v>
      </c>
      <c r="B2414" t="s">
        <v>632</v>
      </c>
      <c r="C2414" t="s">
        <v>1428</v>
      </c>
      <c r="D2414" t="s">
        <v>1429</v>
      </c>
      <c r="E2414">
        <v>1</v>
      </c>
      <c r="F2414">
        <v>1507</v>
      </c>
      <c r="G2414" t="s">
        <v>2794</v>
      </c>
      <c r="H2414" t="s">
        <v>294</v>
      </c>
      <c r="L2414" t="s">
        <v>294</v>
      </c>
      <c r="M2414">
        <f t="shared" si="74"/>
        <v>50.233333333333334</v>
      </c>
      <c r="N2414" s="1">
        <f t="shared" si="75"/>
        <v>25.116666666666667</v>
      </c>
    </row>
    <row r="2415" spans="1:14">
      <c r="A2415" t="s">
        <v>4</v>
      </c>
      <c r="B2415" t="s">
        <v>634</v>
      </c>
      <c r="C2415" t="s">
        <v>1428</v>
      </c>
      <c r="D2415" t="s">
        <v>1429</v>
      </c>
      <c r="E2415">
        <v>1</v>
      </c>
      <c r="F2415">
        <v>1481</v>
      </c>
      <c r="G2415" t="s">
        <v>2795</v>
      </c>
      <c r="H2415" t="s">
        <v>294</v>
      </c>
      <c r="L2415" t="s">
        <v>294</v>
      </c>
      <c r="M2415">
        <f t="shared" si="74"/>
        <v>49.366666666666667</v>
      </c>
      <c r="N2415" s="1">
        <f t="shared" si="75"/>
        <v>24.683333333333334</v>
      </c>
    </row>
    <row r="2416" spans="1:14">
      <c r="A2416" t="s">
        <v>4</v>
      </c>
      <c r="B2416" t="s">
        <v>636</v>
      </c>
      <c r="C2416" t="s">
        <v>1428</v>
      </c>
      <c r="D2416" t="s">
        <v>1429</v>
      </c>
      <c r="E2416">
        <v>1</v>
      </c>
      <c r="F2416">
        <v>1475</v>
      </c>
      <c r="G2416" t="s">
        <v>2796</v>
      </c>
      <c r="H2416" t="s">
        <v>294</v>
      </c>
      <c r="L2416" t="s">
        <v>294</v>
      </c>
      <c r="M2416">
        <f t="shared" si="74"/>
        <v>49.166666666666664</v>
      </c>
      <c r="N2416" s="1">
        <f t="shared" si="75"/>
        <v>24.583333333333332</v>
      </c>
    </row>
    <row r="2417" spans="1:14">
      <c r="A2417" t="s">
        <v>4</v>
      </c>
      <c r="B2417" t="s">
        <v>638</v>
      </c>
      <c r="C2417" t="s">
        <v>1428</v>
      </c>
      <c r="D2417" t="s">
        <v>1429</v>
      </c>
      <c r="E2417">
        <v>1</v>
      </c>
      <c r="F2417">
        <v>1525</v>
      </c>
      <c r="G2417" t="s">
        <v>2797</v>
      </c>
      <c r="H2417" t="s">
        <v>294</v>
      </c>
      <c r="L2417" t="s">
        <v>294</v>
      </c>
      <c r="M2417">
        <f t="shared" si="74"/>
        <v>50.833333333333336</v>
      </c>
      <c r="N2417" s="1">
        <f t="shared" si="75"/>
        <v>25.416666666666668</v>
      </c>
    </row>
    <row r="2418" spans="1:14">
      <c r="A2418" t="s">
        <v>4</v>
      </c>
      <c r="B2418" t="s">
        <v>640</v>
      </c>
      <c r="C2418" t="s">
        <v>1428</v>
      </c>
      <c r="D2418" t="s">
        <v>1429</v>
      </c>
      <c r="E2418">
        <v>1</v>
      </c>
      <c r="F2418">
        <v>1476</v>
      </c>
      <c r="G2418" t="s">
        <v>2798</v>
      </c>
      <c r="H2418" t="s">
        <v>294</v>
      </c>
      <c r="L2418" t="s">
        <v>294</v>
      </c>
      <c r="M2418">
        <f t="shared" si="74"/>
        <v>49.2</v>
      </c>
      <c r="N2418" s="1">
        <f t="shared" si="75"/>
        <v>24.6</v>
      </c>
    </row>
    <row r="2419" spans="1:14">
      <c r="A2419" t="s">
        <v>4</v>
      </c>
      <c r="B2419" t="s">
        <v>642</v>
      </c>
      <c r="C2419" t="s">
        <v>1428</v>
      </c>
      <c r="D2419" t="s">
        <v>1429</v>
      </c>
      <c r="E2419">
        <v>1</v>
      </c>
      <c r="F2419">
        <v>1504</v>
      </c>
      <c r="G2419" t="s">
        <v>2648</v>
      </c>
      <c r="H2419" t="s">
        <v>294</v>
      </c>
      <c r="L2419" t="s">
        <v>294</v>
      </c>
      <c r="M2419">
        <f t="shared" si="74"/>
        <v>50.133333333333333</v>
      </c>
      <c r="N2419" s="1">
        <f t="shared" si="75"/>
        <v>25.066666666666666</v>
      </c>
    </row>
    <row r="2420" spans="1:14">
      <c r="A2420" t="s">
        <v>4</v>
      </c>
      <c r="B2420" t="s">
        <v>644</v>
      </c>
      <c r="C2420" t="s">
        <v>1428</v>
      </c>
      <c r="D2420" t="s">
        <v>1429</v>
      </c>
      <c r="E2420">
        <v>1</v>
      </c>
      <c r="F2420">
        <v>1494</v>
      </c>
      <c r="G2420" t="s">
        <v>2730</v>
      </c>
      <c r="H2420" t="s">
        <v>294</v>
      </c>
      <c r="L2420" t="s">
        <v>294</v>
      </c>
      <c r="M2420">
        <f t="shared" si="74"/>
        <v>49.8</v>
      </c>
      <c r="N2420" s="1">
        <f t="shared" si="75"/>
        <v>24.9</v>
      </c>
    </row>
    <row r="2421" spans="1:14">
      <c r="A2421" t="s">
        <v>4</v>
      </c>
      <c r="B2421" t="s">
        <v>646</v>
      </c>
      <c r="C2421" t="s">
        <v>1428</v>
      </c>
      <c r="D2421" t="s">
        <v>1429</v>
      </c>
      <c r="E2421">
        <v>1</v>
      </c>
      <c r="F2421">
        <v>1497</v>
      </c>
      <c r="G2421" t="s">
        <v>2799</v>
      </c>
      <c r="H2421" t="s">
        <v>294</v>
      </c>
      <c r="L2421" t="s">
        <v>294</v>
      </c>
      <c r="M2421">
        <f t="shared" si="74"/>
        <v>49.9</v>
      </c>
      <c r="N2421" s="1">
        <f t="shared" si="75"/>
        <v>24.95</v>
      </c>
    </row>
    <row r="2422" spans="1:14">
      <c r="A2422" t="s">
        <v>4</v>
      </c>
      <c r="B2422" t="s">
        <v>648</v>
      </c>
      <c r="C2422" t="s">
        <v>1428</v>
      </c>
      <c r="D2422" t="s">
        <v>1429</v>
      </c>
      <c r="E2422">
        <v>1</v>
      </c>
      <c r="F2422">
        <v>1503</v>
      </c>
      <c r="G2422" t="s">
        <v>2731</v>
      </c>
      <c r="H2422" t="s">
        <v>294</v>
      </c>
      <c r="L2422" t="s">
        <v>294</v>
      </c>
      <c r="M2422">
        <f t="shared" si="74"/>
        <v>50.1</v>
      </c>
      <c r="N2422" s="1">
        <f t="shared" si="75"/>
        <v>25.05</v>
      </c>
    </row>
    <row r="2423" spans="1:14">
      <c r="A2423" t="s">
        <v>4</v>
      </c>
      <c r="B2423" t="s">
        <v>650</v>
      </c>
      <c r="C2423" t="s">
        <v>1428</v>
      </c>
      <c r="D2423" t="s">
        <v>1429</v>
      </c>
      <c r="E2423">
        <v>1</v>
      </c>
      <c r="F2423">
        <v>1417</v>
      </c>
      <c r="G2423" t="s">
        <v>2757</v>
      </c>
      <c r="H2423" t="s">
        <v>294</v>
      </c>
      <c r="L2423" t="s">
        <v>294</v>
      </c>
      <c r="M2423">
        <f t="shared" si="74"/>
        <v>47.233333333333334</v>
      </c>
      <c r="N2423" s="1">
        <f t="shared" si="75"/>
        <v>23.616666666666667</v>
      </c>
    </row>
    <row r="2424" spans="1:14">
      <c r="A2424" t="s">
        <v>4</v>
      </c>
      <c r="B2424" t="s">
        <v>652</v>
      </c>
      <c r="C2424" t="s">
        <v>1428</v>
      </c>
      <c r="D2424" t="s">
        <v>1429</v>
      </c>
      <c r="E2424">
        <v>1</v>
      </c>
      <c r="F2424">
        <v>1593</v>
      </c>
      <c r="G2424" t="s">
        <v>2800</v>
      </c>
      <c r="H2424" t="s">
        <v>294</v>
      </c>
      <c r="L2424" t="s">
        <v>294</v>
      </c>
      <c r="M2424">
        <f t="shared" si="74"/>
        <v>53.1</v>
      </c>
      <c r="N2424" s="1">
        <f t="shared" si="75"/>
        <v>26.55</v>
      </c>
    </row>
    <row r="2425" spans="1:14">
      <c r="A2425" t="s">
        <v>4</v>
      </c>
      <c r="B2425" t="s">
        <v>654</v>
      </c>
      <c r="C2425" t="s">
        <v>1428</v>
      </c>
      <c r="D2425" t="s">
        <v>1429</v>
      </c>
      <c r="E2425">
        <v>1</v>
      </c>
      <c r="F2425">
        <v>1599</v>
      </c>
      <c r="G2425" t="s">
        <v>2801</v>
      </c>
      <c r="H2425" t="s">
        <v>294</v>
      </c>
      <c r="L2425" t="s">
        <v>294</v>
      </c>
      <c r="M2425">
        <f t="shared" si="74"/>
        <v>53.3</v>
      </c>
      <c r="N2425" s="1">
        <f t="shared" si="75"/>
        <v>26.65</v>
      </c>
    </row>
    <row r="2426" spans="1:14">
      <c r="A2426" t="s">
        <v>4</v>
      </c>
      <c r="B2426" t="s">
        <v>656</v>
      </c>
      <c r="C2426" t="s">
        <v>1428</v>
      </c>
      <c r="D2426" t="s">
        <v>1429</v>
      </c>
      <c r="E2426">
        <v>1</v>
      </c>
      <c r="F2426">
        <v>1578</v>
      </c>
      <c r="G2426" t="s">
        <v>2802</v>
      </c>
      <c r="H2426" t="s">
        <v>294</v>
      </c>
      <c r="L2426" t="s">
        <v>294</v>
      </c>
      <c r="M2426">
        <f t="shared" si="74"/>
        <v>52.6</v>
      </c>
      <c r="N2426" s="1">
        <f t="shared" si="75"/>
        <v>26.3</v>
      </c>
    </row>
    <row r="2427" spans="1:14">
      <c r="A2427" t="s">
        <v>4</v>
      </c>
      <c r="B2427" t="s">
        <v>658</v>
      </c>
      <c r="C2427" t="s">
        <v>1428</v>
      </c>
      <c r="D2427" t="s">
        <v>1429</v>
      </c>
      <c r="E2427">
        <v>1</v>
      </c>
      <c r="F2427">
        <v>1591</v>
      </c>
      <c r="G2427" t="s">
        <v>2803</v>
      </c>
      <c r="H2427" t="s">
        <v>294</v>
      </c>
      <c r="L2427" t="s">
        <v>294</v>
      </c>
      <c r="M2427">
        <f t="shared" si="74"/>
        <v>53.033333333333331</v>
      </c>
      <c r="N2427" s="1">
        <f t="shared" si="75"/>
        <v>26.516666666666666</v>
      </c>
    </row>
    <row r="2428" spans="1:14">
      <c r="A2428" t="s">
        <v>4</v>
      </c>
      <c r="B2428" t="s">
        <v>660</v>
      </c>
      <c r="C2428" t="s">
        <v>1428</v>
      </c>
      <c r="D2428" t="s">
        <v>1429</v>
      </c>
      <c r="E2428">
        <v>1</v>
      </c>
      <c r="F2428">
        <v>1425</v>
      </c>
      <c r="G2428" t="s">
        <v>2770</v>
      </c>
      <c r="H2428" t="s">
        <v>294</v>
      </c>
      <c r="L2428" t="s">
        <v>294</v>
      </c>
      <c r="M2428">
        <f t="shared" si="74"/>
        <v>47.5</v>
      </c>
      <c r="N2428" s="1">
        <f t="shared" si="75"/>
        <v>23.75</v>
      </c>
    </row>
    <row r="2429" spans="1:14">
      <c r="A2429" t="s">
        <v>4</v>
      </c>
      <c r="B2429" t="s">
        <v>662</v>
      </c>
      <c r="C2429" t="s">
        <v>1428</v>
      </c>
      <c r="D2429" t="s">
        <v>1429</v>
      </c>
      <c r="E2429">
        <v>1</v>
      </c>
      <c r="F2429">
        <v>1431</v>
      </c>
      <c r="G2429" t="s">
        <v>2804</v>
      </c>
      <c r="H2429" t="s">
        <v>294</v>
      </c>
      <c r="L2429" t="s">
        <v>294</v>
      </c>
      <c r="M2429">
        <f t="shared" si="74"/>
        <v>47.7</v>
      </c>
      <c r="N2429" s="1">
        <f t="shared" si="75"/>
        <v>23.85</v>
      </c>
    </row>
    <row r="2430" spans="1:14">
      <c r="A2430" t="s">
        <v>4</v>
      </c>
      <c r="B2430" t="s">
        <v>664</v>
      </c>
      <c r="C2430" t="s">
        <v>1428</v>
      </c>
      <c r="D2430" t="s">
        <v>1429</v>
      </c>
      <c r="E2430">
        <v>1</v>
      </c>
      <c r="F2430">
        <v>1437</v>
      </c>
      <c r="G2430" t="s">
        <v>2722</v>
      </c>
      <c r="H2430" t="s">
        <v>294</v>
      </c>
      <c r="L2430" t="s">
        <v>294</v>
      </c>
      <c r="M2430">
        <f t="shared" si="74"/>
        <v>47.9</v>
      </c>
      <c r="N2430" s="1">
        <f t="shared" si="75"/>
        <v>23.95</v>
      </c>
    </row>
    <row r="2431" spans="1:14">
      <c r="A2431" t="s">
        <v>4</v>
      </c>
      <c r="B2431" t="s">
        <v>666</v>
      </c>
      <c r="C2431" t="s">
        <v>1428</v>
      </c>
      <c r="D2431" t="s">
        <v>1429</v>
      </c>
      <c r="E2431">
        <v>1</v>
      </c>
      <c r="F2431">
        <v>1431</v>
      </c>
      <c r="G2431" t="s">
        <v>2804</v>
      </c>
      <c r="H2431" t="s">
        <v>294</v>
      </c>
      <c r="L2431" t="s">
        <v>294</v>
      </c>
      <c r="M2431">
        <f t="shared" si="74"/>
        <v>47.7</v>
      </c>
      <c r="N2431" s="1">
        <f t="shared" si="75"/>
        <v>23.85</v>
      </c>
    </row>
    <row r="2432" spans="1:14">
      <c r="A2432" t="s">
        <v>4</v>
      </c>
      <c r="B2432" t="s">
        <v>668</v>
      </c>
      <c r="C2432" t="s">
        <v>1428</v>
      </c>
      <c r="D2432" t="s">
        <v>1429</v>
      </c>
      <c r="E2432">
        <v>1</v>
      </c>
      <c r="F2432">
        <v>1355</v>
      </c>
      <c r="G2432" t="s">
        <v>2805</v>
      </c>
      <c r="H2432" t="s">
        <v>294</v>
      </c>
      <c r="L2432" t="s">
        <v>294</v>
      </c>
      <c r="M2432">
        <f t="shared" si="74"/>
        <v>45.166666666666664</v>
      </c>
      <c r="N2432" s="1">
        <f t="shared" si="75"/>
        <v>22.583333333333332</v>
      </c>
    </row>
    <row r="2433" spans="1:14">
      <c r="A2433" t="s">
        <v>4</v>
      </c>
      <c r="B2433" t="s">
        <v>670</v>
      </c>
      <c r="C2433" t="s">
        <v>1428</v>
      </c>
      <c r="D2433" t="s">
        <v>1429</v>
      </c>
      <c r="E2433">
        <v>1</v>
      </c>
      <c r="F2433">
        <v>1350</v>
      </c>
      <c r="G2433" t="s">
        <v>2806</v>
      </c>
      <c r="H2433" t="s">
        <v>294</v>
      </c>
      <c r="L2433" t="s">
        <v>294</v>
      </c>
      <c r="M2433">
        <f t="shared" si="74"/>
        <v>45</v>
      </c>
      <c r="N2433" s="1">
        <f t="shared" si="75"/>
        <v>22.5</v>
      </c>
    </row>
    <row r="2434" spans="1:14">
      <c r="A2434" t="s">
        <v>4</v>
      </c>
      <c r="B2434" t="s">
        <v>672</v>
      </c>
      <c r="C2434" t="s">
        <v>1428</v>
      </c>
      <c r="D2434" t="s">
        <v>1429</v>
      </c>
      <c r="E2434">
        <v>1</v>
      </c>
      <c r="F2434">
        <v>1337</v>
      </c>
      <c r="G2434" t="s">
        <v>2705</v>
      </c>
      <c r="H2434" t="s">
        <v>294</v>
      </c>
      <c r="L2434" t="s">
        <v>294</v>
      </c>
      <c r="M2434">
        <f t="shared" ref="M2434:M2497" si="76">F2434/$M$1</f>
        <v>44.56666666666667</v>
      </c>
      <c r="N2434" s="1">
        <f t="shared" ref="N2434:N2497" si="77">F2434/$N$1</f>
        <v>22.283333333333335</v>
      </c>
    </row>
    <row r="2435" spans="1:14">
      <c r="A2435" t="s">
        <v>4</v>
      </c>
      <c r="B2435" t="s">
        <v>674</v>
      </c>
      <c r="C2435" t="s">
        <v>1428</v>
      </c>
      <c r="D2435" t="s">
        <v>1429</v>
      </c>
      <c r="E2435">
        <v>1</v>
      </c>
      <c r="F2435">
        <v>1353</v>
      </c>
      <c r="G2435" t="s">
        <v>2807</v>
      </c>
      <c r="H2435" t="s">
        <v>294</v>
      </c>
      <c r="L2435" t="s">
        <v>294</v>
      </c>
      <c r="M2435">
        <f t="shared" si="76"/>
        <v>45.1</v>
      </c>
      <c r="N2435" s="1">
        <f t="shared" si="77"/>
        <v>22.55</v>
      </c>
    </row>
    <row r="2436" spans="1:14">
      <c r="A2436" t="s">
        <v>4</v>
      </c>
      <c r="B2436" t="s">
        <v>676</v>
      </c>
      <c r="C2436" t="s">
        <v>1428</v>
      </c>
      <c r="D2436" t="s">
        <v>1429</v>
      </c>
      <c r="E2436">
        <v>1</v>
      </c>
      <c r="F2436">
        <v>1324</v>
      </c>
      <c r="G2436" t="s">
        <v>2691</v>
      </c>
      <c r="H2436" t="s">
        <v>294</v>
      </c>
      <c r="L2436" t="s">
        <v>294</v>
      </c>
      <c r="M2436">
        <f t="shared" si="76"/>
        <v>44.133333333333333</v>
      </c>
      <c r="N2436" s="1">
        <f t="shared" si="77"/>
        <v>22.066666666666666</v>
      </c>
    </row>
    <row r="2437" spans="1:14">
      <c r="A2437" t="s">
        <v>4</v>
      </c>
      <c r="B2437" t="s">
        <v>678</v>
      </c>
      <c r="C2437" t="s">
        <v>1428</v>
      </c>
      <c r="D2437" t="s">
        <v>1429</v>
      </c>
      <c r="E2437">
        <v>1</v>
      </c>
      <c r="F2437">
        <v>1596</v>
      </c>
      <c r="G2437" t="s">
        <v>2748</v>
      </c>
      <c r="H2437" t="s">
        <v>294</v>
      </c>
      <c r="L2437" t="s">
        <v>294</v>
      </c>
      <c r="M2437">
        <f t="shared" si="76"/>
        <v>53.2</v>
      </c>
      <c r="N2437" s="1">
        <f t="shared" si="77"/>
        <v>26.6</v>
      </c>
    </row>
    <row r="2438" spans="1:14">
      <c r="A2438" t="s">
        <v>4</v>
      </c>
      <c r="B2438" t="s">
        <v>680</v>
      </c>
      <c r="C2438" t="s">
        <v>1428</v>
      </c>
      <c r="D2438" t="s">
        <v>1429</v>
      </c>
      <c r="E2438">
        <v>1</v>
      </c>
      <c r="F2438">
        <v>1450</v>
      </c>
      <c r="G2438" t="s">
        <v>2808</v>
      </c>
      <c r="H2438" t="s">
        <v>294</v>
      </c>
      <c r="L2438" t="s">
        <v>294</v>
      </c>
      <c r="M2438">
        <f t="shared" si="76"/>
        <v>48.333333333333336</v>
      </c>
      <c r="N2438" s="1">
        <f t="shared" si="77"/>
        <v>24.166666666666668</v>
      </c>
    </row>
    <row r="2439" spans="1:14">
      <c r="A2439" t="s">
        <v>4</v>
      </c>
      <c r="B2439" t="s">
        <v>682</v>
      </c>
      <c r="C2439" t="s">
        <v>1428</v>
      </c>
      <c r="D2439" t="s">
        <v>1429</v>
      </c>
      <c r="E2439">
        <v>1</v>
      </c>
      <c r="F2439">
        <v>1441</v>
      </c>
      <c r="G2439" t="s">
        <v>2809</v>
      </c>
      <c r="H2439" t="s">
        <v>294</v>
      </c>
      <c r="L2439" t="s">
        <v>294</v>
      </c>
      <c r="M2439">
        <f t="shared" si="76"/>
        <v>48.033333333333331</v>
      </c>
      <c r="N2439" s="1">
        <f t="shared" si="77"/>
        <v>24.016666666666666</v>
      </c>
    </row>
    <row r="2440" spans="1:14">
      <c r="A2440" t="s">
        <v>4</v>
      </c>
      <c r="B2440" t="s">
        <v>684</v>
      </c>
      <c r="C2440" t="s">
        <v>1428</v>
      </c>
      <c r="D2440" t="s">
        <v>1429</v>
      </c>
      <c r="E2440">
        <v>1</v>
      </c>
      <c r="F2440">
        <v>1434</v>
      </c>
      <c r="G2440" t="s">
        <v>2764</v>
      </c>
      <c r="H2440" t="s">
        <v>294</v>
      </c>
      <c r="L2440" t="s">
        <v>294</v>
      </c>
      <c r="M2440">
        <f t="shared" si="76"/>
        <v>47.8</v>
      </c>
      <c r="N2440" s="1">
        <f t="shared" si="77"/>
        <v>23.9</v>
      </c>
    </row>
    <row r="2441" spans="1:14">
      <c r="A2441" t="s">
        <v>4</v>
      </c>
      <c r="B2441" t="s">
        <v>686</v>
      </c>
      <c r="C2441" t="s">
        <v>1428</v>
      </c>
      <c r="D2441" t="s">
        <v>1429</v>
      </c>
      <c r="E2441">
        <v>1</v>
      </c>
      <c r="F2441">
        <v>1440</v>
      </c>
      <c r="G2441" t="s">
        <v>2810</v>
      </c>
      <c r="H2441" t="s">
        <v>294</v>
      </c>
      <c r="L2441" t="s">
        <v>294</v>
      </c>
      <c r="M2441">
        <f t="shared" si="76"/>
        <v>48</v>
      </c>
      <c r="N2441" s="1">
        <f t="shared" si="77"/>
        <v>24</v>
      </c>
    </row>
    <row r="2442" spans="1:14">
      <c r="A2442" t="s">
        <v>4</v>
      </c>
      <c r="B2442" t="s">
        <v>688</v>
      </c>
      <c r="C2442" t="s">
        <v>1428</v>
      </c>
      <c r="D2442" t="s">
        <v>1429</v>
      </c>
      <c r="E2442">
        <v>1</v>
      </c>
      <c r="F2442">
        <v>1476</v>
      </c>
      <c r="G2442" t="s">
        <v>2680</v>
      </c>
      <c r="H2442" t="s">
        <v>294</v>
      </c>
      <c r="L2442" t="s">
        <v>294</v>
      </c>
      <c r="M2442">
        <f t="shared" si="76"/>
        <v>49.2</v>
      </c>
      <c r="N2442" s="1">
        <f t="shared" si="77"/>
        <v>24.6</v>
      </c>
    </row>
    <row r="2443" spans="1:14">
      <c r="A2443" t="s">
        <v>4</v>
      </c>
      <c r="B2443" t="s">
        <v>690</v>
      </c>
      <c r="C2443" t="s">
        <v>1428</v>
      </c>
      <c r="D2443" t="s">
        <v>1429</v>
      </c>
      <c r="E2443">
        <v>1</v>
      </c>
      <c r="F2443">
        <v>1469</v>
      </c>
      <c r="G2443" t="s">
        <v>2686</v>
      </c>
      <c r="H2443" t="s">
        <v>294</v>
      </c>
      <c r="L2443" t="s">
        <v>294</v>
      </c>
      <c r="M2443">
        <f t="shared" si="76"/>
        <v>48.966666666666669</v>
      </c>
      <c r="N2443" s="1">
        <f t="shared" si="77"/>
        <v>24.483333333333334</v>
      </c>
    </row>
    <row r="2444" spans="1:14">
      <c r="A2444" t="s">
        <v>4</v>
      </c>
      <c r="B2444" t="s">
        <v>692</v>
      </c>
      <c r="C2444" t="s">
        <v>1428</v>
      </c>
      <c r="D2444" t="s">
        <v>1429</v>
      </c>
      <c r="E2444">
        <v>1</v>
      </c>
      <c r="F2444">
        <v>1479</v>
      </c>
      <c r="G2444" t="s">
        <v>2811</v>
      </c>
      <c r="H2444" t="s">
        <v>294</v>
      </c>
      <c r="L2444" t="s">
        <v>294</v>
      </c>
      <c r="M2444">
        <f t="shared" si="76"/>
        <v>49.3</v>
      </c>
      <c r="N2444" s="1">
        <f t="shared" si="77"/>
        <v>24.65</v>
      </c>
    </row>
    <row r="2445" spans="1:14">
      <c r="A2445" t="s">
        <v>4</v>
      </c>
      <c r="B2445" t="s">
        <v>694</v>
      </c>
      <c r="C2445" t="s">
        <v>1428</v>
      </c>
      <c r="D2445" t="s">
        <v>1429</v>
      </c>
      <c r="E2445">
        <v>1</v>
      </c>
      <c r="F2445">
        <v>1495</v>
      </c>
      <c r="G2445" t="s">
        <v>2812</v>
      </c>
      <c r="H2445" t="s">
        <v>294</v>
      </c>
      <c r="L2445" t="s">
        <v>294</v>
      </c>
      <c r="M2445">
        <f t="shared" si="76"/>
        <v>49.833333333333336</v>
      </c>
      <c r="N2445" s="1">
        <f t="shared" si="77"/>
        <v>24.916666666666668</v>
      </c>
    </row>
    <row r="2446" spans="1:14">
      <c r="A2446" t="s">
        <v>4</v>
      </c>
      <c r="B2446" t="s">
        <v>696</v>
      </c>
      <c r="C2446" t="s">
        <v>1428</v>
      </c>
      <c r="D2446" t="s">
        <v>1429</v>
      </c>
      <c r="E2446">
        <v>1</v>
      </c>
      <c r="F2446">
        <v>1494</v>
      </c>
      <c r="G2446" t="s">
        <v>2652</v>
      </c>
      <c r="H2446" t="s">
        <v>294</v>
      </c>
      <c r="L2446" t="s">
        <v>294</v>
      </c>
      <c r="M2446">
        <f t="shared" si="76"/>
        <v>49.8</v>
      </c>
      <c r="N2446" s="1">
        <f t="shared" si="77"/>
        <v>24.9</v>
      </c>
    </row>
    <row r="2447" spans="1:14">
      <c r="A2447" t="s">
        <v>4</v>
      </c>
      <c r="B2447" t="s">
        <v>698</v>
      </c>
      <c r="C2447" t="s">
        <v>1428</v>
      </c>
      <c r="D2447" t="s">
        <v>1429</v>
      </c>
      <c r="E2447">
        <v>1</v>
      </c>
      <c r="F2447">
        <v>1486</v>
      </c>
      <c r="G2447" t="s">
        <v>2813</v>
      </c>
      <c r="H2447" t="s">
        <v>294</v>
      </c>
      <c r="L2447" t="s">
        <v>294</v>
      </c>
      <c r="M2447">
        <f t="shared" si="76"/>
        <v>49.533333333333331</v>
      </c>
      <c r="N2447" s="1">
        <f t="shared" si="77"/>
        <v>24.766666666666666</v>
      </c>
    </row>
    <row r="2448" spans="1:14">
      <c r="A2448" t="s">
        <v>4</v>
      </c>
      <c r="B2448" t="s">
        <v>700</v>
      </c>
      <c r="C2448" t="s">
        <v>1428</v>
      </c>
      <c r="D2448" t="s">
        <v>1429</v>
      </c>
      <c r="E2448">
        <v>1</v>
      </c>
      <c r="F2448">
        <v>1471</v>
      </c>
      <c r="G2448" t="s">
        <v>2685</v>
      </c>
      <c r="H2448" t="s">
        <v>294</v>
      </c>
      <c r="L2448" t="s">
        <v>294</v>
      </c>
      <c r="M2448">
        <f t="shared" si="76"/>
        <v>49.033333333333331</v>
      </c>
      <c r="N2448" s="1">
        <f t="shared" si="77"/>
        <v>24.516666666666666</v>
      </c>
    </row>
    <row r="2449" spans="1:14">
      <c r="A2449" t="s">
        <v>4</v>
      </c>
      <c r="B2449" t="s">
        <v>702</v>
      </c>
      <c r="C2449" t="s">
        <v>1428</v>
      </c>
      <c r="D2449" t="s">
        <v>1429</v>
      </c>
      <c r="E2449">
        <v>1</v>
      </c>
      <c r="F2449">
        <v>1460</v>
      </c>
      <c r="G2449" t="s">
        <v>2814</v>
      </c>
      <c r="H2449" t="s">
        <v>294</v>
      </c>
      <c r="L2449" t="s">
        <v>294</v>
      </c>
      <c r="M2449">
        <f t="shared" si="76"/>
        <v>48.666666666666664</v>
      </c>
      <c r="N2449" s="1">
        <f t="shared" si="77"/>
        <v>24.333333333333332</v>
      </c>
    </row>
    <row r="2450" spans="1:14">
      <c r="A2450" t="s">
        <v>4</v>
      </c>
      <c r="B2450" t="s">
        <v>704</v>
      </c>
      <c r="C2450" t="s">
        <v>1428</v>
      </c>
      <c r="D2450" t="s">
        <v>1429</v>
      </c>
      <c r="E2450">
        <v>1</v>
      </c>
      <c r="F2450">
        <v>1520</v>
      </c>
      <c r="G2450" t="s">
        <v>2815</v>
      </c>
      <c r="H2450" t="s">
        <v>294</v>
      </c>
      <c r="L2450" t="s">
        <v>294</v>
      </c>
      <c r="M2450">
        <f t="shared" si="76"/>
        <v>50.666666666666664</v>
      </c>
      <c r="N2450" s="1">
        <f t="shared" si="77"/>
        <v>25.333333333333332</v>
      </c>
    </row>
    <row r="2451" spans="1:14">
      <c r="A2451" t="s">
        <v>4</v>
      </c>
      <c r="B2451" t="s">
        <v>706</v>
      </c>
      <c r="C2451" t="s">
        <v>1428</v>
      </c>
      <c r="D2451" t="s">
        <v>1429</v>
      </c>
      <c r="E2451">
        <v>1</v>
      </c>
      <c r="F2451">
        <v>1509</v>
      </c>
      <c r="G2451" t="s">
        <v>2816</v>
      </c>
      <c r="H2451" t="s">
        <v>294</v>
      </c>
      <c r="L2451" t="s">
        <v>294</v>
      </c>
      <c r="M2451">
        <f t="shared" si="76"/>
        <v>50.3</v>
      </c>
      <c r="N2451" s="1">
        <f t="shared" si="77"/>
        <v>25.15</v>
      </c>
    </row>
    <row r="2452" spans="1:14">
      <c r="A2452" t="s">
        <v>4</v>
      </c>
      <c r="B2452" t="s">
        <v>708</v>
      </c>
      <c r="C2452" t="s">
        <v>1428</v>
      </c>
      <c r="D2452" t="s">
        <v>1429</v>
      </c>
      <c r="E2452">
        <v>1</v>
      </c>
      <c r="F2452">
        <v>1521</v>
      </c>
      <c r="G2452" t="s">
        <v>2817</v>
      </c>
      <c r="H2452" t="s">
        <v>294</v>
      </c>
      <c r="L2452" t="s">
        <v>294</v>
      </c>
      <c r="M2452">
        <f t="shared" si="76"/>
        <v>50.7</v>
      </c>
      <c r="N2452" s="1">
        <f t="shared" si="77"/>
        <v>25.35</v>
      </c>
    </row>
    <row r="2453" spans="1:14">
      <c r="A2453" t="s">
        <v>4</v>
      </c>
      <c r="B2453" t="s">
        <v>710</v>
      </c>
      <c r="C2453" t="s">
        <v>1428</v>
      </c>
      <c r="D2453" t="s">
        <v>1429</v>
      </c>
      <c r="E2453">
        <v>1</v>
      </c>
      <c r="F2453">
        <v>1453</v>
      </c>
      <c r="G2453" t="s">
        <v>2818</v>
      </c>
      <c r="H2453" t="s">
        <v>294</v>
      </c>
      <c r="L2453" t="s">
        <v>294</v>
      </c>
      <c r="M2453">
        <f t="shared" si="76"/>
        <v>48.43333333333333</v>
      </c>
      <c r="N2453" s="1">
        <f t="shared" si="77"/>
        <v>24.216666666666665</v>
      </c>
    </row>
    <row r="2454" spans="1:14">
      <c r="A2454" t="s">
        <v>4</v>
      </c>
      <c r="B2454" t="s">
        <v>712</v>
      </c>
      <c r="C2454" t="s">
        <v>1428</v>
      </c>
      <c r="D2454" t="s">
        <v>1429</v>
      </c>
      <c r="E2454">
        <v>1</v>
      </c>
      <c r="F2454">
        <v>1441</v>
      </c>
      <c r="G2454" t="s">
        <v>2819</v>
      </c>
      <c r="H2454" t="s">
        <v>294</v>
      </c>
      <c r="L2454" t="s">
        <v>294</v>
      </c>
      <c r="M2454">
        <f t="shared" si="76"/>
        <v>48.033333333333331</v>
      </c>
      <c r="N2454" s="1">
        <f t="shared" si="77"/>
        <v>24.016666666666666</v>
      </c>
    </row>
    <row r="2455" spans="1:14">
      <c r="A2455" t="s">
        <v>4</v>
      </c>
      <c r="B2455" t="s">
        <v>714</v>
      </c>
      <c r="C2455" t="s">
        <v>1428</v>
      </c>
      <c r="D2455" t="s">
        <v>1429</v>
      </c>
      <c r="E2455">
        <v>1</v>
      </c>
      <c r="F2455">
        <v>1350</v>
      </c>
      <c r="G2455" t="s">
        <v>2806</v>
      </c>
      <c r="H2455" t="s">
        <v>294</v>
      </c>
      <c r="L2455" t="s">
        <v>294</v>
      </c>
      <c r="M2455">
        <f t="shared" si="76"/>
        <v>45</v>
      </c>
      <c r="N2455" s="1">
        <f t="shared" si="77"/>
        <v>22.5</v>
      </c>
    </row>
    <row r="2456" spans="1:14">
      <c r="A2456" t="s">
        <v>4</v>
      </c>
      <c r="B2456" t="s">
        <v>716</v>
      </c>
      <c r="C2456" t="s">
        <v>1428</v>
      </c>
      <c r="D2456" t="s">
        <v>1429</v>
      </c>
      <c r="E2456">
        <v>1</v>
      </c>
      <c r="F2456">
        <v>1487</v>
      </c>
      <c r="G2456" t="s">
        <v>2820</v>
      </c>
      <c r="H2456" t="s">
        <v>294</v>
      </c>
      <c r="L2456" t="s">
        <v>294</v>
      </c>
      <c r="M2456">
        <f t="shared" si="76"/>
        <v>49.56666666666667</v>
      </c>
      <c r="N2456" s="1">
        <f t="shared" si="77"/>
        <v>24.783333333333335</v>
      </c>
    </row>
    <row r="2457" spans="1:14">
      <c r="A2457" t="s">
        <v>4</v>
      </c>
      <c r="B2457" t="s">
        <v>718</v>
      </c>
      <c r="C2457" t="s">
        <v>1428</v>
      </c>
      <c r="D2457" t="s">
        <v>1429</v>
      </c>
      <c r="E2457">
        <v>1</v>
      </c>
      <c r="F2457">
        <v>1475</v>
      </c>
      <c r="G2457" t="s">
        <v>2821</v>
      </c>
      <c r="H2457" t="s">
        <v>294</v>
      </c>
      <c r="L2457" t="s">
        <v>294</v>
      </c>
      <c r="M2457">
        <f t="shared" si="76"/>
        <v>49.166666666666664</v>
      </c>
      <c r="N2457" s="1">
        <f t="shared" si="77"/>
        <v>24.583333333333332</v>
      </c>
    </row>
    <row r="2458" spans="1:14">
      <c r="A2458" t="s">
        <v>4</v>
      </c>
      <c r="B2458" t="s">
        <v>720</v>
      </c>
      <c r="C2458" t="s">
        <v>1428</v>
      </c>
      <c r="D2458" t="s">
        <v>1429</v>
      </c>
      <c r="E2458">
        <v>1</v>
      </c>
      <c r="F2458">
        <v>1473</v>
      </c>
      <c r="G2458" t="s">
        <v>2822</v>
      </c>
      <c r="H2458" t="s">
        <v>294</v>
      </c>
      <c r="L2458" t="s">
        <v>294</v>
      </c>
      <c r="M2458">
        <f t="shared" si="76"/>
        <v>49.1</v>
      </c>
      <c r="N2458" s="1">
        <f t="shared" si="77"/>
        <v>24.55</v>
      </c>
    </row>
    <row r="2459" spans="1:14">
      <c r="A2459" t="s">
        <v>4</v>
      </c>
      <c r="B2459" t="s">
        <v>722</v>
      </c>
      <c r="C2459" t="s">
        <v>1428</v>
      </c>
      <c r="D2459" t="s">
        <v>1429</v>
      </c>
      <c r="E2459">
        <v>1</v>
      </c>
      <c r="F2459">
        <v>1492</v>
      </c>
      <c r="G2459" t="s">
        <v>2823</v>
      </c>
      <c r="H2459" t="s">
        <v>294</v>
      </c>
      <c r="L2459" t="s">
        <v>294</v>
      </c>
      <c r="M2459">
        <f t="shared" si="76"/>
        <v>49.733333333333334</v>
      </c>
      <c r="N2459" s="1">
        <f t="shared" si="77"/>
        <v>24.866666666666667</v>
      </c>
    </row>
    <row r="2460" spans="1:14">
      <c r="A2460" t="s">
        <v>4</v>
      </c>
      <c r="B2460" t="s">
        <v>724</v>
      </c>
      <c r="C2460" t="s">
        <v>1428</v>
      </c>
      <c r="D2460" t="s">
        <v>1429</v>
      </c>
      <c r="E2460">
        <v>1</v>
      </c>
      <c r="F2460">
        <v>1377</v>
      </c>
      <c r="G2460" t="s">
        <v>2824</v>
      </c>
      <c r="H2460" t="s">
        <v>294</v>
      </c>
      <c r="L2460" t="s">
        <v>294</v>
      </c>
      <c r="M2460">
        <f t="shared" si="76"/>
        <v>45.9</v>
      </c>
      <c r="N2460" s="1">
        <f t="shared" si="77"/>
        <v>22.95</v>
      </c>
    </row>
    <row r="2461" spans="1:14">
      <c r="A2461" t="s">
        <v>4</v>
      </c>
      <c r="B2461" t="s">
        <v>726</v>
      </c>
      <c r="C2461" t="s">
        <v>1428</v>
      </c>
      <c r="D2461" t="s">
        <v>1429</v>
      </c>
      <c r="E2461">
        <v>1</v>
      </c>
      <c r="F2461">
        <v>1359</v>
      </c>
      <c r="G2461" t="s">
        <v>2825</v>
      </c>
      <c r="H2461" t="s">
        <v>294</v>
      </c>
      <c r="L2461" t="s">
        <v>294</v>
      </c>
      <c r="M2461">
        <f t="shared" si="76"/>
        <v>45.3</v>
      </c>
      <c r="N2461" s="1">
        <f t="shared" si="77"/>
        <v>22.65</v>
      </c>
    </row>
    <row r="2462" spans="1:14">
      <c r="A2462" t="s">
        <v>4</v>
      </c>
      <c r="B2462" t="s">
        <v>728</v>
      </c>
      <c r="C2462" t="s">
        <v>1428</v>
      </c>
      <c r="D2462" t="s">
        <v>1429</v>
      </c>
      <c r="E2462">
        <v>1</v>
      </c>
      <c r="F2462">
        <v>1368</v>
      </c>
      <c r="G2462" t="s">
        <v>2826</v>
      </c>
      <c r="H2462" t="s">
        <v>294</v>
      </c>
      <c r="L2462" t="s">
        <v>294</v>
      </c>
      <c r="M2462">
        <f t="shared" si="76"/>
        <v>45.6</v>
      </c>
      <c r="N2462" s="1">
        <f t="shared" si="77"/>
        <v>22.8</v>
      </c>
    </row>
    <row r="2463" spans="1:14">
      <c r="A2463" t="s">
        <v>4</v>
      </c>
      <c r="B2463" t="s">
        <v>730</v>
      </c>
      <c r="C2463" t="s">
        <v>1428</v>
      </c>
      <c r="D2463" t="s">
        <v>1429</v>
      </c>
      <c r="E2463">
        <v>1</v>
      </c>
      <c r="F2463">
        <v>1373</v>
      </c>
      <c r="G2463" t="s">
        <v>2778</v>
      </c>
      <c r="H2463" t="s">
        <v>294</v>
      </c>
      <c r="L2463" t="s">
        <v>294</v>
      </c>
      <c r="M2463">
        <f t="shared" si="76"/>
        <v>45.766666666666666</v>
      </c>
      <c r="N2463" s="1">
        <f t="shared" si="77"/>
        <v>22.883333333333333</v>
      </c>
    </row>
    <row r="2464" spans="1:14">
      <c r="A2464" t="s">
        <v>4</v>
      </c>
      <c r="B2464" t="s">
        <v>732</v>
      </c>
      <c r="C2464" t="s">
        <v>1428</v>
      </c>
      <c r="D2464" t="s">
        <v>1429</v>
      </c>
      <c r="E2464">
        <v>1</v>
      </c>
      <c r="F2464">
        <v>1366</v>
      </c>
      <c r="G2464" t="s">
        <v>2827</v>
      </c>
      <c r="H2464" t="s">
        <v>294</v>
      </c>
      <c r="L2464" t="s">
        <v>294</v>
      </c>
      <c r="M2464">
        <f t="shared" si="76"/>
        <v>45.533333333333331</v>
      </c>
      <c r="N2464" s="1">
        <f t="shared" si="77"/>
        <v>22.766666666666666</v>
      </c>
    </row>
    <row r="2465" spans="1:14">
      <c r="A2465" t="s">
        <v>4</v>
      </c>
      <c r="B2465" t="s">
        <v>734</v>
      </c>
      <c r="C2465" t="s">
        <v>1428</v>
      </c>
      <c r="D2465" t="s">
        <v>1429</v>
      </c>
      <c r="E2465">
        <v>1</v>
      </c>
      <c r="F2465">
        <v>1355</v>
      </c>
      <c r="G2465" t="s">
        <v>2694</v>
      </c>
      <c r="H2465" t="s">
        <v>294</v>
      </c>
      <c r="L2465" t="s">
        <v>294</v>
      </c>
      <c r="M2465">
        <f t="shared" si="76"/>
        <v>45.166666666666664</v>
      </c>
      <c r="N2465" s="1">
        <f t="shared" si="77"/>
        <v>22.583333333333332</v>
      </c>
    </row>
    <row r="2466" spans="1:14">
      <c r="A2466" t="s">
        <v>4</v>
      </c>
      <c r="B2466" t="s">
        <v>736</v>
      </c>
      <c r="C2466" t="s">
        <v>1428</v>
      </c>
      <c r="D2466" t="s">
        <v>1429</v>
      </c>
      <c r="E2466">
        <v>1</v>
      </c>
      <c r="F2466">
        <v>1360</v>
      </c>
      <c r="G2466" t="s">
        <v>2828</v>
      </c>
      <c r="H2466" t="s">
        <v>294</v>
      </c>
      <c r="L2466" t="s">
        <v>294</v>
      </c>
      <c r="M2466">
        <f t="shared" si="76"/>
        <v>45.333333333333336</v>
      </c>
      <c r="N2466" s="1">
        <f t="shared" si="77"/>
        <v>22.666666666666668</v>
      </c>
    </row>
    <row r="2467" spans="1:14">
      <c r="A2467" t="s">
        <v>4</v>
      </c>
      <c r="B2467" t="s">
        <v>738</v>
      </c>
      <c r="C2467" t="s">
        <v>1428</v>
      </c>
      <c r="D2467" t="s">
        <v>1429</v>
      </c>
      <c r="E2467">
        <v>1</v>
      </c>
      <c r="F2467">
        <v>1376</v>
      </c>
      <c r="G2467" t="s">
        <v>2829</v>
      </c>
      <c r="H2467" t="s">
        <v>294</v>
      </c>
      <c r="L2467" t="s">
        <v>294</v>
      </c>
      <c r="M2467">
        <f t="shared" si="76"/>
        <v>45.866666666666667</v>
      </c>
      <c r="N2467" s="1">
        <f t="shared" si="77"/>
        <v>22.933333333333334</v>
      </c>
    </row>
    <row r="2468" spans="1:14">
      <c r="A2468" t="s">
        <v>4</v>
      </c>
      <c r="B2468" t="s">
        <v>740</v>
      </c>
      <c r="C2468" t="s">
        <v>1428</v>
      </c>
      <c r="D2468" t="s">
        <v>1429</v>
      </c>
      <c r="E2468">
        <v>1</v>
      </c>
      <c r="F2468">
        <v>1532</v>
      </c>
      <c r="G2468" t="s">
        <v>2830</v>
      </c>
      <c r="H2468" t="s">
        <v>294</v>
      </c>
      <c r="L2468" t="s">
        <v>294</v>
      </c>
      <c r="M2468">
        <f t="shared" si="76"/>
        <v>51.06666666666667</v>
      </c>
      <c r="N2468" s="1">
        <f t="shared" si="77"/>
        <v>25.533333333333335</v>
      </c>
    </row>
    <row r="2469" spans="1:14">
      <c r="A2469" t="s">
        <v>4</v>
      </c>
      <c r="B2469" t="s">
        <v>742</v>
      </c>
      <c r="C2469" t="s">
        <v>1428</v>
      </c>
      <c r="D2469" t="s">
        <v>1429</v>
      </c>
      <c r="E2469">
        <v>1</v>
      </c>
      <c r="F2469">
        <v>1491</v>
      </c>
      <c r="G2469" t="s">
        <v>2831</v>
      </c>
      <c r="H2469" t="s">
        <v>294</v>
      </c>
      <c r="L2469" t="s">
        <v>294</v>
      </c>
      <c r="M2469">
        <f t="shared" si="76"/>
        <v>49.7</v>
      </c>
      <c r="N2469" s="1">
        <f t="shared" si="77"/>
        <v>24.85</v>
      </c>
    </row>
    <row r="2470" spans="1:14">
      <c r="A2470" t="s">
        <v>4</v>
      </c>
      <c r="B2470" t="s">
        <v>744</v>
      </c>
      <c r="C2470" t="s">
        <v>1428</v>
      </c>
      <c r="D2470" t="s">
        <v>1429</v>
      </c>
      <c r="E2470">
        <v>1</v>
      </c>
      <c r="F2470">
        <v>1412</v>
      </c>
      <c r="G2470" t="s">
        <v>2832</v>
      </c>
      <c r="H2470" t="s">
        <v>294</v>
      </c>
      <c r="L2470" t="s">
        <v>294</v>
      </c>
      <c r="M2470">
        <f t="shared" si="76"/>
        <v>47.06666666666667</v>
      </c>
      <c r="N2470" s="1">
        <f t="shared" si="77"/>
        <v>23.533333333333335</v>
      </c>
    </row>
    <row r="2471" spans="1:14">
      <c r="A2471" t="s">
        <v>4</v>
      </c>
      <c r="B2471" t="s">
        <v>746</v>
      </c>
      <c r="C2471" t="s">
        <v>1428</v>
      </c>
      <c r="D2471" t="s">
        <v>1429</v>
      </c>
      <c r="E2471">
        <v>1</v>
      </c>
      <c r="F2471">
        <v>1436</v>
      </c>
      <c r="G2471" t="s">
        <v>2833</v>
      </c>
      <c r="H2471" t="s">
        <v>294</v>
      </c>
      <c r="L2471" t="s">
        <v>294</v>
      </c>
      <c r="M2471">
        <f t="shared" si="76"/>
        <v>47.866666666666667</v>
      </c>
      <c r="N2471" s="1">
        <f t="shared" si="77"/>
        <v>23.933333333333334</v>
      </c>
    </row>
    <row r="2472" spans="1:14">
      <c r="A2472" t="s">
        <v>4</v>
      </c>
      <c r="B2472" t="s">
        <v>748</v>
      </c>
      <c r="C2472" t="s">
        <v>1428</v>
      </c>
      <c r="D2472" t="s">
        <v>1429</v>
      </c>
      <c r="E2472">
        <v>1</v>
      </c>
      <c r="F2472">
        <v>1453</v>
      </c>
      <c r="G2472" t="s">
        <v>2818</v>
      </c>
      <c r="H2472" t="s">
        <v>294</v>
      </c>
      <c r="L2472" t="s">
        <v>294</v>
      </c>
      <c r="M2472">
        <f t="shared" si="76"/>
        <v>48.43333333333333</v>
      </c>
      <c r="N2472" s="1">
        <f t="shared" si="77"/>
        <v>24.216666666666665</v>
      </c>
    </row>
    <row r="2473" spans="1:14">
      <c r="A2473" t="s">
        <v>4</v>
      </c>
      <c r="B2473" t="s">
        <v>750</v>
      </c>
      <c r="C2473" t="s">
        <v>1428</v>
      </c>
      <c r="D2473" t="s">
        <v>1429</v>
      </c>
      <c r="E2473">
        <v>1</v>
      </c>
      <c r="F2473">
        <v>1441</v>
      </c>
      <c r="G2473" t="s">
        <v>2819</v>
      </c>
      <c r="H2473" t="s">
        <v>294</v>
      </c>
      <c r="L2473" t="s">
        <v>294</v>
      </c>
      <c r="M2473">
        <f t="shared" si="76"/>
        <v>48.033333333333331</v>
      </c>
      <c r="N2473" s="1">
        <f t="shared" si="77"/>
        <v>24.016666666666666</v>
      </c>
    </row>
    <row r="2474" spans="1:14">
      <c r="A2474" t="s">
        <v>4</v>
      </c>
      <c r="B2474" t="s">
        <v>752</v>
      </c>
      <c r="C2474" t="s">
        <v>1428</v>
      </c>
      <c r="D2474" t="s">
        <v>1429</v>
      </c>
      <c r="E2474">
        <v>1</v>
      </c>
      <c r="F2474">
        <v>1440</v>
      </c>
      <c r="G2474" t="s">
        <v>2834</v>
      </c>
      <c r="H2474" t="s">
        <v>294</v>
      </c>
      <c r="L2474" t="s">
        <v>294</v>
      </c>
      <c r="M2474">
        <f t="shared" si="76"/>
        <v>48</v>
      </c>
      <c r="N2474" s="1">
        <f t="shared" si="77"/>
        <v>24</v>
      </c>
    </row>
    <row r="2475" spans="1:14">
      <c r="A2475" t="s">
        <v>4</v>
      </c>
      <c r="B2475" t="s">
        <v>754</v>
      </c>
      <c r="C2475" t="s">
        <v>1428</v>
      </c>
      <c r="D2475" t="s">
        <v>1429</v>
      </c>
      <c r="E2475">
        <v>1</v>
      </c>
      <c r="F2475">
        <v>1433</v>
      </c>
      <c r="G2475" t="s">
        <v>2835</v>
      </c>
      <c r="H2475" t="s">
        <v>294</v>
      </c>
      <c r="L2475" t="s">
        <v>294</v>
      </c>
      <c r="M2475">
        <f t="shared" si="76"/>
        <v>47.766666666666666</v>
      </c>
      <c r="N2475" s="1">
        <f t="shared" si="77"/>
        <v>23.883333333333333</v>
      </c>
    </row>
    <row r="2476" spans="1:14">
      <c r="A2476" t="s">
        <v>4</v>
      </c>
      <c r="B2476" t="s">
        <v>756</v>
      </c>
      <c r="C2476" t="s">
        <v>1428</v>
      </c>
      <c r="D2476" t="s">
        <v>1429</v>
      </c>
      <c r="E2476">
        <v>1</v>
      </c>
      <c r="F2476">
        <v>1448</v>
      </c>
      <c r="G2476" t="s">
        <v>2836</v>
      </c>
      <c r="H2476" t="s">
        <v>294</v>
      </c>
      <c r="L2476" t="s">
        <v>294</v>
      </c>
      <c r="M2476">
        <f t="shared" si="76"/>
        <v>48.266666666666666</v>
      </c>
      <c r="N2476" s="1">
        <f t="shared" si="77"/>
        <v>24.133333333333333</v>
      </c>
    </row>
    <row r="2477" spans="1:14">
      <c r="A2477" t="s">
        <v>4</v>
      </c>
      <c r="B2477" t="s">
        <v>758</v>
      </c>
      <c r="C2477" t="s">
        <v>1428</v>
      </c>
      <c r="D2477" t="s">
        <v>1429</v>
      </c>
      <c r="E2477">
        <v>1</v>
      </c>
      <c r="F2477">
        <v>1454</v>
      </c>
      <c r="G2477" t="s">
        <v>2837</v>
      </c>
      <c r="H2477" t="s">
        <v>294</v>
      </c>
      <c r="L2477" t="s">
        <v>294</v>
      </c>
      <c r="M2477">
        <f t="shared" si="76"/>
        <v>48.466666666666669</v>
      </c>
      <c r="N2477" s="1">
        <f t="shared" si="77"/>
        <v>24.233333333333334</v>
      </c>
    </row>
    <row r="2478" spans="1:14">
      <c r="A2478" t="s">
        <v>4</v>
      </c>
      <c r="B2478" t="s">
        <v>760</v>
      </c>
      <c r="C2478" t="s">
        <v>1428</v>
      </c>
      <c r="D2478" t="s">
        <v>1429</v>
      </c>
      <c r="E2478">
        <v>1</v>
      </c>
      <c r="F2478">
        <v>1459</v>
      </c>
      <c r="G2478" t="s">
        <v>2767</v>
      </c>
      <c r="H2478" t="s">
        <v>294</v>
      </c>
      <c r="L2478" t="s">
        <v>294</v>
      </c>
      <c r="M2478">
        <f t="shared" si="76"/>
        <v>48.633333333333333</v>
      </c>
      <c r="N2478" s="1">
        <f t="shared" si="77"/>
        <v>24.316666666666666</v>
      </c>
    </row>
    <row r="2479" spans="1:14">
      <c r="A2479" t="s">
        <v>4</v>
      </c>
      <c r="B2479" t="s">
        <v>762</v>
      </c>
      <c r="C2479" t="s">
        <v>1428</v>
      </c>
      <c r="D2479" t="s">
        <v>1429</v>
      </c>
      <c r="E2479">
        <v>1</v>
      </c>
      <c r="F2479">
        <v>1437</v>
      </c>
      <c r="G2479" t="s">
        <v>2838</v>
      </c>
      <c r="H2479" t="s">
        <v>294</v>
      </c>
      <c r="L2479" t="s">
        <v>294</v>
      </c>
      <c r="M2479">
        <f t="shared" si="76"/>
        <v>47.9</v>
      </c>
      <c r="N2479" s="1">
        <f t="shared" si="77"/>
        <v>23.95</v>
      </c>
    </row>
    <row r="2480" spans="1:14">
      <c r="A2480" t="s">
        <v>4</v>
      </c>
      <c r="B2480" t="s">
        <v>764</v>
      </c>
      <c r="C2480" t="s">
        <v>1428</v>
      </c>
      <c r="D2480" t="s">
        <v>1429</v>
      </c>
      <c r="E2480">
        <v>1</v>
      </c>
      <c r="F2480">
        <v>1461</v>
      </c>
      <c r="G2480" t="s">
        <v>2839</v>
      </c>
      <c r="H2480" t="s">
        <v>294</v>
      </c>
      <c r="L2480" t="s">
        <v>294</v>
      </c>
      <c r="M2480">
        <f t="shared" si="76"/>
        <v>48.7</v>
      </c>
      <c r="N2480" s="1">
        <f t="shared" si="77"/>
        <v>24.35</v>
      </c>
    </row>
    <row r="2481" spans="1:14">
      <c r="A2481" t="s">
        <v>4</v>
      </c>
      <c r="B2481" t="s">
        <v>766</v>
      </c>
      <c r="C2481" t="s">
        <v>1428</v>
      </c>
      <c r="D2481" t="s">
        <v>1429</v>
      </c>
      <c r="E2481">
        <v>1</v>
      </c>
      <c r="F2481">
        <v>1452</v>
      </c>
      <c r="G2481" t="s">
        <v>2840</v>
      </c>
      <c r="H2481" t="s">
        <v>294</v>
      </c>
      <c r="L2481" t="s">
        <v>294</v>
      </c>
      <c r="M2481">
        <f t="shared" si="76"/>
        <v>48.4</v>
      </c>
      <c r="N2481" s="1">
        <f t="shared" si="77"/>
        <v>24.2</v>
      </c>
    </row>
    <row r="2482" spans="1:14">
      <c r="A2482" t="s">
        <v>4</v>
      </c>
      <c r="B2482" t="s">
        <v>768</v>
      </c>
      <c r="C2482" t="s">
        <v>1428</v>
      </c>
      <c r="D2482" t="s">
        <v>1429</v>
      </c>
      <c r="E2482">
        <v>1</v>
      </c>
      <c r="F2482">
        <v>1440</v>
      </c>
      <c r="G2482" t="s">
        <v>2810</v>
      </c>
      <c r="H2482" t="s">
        <v>294</v>
      </c>
      <c r="L2482" t="s">
        <v>294</v>
      </c>
      <c r="M2482">
        <f t="shared" si="76"/>
        <v>48</v>
      </c>
      <c r="N2482" s="1">
        <f t="shared" si="77"/>
        <v>24</v>
      </c>
    </row>
    <row r="2483" spans="1:14">
      <c r="A2483" t="s">
        <v>4</v>
      </c>
      <c r="B2483" t="s">
        <v>770</v>
      </c>
      <c r="C2483" t="s">
        <v>1428</v>
      </c>
      <c r="D2483" t="s">
        <v>1429</v>
      </c>
      <c r="E2483">
        <v>1</v>
      </c>
      <c r="F2483">
        <v>1449</v>
      </c>
      <c r="G2483" t="s">
        <v>2841</v>
      </c>
      <c r="H2483" t="s">
        <v>294</v>
      </c>
      <c r="L2483" t="s">
        <v>294</v>
      </c>
      <c r="M2483">
        <f t="shared" si="76"/>
        <v>48.3</v>
      </c>
      <c r="N2483" s="1">
        <f t="shared" si="77"/>
        <v>24.15</v>
      </c>
    </row>
    <row r="2484" spans="1:14">
      <c r="A2484" t="s">
        <v>4</v>
      </c>
      <c r="B2484" t="s">
        <v>772</v>
      </c>
      <c r="C2484" t="s">
        <v>1428</v>
      </c>
      <c r="D2484" t="s">
        <v>1429</v>
      </c>
      <c r="E2484">
        <v>1</v>
      </c>
      <c r="F2484">
        <v>1519</v>
      </c>
      <c r="G2484" t="s">
        <v>2842</v>
      </c>
      <c r="H2484" t="s">
        <v>294</v>
      </c>
      <c r="L2484" t="s">
        <v>294</v>
      </c>
      <c r="M2484">
        <f t="shared" si="76"/>
        <v>50.633333333333333</v>
      </c>
      <c r="N2484" s="1">
        <f t="shared" si="77"/>
        <v>25.316666666666666</v>
      </c>
    </row>
    <row r="2485" spans="1:14">
      <c r="A2485" t="s">
        <v>4</v>
      </c>
      <c r="B2485" t="s">
        <v>774</v>
      </c>
      <c r="C2485" t="s">
        <v>1428</v>
      </c>
      <c r="D2485" t="s">
        <v>1429</v>
      </c>
      <c r="E2485">
        <v>1</v>
      </c>
      <c r="F2485">
        <v>1504</v>
      </c>
      <c r="G2485" t="s">
        <v>2843</v>
      </c>
      <c r="H2485" t="s">
        <v>294</v>
      </c>
      <c r="L2485" t="s">
        <v>294</v>
      </c>
      <c r="M2485">
        <f t="shared" si="76"/>
        <v>50.133333333333333</v>
      </c>
      <c r="N2485" s="1">
        <f t="shared" si="77"/>
        <v>25.066666666666666</v>
      </c>
    </row>
    <row r="2486" spans="1:14">
      <c r="A2486" t="s">
        <v>4</v>
      </c>
      <c r="B2486" t="s">
        <v>776</v>
      </c>
      <c r="C2486" t="s">
        <v>1428</v>
      </c>
      <c r="D2486" t="s">
        <v>1429</v>
      </c>
      <c r="E2486">
        <v>1</v>
      </c>
      <c r="F2486">
        <v>1515</v>
      </c>
      <c r="G2486" t="s">
        <v>2844</v>
      </c>
      <c r="H2486" t="s">
        <v>294</v>
      </c>
      <c r="L2486" t="s">
        <v>294</v>
      </c>
      <c r="M2486">
        <f t="shared" si="76"/>
        <v>50.5</v>
      </c>
      <c r="N2486" s="1">
        <f t="shared" si="77"/>
        <v>25.25</v>
      </c>
    </row>
    <row r="2487" spans="1:14">
      <c r="A2487" t="s">
        <v>4</v>
      </c>
      <c r="B2487" t="s">
        <v>778</v>
      </c>
      <c r="C2487" t="s">
        <v>1428</v>
      </c>
      <c r="D2487" t="s">
        <v>1429</v>
      </c>
      <c r="E2487">
        <v>1</v>
      </c>
      <c r="F2487">
        <v>1525</v>
      </c>
      <c r="G2487" t="s">
        <v>2845</v>
      </c>
      <c r="H2487" t="s">
        <v>294</v>
      </c>
      <c r="L2487" t="s">
        <v>294</v>
      </c>
      <c r="M2487">
        <f t="shared" si="76"/>
        <v>50.833333333333336</v>
      </c>
      <c r="N2487" s="1">
        <f t="shared" si="77"/>
        <v>25.416666666666668</v>
      </c>
    </row>
    <row r="2488" spans="1:14">
      <c r="A2488" t="s">
        <v>4</v>
      </c>
      <c r="B2488" t="s">
        <v>780</v>
      </c>
      <c r="C2488" t="s">
        <v>1428</v>
      </c>
      <c r="D2488" t="s">
        <v>1429</v>
      </c>
      <c r="E2488">
        <v>1</v>
      </c>
      <c r="F2488">
        <v>1443</v>
      </c>
      <c r="G2488" t="s">
        <v>2846</v>
      </c>
      <c r="H2488" t="s">
        <v>294</v>
      </c>
      <c r="L2488" t="s">
        <v>294</v>
      </c>
      <c r="M2488">
        <f t="shared" si="76"/>
        <v>48.1</v>
      </c>
      <c r="N2488" s="1">
        <f t="shared" si="77"/>
        <v>24.05</v>
      </c>
    </row>
    <row r="2489" spans="1:14">
      <c r="A2489" t="s">
        <v>4</v>
      </c>
      <c r="B2489" t="s">
        <v>782</v>
      </c>
      <c r="C2489" t="s">
        <v>1428</v>
      </c>
      <c r="D2489" t="s">
        <v>1429</v>
      </c>
      <c r="E2489">
        <v>1</v>
      </c>
      <c r="F2489">
        <v>1429</v>
      </c>
      <c r="G2489" t="s">
        <v>2847</v>
      </c>
      <c r="H2489" t="s">
        <v>294</v>
      </c>
      <c r="L2489" t="s">
        <v>294</v>
      </c>
      <c r="M2489">
        <f t="shared" si="76"/>
        <v>47.633333333333333</v>
      </c>
      <c r="N2489" s="1">
        <f t="shared" si="77"/>
        <v>23.816666666666666</v>
      </c>
    </row>
    <row r="2490" spans="1:14">
      <c r="A2490" t="s">
        <v>4</v>
      </c>
      <c r="B2490" t="s">
        <v>784</v>
      </c>
      <c r="C2490" t="s">
        <v>1428</v>
      </c>
      <c r="D2490" t="s">
        <v>1429</v>
      </c>
      <c r="E2490">
        <v>1</v>
      </c>
      <c r="F2490">
        <v>1421</v>
      </c>
      <c r="G2490" t="s">
        <v>2769</v>
      </c>
      <c r="H2490" t="s">
        <v>294</v>
      </c>
      <c r="L2490" t="s">
        <v>294</v>
      </c>
      <c r="M2490">
        <f t="shared" si="76"/>
        <v>47.366666666666667</v>
      </c>
      <c r="N2490" s="1">
        <f t="shared" si="77"/>
        <v>23.683333333333334</v>
      </c>
    </row>
    <row r="2491" spans="1:14">
      <c r="A2491" t="s">
        <v>4</v>
      </c>
      <c r="B2491" t="s">
        <v>786</v>
      </c>
      <c r="C2491" t="s">
        <v>1428</v>
      </c>
      <c r="D2491" t="s">
        <v>1429</v>
      </c>
      <c r="E2491">
        <v>1</v>
      </c>
      <c r="F2491">
        <v>1426</v>
      </c>
      <c r="G2491" t="s">
        <v>1826</v>
      </c>
      <c r="H2491" t="s">
        <v>294</v>
      </c>
      <c r="L2491" t="s">
        <v>294</v>
      </c>
      <c r="M2491">
        <f t="shared" si="76"/>
        <v>47.533333333333331</v>
      </c>
      <c r="N2491" s="1">
        <f t="shared" si="77"/>
        <v>23.766666666666666</v>
      </c>
    </row>
    <row r="2492" spans="1:14">
      <c r="A2492" t="s">
        <v>4</v>
      </c>
      <c r="B2492" t="s">
        <v>788</v>
      </c>
      <c r="C2492" t="s">
        <v>1428</v>
      </c>
      <c r="D2492" t="s">
        <v>1429</v>
      </c>
      <c r="E2492">
        <v>1</v>
      </c>
      <c r="F2492">
        <v>1649</v>
      </c>
      <c r="G2492" t="s">
        <v>2848</v>
      </c>
      <c r="H2492" t="s">
        <v>294</v>
      </c>
      <c r="L2492" t="s">
        <v>294</v>
      </c>
      <c r="M2492">
        <f t="shared" si="76"/>
        <v>54.966666666666669</v>
      </c>
      <c r="N2492" s="1">
        <f t="shared" si="77"/>
        <v>27.483333333333334</v>
      </c>
    </row>
    <row r="2493" spans="1:14">
      <c r="A2493" t="s">
        <v>4</v>
      </c>
      <c r="B2493" t="s">
        <v>790</v>
      </c>
      <c r="C2493" t="s">
        <v>1428</v>
      </c>
      <c r="D2493" t="s">
        <v>1429</v>
      </c>
      <c r="E2493">
        <v>1</v>
      </c>
      <c r="F2493">
        <v>1652</v>
      </c>
      <c r="G2493" t="s">
        <v>2849</v>
      </c>
      <c r="H2493" t="s">
        <v>294</v>
      </c>
      <c r="L2493" t="s">
        <v>294</v>
      </c>
      <c r="M2493">
        <f t="shared" si="76"/>
        <v>55.06666666666667</v>
      </c>
      <c r="N2493" s="1">
        <f t="shared" si="77"/>
        <v>27.533333333333335</v>
      </c>
    </row>
    <row r="2494" spans="1:14">
      <c r="A2494" t="s">
        <v>4</v>
      </c>
      <c r="B2494" t="s">
        <v>792</v>
      </c>
      <c r="C2494" t="s">
        <v>1428</v>
      </c>
      <c r="D2494" t="s">
        <v>1429</v>
      </c>
      <c r="E2494">
        <v>1</v>
      </c>
      <c r="F2494">
        <v>1669</v>
      </c>
      <c r="G2494" t="s">
        <v>2850</v>
      </c>
      <c r="H2494" t="s">
        <v>294</v>
      </c>
      <c r="L2494" t="s">
        <v>294</v>
      </c>
      <c r="M2494">
        <f t="shared" si="76"/>
        <v>55.633333333333333</v>
      </c>
      <c r="N2494" s="1">
        <f t="shared" si="77"/>
        <v>27.816666666666666</v>
      </c>
    </row>
    <row r="2495" spans="1:14">
      <c r="A2495" t="s">
        <v>4</v>
      </c>
      <c r="B2495" t="s">
        <v>794</v>
      </c>
      <c r="C2495" t="s">
        <v>1428</v>
      </c>
      <c r="D2495" t="s">
        <v>1429</v>
      </c>
      <c r="E2495">
        <v>1</v>
      </c>
      <c r="F2495">
        <v>1657</v>
      </c>
      <c r="G2495" t="s">
        <v>2851</v>
      </c>
      <c r="H2495" t="s">
        <v>294</v>
      </c>
      <c r="L2495" t="s">
        <v>294</v>
      </c>
      <c r="M2495">
        <f t="shared" si="76"/>
        <v>55.233333333333334</v>
      </c>
      <c r="N2495" s="1">
        <f t="shared" si="77"/>
        <v>27.616666666666667</v>
      </c>
    </row>
    <row r="2496" spans="1:14">
      <c r="A2496" t="s">
        <v>4</v>
      </c>
      <c r="B2496" t="s">
        <v>796</v>
      </c>
      <c r="C2496" t="s">
        <v>1428</v>
      </c>
      <c r="D2496" t="s">
        <v>1429</v>
      </c>
      <c r="E2496">
        <v>1</v>
      </c>
      <c r="F2496">
        <v>1648</v>
      </c>
      <c r="G2496" t="s">
        <v>2852</v>
      </c>
      <c r="H2496" t="s">
        <v>294</v>
      </c>
      <c r="L2496" t="s">
        <v>294</v>
      </c>
      <c r="M2496">
        <f t="shared" si="76"/>
        <v>54.93333333333333</v>
      </c>
      <c r="N2496" s="1">
        <f t="shared" si="77"/>
        <v>27.466666666666665</v>
      </c>
    </row>
    <row r="2497" spans="1:14">
      <c r="A2497" t="s">
        <v>4</v>
      </c>
      <c r="B2497" t="s">
        <v>798</v>
      </c>
      <c r="C2497" t="s">
        <v>1428</v>
      </c>
      <c r="D2497" t="s">
        <v>1429</v>
      </c>
      <c r="E2497">
        <v>1</v>
      </c>
      <c r="F2497">
        <v>1639</v>
      </c>
      <c r="G2497" t="s">
        <v>2853</v>
      </c>
      <c r="H2497" t="s">
        <v>294</v>
      </c>
      <c r="L2497" t="s">
        <v>294</v>
      </c>
      <c r="M2497">
        <f t="shared" si="76"/>
        <v>54.633333333333333</v>
      </c>
      <c r="N2497" s="1">
        <f t="shared" si="77"/>
        <v>27.316666666666666</v>
      </c>
    </row>
    <row r="2498" spans="1:14">
      <c r="A2498" t="s">
        <v>4</v>
      </c>
      <c r="B2498" t="s">
        <v>800</v>
      </c>
      <c r="C2498" t="s">
        <v>1428</v>
      </c>
      <c r="D2498" t="s">
        <v>1429</v>
      </c>
      <c r="E2498">
        <v>1</v>
      </c>
      <c r="F2498">
        <v>1651</v>
      </c>
      <c r="G2498" t="s">
        <v>2854</v>
      </c>
      <c r="H2498" t="s">
        <v>294</v>
      </c>
      <c r="L2498" t="s">
        <v>294</v>
      </c>
      <c r="M2498">
        <f t="shared" ref="M2498:M2561" si="78">F2498/$M$1</f>
        <v>55.033333333333331</v>
      </c>
      <c r="N2498" s="1">
        <f t="shared" ref="N2498:N2561" si="79">F2498/$N$1</f>
        <v>27.516666666666666</v>
      </c>
    </row>
    <row r="2499" spans="1:14">
      <c r="A2499" t="s">
        <v>4</v>
      </c>
      <c r="B2499" t="s">
        <v>802</v>
      </c>
      <c r="C2499" t="s">
        <v>1428</v>
      </c>
      <c r="D2499" t="s">
        <v>1429</v>
      </c>
      <c r="E2499">
        <v>1</v>
      </c>
      <c r="F2499">
        <v>1646</v>
      </c>
      <c r="G2499" t="s">
        <v>2855</v>
      </c>
      <c r="H2499" t="s">
        <v>294</v>
      </c>
      <c r="L2499" t="s">
        <v>294</v>
      </c>
      <c r="M2499">
        <f t="shared" si="78"/>
        <v>54.866666666666667</v>
      </c>
      <c r="N2499" s="1">
        <f t="shared" si="79"/>
        <v>27.433333333333334</v>
      </c>
    </row>
    <row r="2500" spans="1:14">
      <c r="A2500" t="s">
        <v>4</v>
      </c>
      <c r="B2500" t="s">
        <v>804</v>
      </c>
      <c r="C2500" t="s">
        <v>1428</v>
      </c>
      <c r="D2500" t="s">
        <v>1429</v>
      </c>
      <c r="E2500">
        <v>1</v>
      </c>
      <c r="F2500">
        <v>1487</v>
      </c>
      <c r="G2500" t="s">
        <v>2820</v>
      </c>
      <c r="H2500" t="s">
        <v>294</v>
      </c>
      <c r="L2500" t="s">
        <v>294</v>
      </c>
      <c r="M2500">
        <f t="shared" si="78"/>
        <v>49.56666666666667</v>
      </c>
      <c r="N2500" s="1">
        <f t="shared" si="79"/>
        <v>24.783333333333335</v>
      </c>
    </row>
    <row r="2501" spans="1:14">
      <c r="A2501" t="s">
        <v>4</v>
      </c>
      <c r="B2501" t="s">
        <v>806</v>
      </c>
      <c r="C2501" t="s">
        <v>1428</v>
      </c>
      <c r="D2501" t="s">
        <v>1429</v>
      </c>
      <c r="E2501">
        <v>1</v>
      </c>
      <c r="F2501">
        <v>1481</v>
      </c>
      <c r="G2501" t="s">
        <v>2856</v>
      </c>
      <c r="H2501" t="s">
        <v>294</v>
      </c>
      <c r="L2501" t="s">
        <v>294</v>
      </c>
      <c r="M2501">
        <f t="shared" si="78"/>
        <v>49.366666666666667</v>
      </c>
      <c r="N2501" s="1">
        <f t="shared" si="79"/>
        <v>24.683333333333334</v>
      </c>
    </row>
    <row r="2502" spans="1:14">
      <c r="A2502" t="s">
        <v>4</v>
      </c>
      <c r="B2502" t="s">
        <v>808</v>
      </c>
      <c r="C2502" t="s">
        <v>1428</v>
      </c>
      <c r="D2502" t="s">
        <v>1429</v>
      </c>
      <c r="E2502">
        <v>1</v>
      </c>
      <c r="F2502">
        <v>1480</v>
      </c>
      <c r="G2502" t="s">
        <v>2857</v>
      </c>
      <c r="H2502" t="s">
        <v>294</v>
      </c>
      <c r="L2502" t="s">
        <v>294</v>
      </c>
      <c r="M2502">
        <f t="shared" si="78"/>
        <v>49.333333333333336</v>
      </c>
      <c r="N2502" s="1">
        <f t="shared" si="79"/>
        <v>24.666666666666668</v>
      </c>
    </row>
    <row r="2503" spans="1:14">
      <c r="A2503" t="s">
        <v>4</v>
      </c>
      <c r="B2503" t="s">
        <v>810</v>
      </c>
      <c r="C2503" t="s">
        <v>1428</v>
      </c>
      <c r="D2503" t="s">
        <v>1429</v>
      </c>
      <c r="E2503">
        <v>1</v>
      </c>
      <c r="F2503">
        <v>1385</v>
      </c>
      <c r="G2503" t="s">
        <v>2783</v>
      </c>
      <c r="H2503" t="s">
        <v>294</v>
      </c>
      <c r="L2503" t="s">
        <v>294</v>
      </c>
      <c r="M2503">
        <f t="shared" si="78"/>
        <v>46.166666666666664</v>
      </c>
      <c r="N2503" s="1">
        <f t="shared" si="79"/>
        <v>23.083333333333332</v>
      </c>
    </row>
    <row r="2504" spans="1:14">
      <c r="A2504" t="s">
        <v>4</v>
      </c>
      <c r="B2504" t="s">
        <v>812</v>
      </c>
      <c r="C2504" t="s">
        <v>1428</v>
      </c>
      <c r="D2504" t="s">
        <v>1429</v>
      </c>
      <c r="E2504">
        <v>1</v>
      </c>
      <c r="F2504">
        <v>1371</v>
      </c>
      <c r="G2504" t="s">
        <v>2858</v>
      </c>
      <c r="H2504" t="s">
        <v>294</v>
      </c>
      <c r="L2504" t="s">
        <v>294</v>
      </c>
      <c r="M2504">
        <f t="shared" si="78"/>
        <v>45.7</v>
      </c>
      <c r="N2504" s="1">
        <f t="shared" si="79"/>
        <v>22.85</v>
      </c>
    </row>
    <row r="2505" spans="1:14">
      <c r="A2505" t="s">
        <v>4</v>
      </c>
      <c r="B2505" t="s">
        <v>814</v>
      </c>
      <c r="C2505" t="s">
        <v>1428</v>
      </c>
      <c r="D2505" t="s">
        <v>1429</v>
      </c>
      <c r="E2505">
        <v>1</v>
      </c>
      <c r="F2505">
        <v>1521</v>
      </c>
      <c r="G2505" t="s">
        <v>2817</v>
      </c>
      <c r="H2505" t="s">
        <v>294</v>
      </c>
      <c r="L2505" t="s">
        <v>294</v>
      </c>
      <c r="M2505">
        <f t="shared" si="78"/>
        <v>50.7</v>
      </c>
      <c r="N2505" s="1">
        <f t="shared" si="79"/>
        <v>25.35</v>
      </c>
    </row>
    <row r="2506" spans="1:14">
      <c r="A2506" t="s">
        <v>4</v>
      </c>
      <c r="B2506" t="s">
        <v>816</v>
      </c>
      <c r="C2506" t="s">
        <v>1428</v>
      </c>
      <c r="D2506" t="s">
        <v>1429</v>
      </c>
      <c r="E2506">
        <v>1</v>
      </c>
      <c r="F2506">
        <v>1465</v>
      </c>
      <c r="G2506" t="s">
        <v>2859</v>
      </c>
      <c r="H2506" t="s">
        <v>294</v>
      </c>
      <c r="L2506" t="s">
        <v>294</v>
      </c>
      <c r="M2506">
        <f t="shared" si="78"/>
        <v>48.833333333333336</v>
      </c>
      <c r="N2506" s="1">
        <f t="shared" si="79"/>
        <v>24.416666666666668</v>
      </c>
    </row>
    <row r="2507" spans="1:14">
      <c r="A2507" t="s">
        <v>4</v>
      </c>
      <c r="B2507" t="s">
        <v>818</v>
      </c>
      <c r="C2507" t="s">
        <v>1428</v>
      </c>
      <c r="D2507" t="s">
        <v>1429</v>
      </c>
      <c r="E2507">
        <v>1</v>
      </c>
      <c r="F2507">
        <v>1444</v>
      </c>
      <c r="G2507" t="s">
        <v>2729</v>
      </c>
      <c r="H2507" t="s">
        <v>294</v>
      </c>
      <c r="L2507" t="s">
        <v>294</v>
      </c>
      <c r="M2507">
        <f t="shared" si="78"/>
        <v>48.133333333333333</v>
      </c>
      <c r="N2507" s="1">
        <f t="shared" si="79"/>
        <v>24.066666666666666</v>
      </c>
    </row>
    <row r="2508" spans="1:14">
      <c r="A2508" t="s">
        <v>4</v>
      </c>
      <c r="B2508" t="s">
        <v>820</v>
      </c>
      <c r="C2508" t="s">
        <v>1428</v>
      </c>
      <c r="D2508" t="s">
        <v>1429</v>
      </c>
      <c r="E2508">
        <v>1</v>
      </c>
      <c r="F2508">
        <v>1524</v>
      </c>
      <c r="G2508" t="s">
        <v>2860</v>
      </c>
      <c r="H2508" t="s">
        <v>294</v>
      </c>
      <c r="L2508" t="s">
        <v>294</v>
      </c>
      <c r="M2508">
        <f t="shared" si="78"/>
        <v>50.8</v>
      </c>
      <c r="N2508" s="1">
        <f t="shared" si="79"/>
        <v>25.4</v>
      </c>
    </row>
    <row r="2509" spans="1:14">
      <c r="A2509" t="s">
        <v>4</v>
      </c>
      <c r="B2509" t="s">
        <v>822</v>
      </c>
      <c r="C2509" t="s">
        <v>1428</v>
      </c>
      <c r="D2509" t="s">
        <v>1429</v>
      </c>
      <c r="E2509">
        <v>1</v>
      </c>
      <c r="F2509">
        <v>1520</v>
      </c>
      <c r="G2509" t="s">
        <v>2861</v>
      </c>
      <c r="H2509" t="s">
        <v>294</v>
      </c>
      <c r="L2509" t="s">
        <v>294</v>
      </c>
      <c r="M2509">
        <f t="shared" si="78"/>
        <v>50.666666666666664</v>
      </c>
      <c r="N2509" s="1">
        <f t="shared" si="79"/>
        <v>25.333333333333332</v>
      </c>
    </row>
    <row r="2510" spans="1:14">
      <c r="A2510" t="s">
        <v>4</v>
      </c>
      <c r="B2510" t="s">
        <v>824</v>
      </c>
      <c r="C2510" t="s">
        <v>1428</v>
      </c>
      <c r="D2510" t="s">
        <v>1429</v>
      </c>
      <c r="E2510">
        <v>1</v>
      </c>
      <c r="F2510">
        <v>1548</v>
      </c>
      <c r="G2510" t="s">
        <v>2743</v>
      </c>
      <c r="H2510" t="s">
        <v>294</v>
      </c>
      <c r="L2510" t="s">
        <v>294</v>
      </c>
      <c r="M2510">
        <f t="shared" si="78"/>
        <v>51.6</v>
      </c>
      <c r="N2510" s="1">
        <f t="shared" si="79"/>
        <v>25.8</v>
      </c>
    </row>
    <row r="2511" spans="1:14">
      <c r="A2511" t="s">
        <v>4</v>
      </c>
      <c r="B2511" t="s">
        <v>826</v>
      </c>
      <c r="C2511" t="s">
        <v>1428</v>
      </c>
      <c r="D2511" t="s">
        <v>1429</v>
      </c>
      <c r="E2511">
        <v>1</v>
      </c>
      <c r="F2511">
        <v>1551</v>
      </c>
      <c r="G2511" t="s">
        <v>2862</v>
      </c>
      <c r="H2511" t="s">
        <v>294</v>
      </c>
      <c r="L2511" t="s">
        <v>294</v>
      </c>
      <c r="M2511">
        <f t="shared" si="78"/>
        <v>51.7</v>
      </c>
      <c r="N2511" s="1">
        <f t="shared" si="79"/>
        <v>25.85</v>
      </c>
    </row>
    <row r="2512" spans="1:14">
      <c r="A2512" t="s">
        <v>4</v>
      </c>
      <c r="B2512" t="s">
        <v>828</v>
      </c>
      <c r="C2512" t="s">
        <v>1428</v>
      </c>
      <c r="D2512" t="s">
        <v>1429</v>
      </c>
      <c r="E2512">
        <v>1</v>
      </c>
      <c r="F2512">
        <v>1359</v>
      </c>
      <c r="G2512" t="s">
        <v>2825</v>
      </c>
      <c r="H2512" t="s">
        <v>294</v>
      </c>
      <c r="L2512" t="s">
        <v>294</v>
      </c>
      <c r="M2512">
        <f t="shared" si="78"/>
        <v>45.3</v>
      </c>
      <c r="N2512" s="1">
        <f t="shared" si="79"/>
        <v>22.65</v>
      </c>
    </row>
    <row r="2513" spans="1:14">
      <c r="A2513" t="s">
        <v>4</v>
      </c>
      <c r="B2513" t="s">
        <v>830</v>
      </c>
      <c r="C2513" t="s">
        <v>1428</v>
      </c>
      <c r="D2513" t="s">
        <v>1429</v>
      </c>
      <c r="E2513">
        <v>1</v>
      </c>
      <c r="F2513">
        <v>1352</v>
      </c>
      <c r="G2513" t="s">
        <v>2863</v>
      </c>
      <c r="H2513" t="s">
        <v>294</v>
      </c>
      <c r="L2513" t="s">
        <v>294</v>
      </c>
      <c r="M2513">
        <f t="shared" si="78"/>
        <v>45.06666666666667</v>
      </c>
      <c r="N2513" s="1">
        <f t="shared" si="79"/>
        <v>22.533333333333335</v>
      </c>
    </row>
    <row r="2514" spans="1:14">
      <c r="A2514" t="s">
        <v>4</v>
      </c>
      <c r="B2514" t="s">
        <v>832</v>
      </c>
      <c r="C2514" t="s">
        <v>1428</v>
      </c>
      <c r="D2514" t="s">
        <v>1429</v>
      </c>
      <c r="E2514">
        <v>1</v>
      </c>
      <c r="F2514">
        <v>1412</v>
      </c>
      <c r="G2514" t="s">
        <v>2832</v>
      </c>
      <c r="H2514" t="s">
        <v>294</v>
      </c>
      <c r="L2514" t="s">
        <v>294</v>
      </c>
      <c r="M2514">
        <f t="shared" si="78"/>
        <v>47.06666666666667</v>
      </c>
      <c r="N2514" s="1">
        <f t="shared" si="79"/>
        <v>23.533333333333335</v>
      </c>
    </row>
    <row r="2515" spans="1:14">
      <c r="A2515" t="s">
        <v>4</v>
      </c>
      <c r="B2515" t="s">
        <v>834</v>
      </c>
      <c r="C2515" t="s">
        <v>1428</v>
      </c>
      <c r="D2515" t="s">
        <v>1429</v>
      </c>
      <c r="E2515">
        <v>1</v>
      </c>
      <c r="F2515">
        <v>1477</v>
      </c>
      <c r="G2515" t="s">
        <v>2864</v>
      </c>
      <c r="H2515" t="s">
        <v>294</v>
      </c>
      <c r="L2515" t="s">
        <v>294</v>
      </c>
      <c r="M2515">
        <f t="shared" si="78"/>
        <v>49.233333333333334</v>
      </c>
      <c r="N2515" s="1">
        <f t="shared" si="79"/>
        <v>24.616666666666667</v>
      </c>
    </row>
    <row r="2516" spans="1:14">
      <c r="A2516" t="s">
        <v>4</v>
      </c>
      <c r="B2516" t="s">
        <v>836</v>
      </c>
      <c r="C2516" t="s">
        <v>1428</v>
      </c>
      <c r="D2516" t="s">
        <v>1429</v>
      </c>
      <c r="E2516">
        <v>1</v>
      </c>
      <c r="F2516">
        <v>1484</v>
      </c>
      <c r="G2516" t="s">
        <v>2865</v>
      </c>
      <c r="H2516" t="s">
        <v>294</v>
      </c>
      <c r="L2516" t="s">
        <v>294</v>
      </c>
      <c r="M2516">
        <f t="shared" si="78"/>
        <v>49.466666666666669</v>
      </c>
      <c r="N2516" s="1">
        <f t="shared" si="79"/>
        <v>24.733333333333334</v>
      </c>
    </row>
    <row r="2517" spans="1:14">
      <c r="A2517" t="s">
        <v>4</v>
      </c>
      <c r="B2517" t="s">
        <v>838</v>
      </c>
      <c r="C2517" t="s">
        <v>1428</v>
      </c>
      <c r="D2517" t="s">
        <v>1429</v>
      </c>
      <c r="E2517">
        <v>1</v>
      </c>
      <c r="F2517">
        <v>1452</v>
      </c>
      <c r="G2517" t="s">
        <v>2840</v>
      </c>
      <c r="H2517" t="s">
        <v>294</v>
      </c>
      <c r="L2517" t="s">
        <v>294</v>
      </c>
      <c r="M2517">
        <f t="shared" si="78"/>
        <v>48.4</v>
      </c>
      <c r="N2517" s="1">
        <f t="shared" si="79"/>
        <v>24.2</v>
      </c>
    </row>
    <row r="2518" spans="1:14">
      <c r="A2518" t="s">
        <v>4</v>
      </c>
      <c r="B2518" t="s">
        <v>840</v>
      </c>
      <c r="C2518" t="s">
        <v>1428</v>
      </c>
      <c r="D2518" t="s">
        <v>1429</v>
      </c>
      <c r="E2518">
        <v>1</v>
      </c>
      <c r="F2518">
        <v>1466</v>
      </c>
      <c r="G2518" t="s">
        <v>2866</v>
      </c>
      <c r="H2518" t="s">
        <v>294</v>
      </c>
      <c r="L2518" t="s">
        <v>294</v>
      </c>
      <c r="M2518">
        <f t="shared" si="78"/>
        <v>48.866666666666667</v>
      </c>
      <c r="N2518" s="1">
        <f t="shared" si="79"/>
        <v>24.433333333333334</v>
      </c>
    </row>
    <row r="2519" spans="1:14">
      <c r="A2519" t="s">
        <v>4</v>
      </c>
      <c r="B2519" t="s">
        <v>842</v>
      </c>
      <c r="C2519" t="s">
        <v>1428</v>
      </c>
      <c r="D2519" t="s">
        <v>1429</v>
      </c>
      <c r="E2519">
        <v>1</v>
      </c>
      <c r="F2519">
        <v>1587</v>
      </c>
      <c r="G2519" t="s">
        <v>2867</v>
      </c>
      <c r="H2519" t="s">
        <v>294</v>
      </c>
      <c r="L2519" t="s">
        <v>294</v>
      </c>
      <c r="M2519">
        <f t="shared" si="78"/>
        <v>52.9</v>
      </c>
      <c r="N2519" s="1">
        <f t="shared" si="79"/>
        <v>26.45</v>
      </c>
    </row>
    <row r="2520" spans="1:14">
      <c r="A2520" t="s">
        <v>4</v>
      </c>
      <c r="B2520" t="s">
        <v>846</v>
      </c>
      <c r="C2520" t="s">
        <v>1428</v>
      </c>
      <c r="D2520" t="s">
        <v>1429</v>
      </c>
      <c r="E2520">
        <v>1</v>
      </c>
      <c r="F2520">
        <v>1390</v>
      </c>
      <c r="G2520" t="s">
        <v>2868</v>
      </c>
      <c r="H2520" t="s">
        <v>294</v>
      </c>
      <c r="L2520" t="s">
        <v>294</v>
      </c>
      <c r="M2520">
        <f t="shared" si="78"/>
        <v>46.333333333333336</v>
      </c>
      <c r="N2520" s="1">
        <f t="shared" si="79"/>
        <v>23.166666666666668</v>
      </c>
    </row>
    <row r="2521" spans="1:14">
      <c r="A2521" t="s">
        <v>4</v>
      </c>
      <c r="B2521" t="s">
        <v>848</v>
      </c>
      <c r="C2521" t="s">
        <v>1428</v>
      </c>
      <c r="D2521" t="s">
        <v>1429</v>
      </c>
      <c r="E2521">
        <v>1</v>
      </c>
      <c r="F2521">
        <v>1443</v>
      </c>
      <c r="G2521" t="s">
        <v>2846</v>
      </c>
      <c r="H2521" t="s">
        <v>294</v>
      </c>
      <c r="L2521" t="s">
        <v>294</v>
      </c>
      <c r="M2521">
        <f t="shared" si="78"/>
        <v>48.1</v>
      </c>
      <c r="N2521" s="1">
        <f t="shared" si="79"/>
        <v>24.05</v>
      </c>
    </row>
    <row r="2522" spans="1:14">
      <c r="A2522" t="s">
        <v>4</v>
      </c>
      <c r="B2522" t="s">
        <v>850</v>
      </c>
      <c r="C2522" t="s">
        <v>1428</v>
      </c>
      <c r="D2522" t="s">
        <v>1429</v>
      </c>
      <c r="E2522">
        <v>1</v>
      </c>
      <c r="F2522">
        <v>1447</v>
      </c>
      <c r="G2522" t="s">
        <v>2869</v>
      </c>
      <c r="H2522" t="s">
        <v>294</v>
      </c>
      <c r="L2522" t="s">
        <v>294</v>
      </c>
      <c r="M2522">
        <f t="shared" si="78"/>
        <v>48.233333333333334</v>
      </c>
      <c r="N2522" s="1">
        <f t="shared" si="79"/>
        <v>24.116666666666667</v>
      </c>
    </row>
    <row r="2523" spans="1:14">
      <c r="A2523" t="s">
        <v>4</v>
      </c>
      <c r="B2523" t="s">
        <v>852</v>
      </c>
      <c r="C2523" t="s">
        <v>1428</v>
      </c>
      <c r="D2523" t="s">
        <v>1429</v>
      </c>
      <c r="E2523">
        <v>1</v>
      </c>
      <c r="F2523">
        <v>1436</v>
      </c>
      <c r="G2523" t="s">
        <v>2833</v>
      </c>
      <c r="H2523" t="s">
        <v>294</v>
      </c>
      <c r="L2523" t="s">
        <v>294</v>
      </c>
      <c r="M2523">
        <f t="shared" si="78"/>
        <v>47.866666666666667</v>
      </c>
      <c r="N2523" s="1">
        <f t="shared" si="79"/>
        <v>23.933333333333334</v>
      </c>
    </row>
    <row r="2524" spans="1:14">
      <c r="A2524" t="s">
        <v>4</v>
      </c>
      <c r="B2524" t="s">
        <v>854</v>
      </c>
      <c r="C2524" t="s">
        <v>1428</v>
      </c>
      <c r="D2524" t="s">
        <v>1429</v>
      </c>
      <c r="E2524">
        <v>1</v>
      </c>
      <c r="F2524">
        <v>1445</v>
      </c>
      <c r="G2524" t="s">
        <v>2870</v>
      </c>
      <c r="H2524" t="s">
        <v>294</v>
      </c>
      <c r="L2524" t="s">
        <v>294</v>
      </c>
      <c r="M2524">
        <f t="shared" si="78"/>
        <v>48.166666666666664</v>
      </c>
      <c r="N2524" s="1">
        <f t="shared" si="79"/>
        <v>24.083333333333332</v>
      </c>
    </row>
    <row r="2525" spans="1:14">
      <c r="A2525" t="s">
        <v>4</v>
      </c>
      <c r="B2525" t="s">
        <v>856</v>
      </c>
      <c r="C2525" t="s">
        <v>1428</v>
      </c>
      <c r="D2525" t="s">
        <v>1429</v>
      </c>
      <c r="E2525">
        <v>1</v>
      </c>
      <c r="F2525">
        <v>1457</v>
      </c>
      <c r="G2525" t="s">
        <v>2871</v>
      </c>
      <c r="H2525" t="s">
        <v>294</v>
      </c>
      <c r="L2525" t="s">
        <v>294</v>
      </c>
      <c r="M2525">
        <f t="shared" si="78"/>
        <v>48.56666666666667</v>
      </c>
      <c r="N2525" s="1">
        <f t="shared" si="79"/>
        <v>24.283333333333335</v>
      </c>
    </row>
    <row r="2526" spans="1:14">
      <c r="A2526" t="s">
        <v>4</v>
      </c>
      <c r="B2526" t="s">
        <v>858</v>
      </c>
      <c r="C2526" t="s">
        <v>1428</v>
      </c>
      <c r="D2526" t="s">
        <v>1429</v>
      </c>
      <c r="E2526">
        <v>1</v>
      </c>
      <c r="F2526">
        <v>1441</v>
      </c>
      <c r="G2526" t="s">
        <v>2809</v>
      </c>
      <c r="H2526" t="s">
        <v>294</v>
      </c>
      <c r="L2526" t="s">
        <v>294</v>
      </c>
      <c r="M2526">
        <f t="shared" si="78"/>
        <v>48.033333333333331</v>
      </c>
      <c r="N2526" s="1">
        <f t="shared" si="79"/>
        <v>24.016666666666666</v>
      </c>
    </row>
    <row r="2527" spans="1:14">
      <c r="A2527" t="s">
        <v>4</v>
      </c>
      <c r="B2527" t="s">
        <v>860</v>
      </c>
      <c r="C2527" t="s">
        <v>1428</v>
      </c>
      <c r="D2527" t="s">
        <v>1429</v>
      </c>
      <c r="E2527">
        <v>1</v>
      </c>
      <c r="F2527">
        <v>1451</v>
      </c>
      <c r="G2527" t="s">
        <v>2872</v>
      </c>
      <c r="H2527" t="s">
        <v>294</v>
      </c>
      <c r="L2527" t="s">
        <v>294</v>
      </c>
      <c r="M2527">
        <f t="shared" si="78"/>
        <v>48.366666666666667</v>
      </c>
      <c r="N2527" s="1">
        <f t="shared" si="79"/>
        <v>24.183333333333334</v>
      </c>
    </row>
    <row r="2528" spans="1:14">
      <c r="A2528" t="s">
        <v>4</v>
      </c>
      <c r="B2528" t="s">
        <v>862</v>
      </c>
      <c r="C2528" t="s">
        <v>1428</v>
      </c>
      <c r="D2528" t="s">
        <v>1429</v>
      </c>
      <c r="E2528">
        <v>1</v>
      </c>
      <c r="F2528">
        <v>1459</v>
      </c>
      <c r="G2528" t="s">
        <v>2873</v>
      </c>
      <c r="H2528" t="s">
        <v>294</v>
      </c>
      <c r="L2528" t="s">
        <v>294</v>
      </c>
      <c r="M2528">
        <f t="shared" si="78"/>
        <v>48.633333333333333</v>
      </c>
      <c r="N2528" s="1">
        <f t="shared" si="79"/>
        <v>24.316666666666666</v>
      </c>
    </row>
    <row r="2529" spans="1:14">
      <c r="A2529" t="s">
        <v>4</v>
      </c>
      <c r="B2529" t="s">
        <v>864</v>
      </c>
      <c r="C2529" t="s">
        <v>1428</v>
      </c>
      <c r="D2529" t="s">
        <v>1429</v>
      </c>
      <c r="E2529">
        <v>1</v>
      </c>
      <c r="F2529">
        <v>1451</v>
      </c>
      <c r="G2529" t="s">
        <v>2872</v>
      </c>
      <c r="H2529" t="s">
        <v>294</v>
      </c>
      <c r="L2529" t="s">
        <v>294</v>
      </c>
      <c r="M2529">
        <f t="shared" si="78"/>
        <v>48.366666666666667</v>
      </c>
      <c r="N2529" s="1">
        <f t="shared" si="79"/>
        <v>24.183333333333334</v>
      </c>
    </row>
    <row r="2530" spans="1:14">
      <c r="A2530" t="s">
        <v>4</v>
      </c>
      <c r="B2530" t="s">
        <v>866</v>
      </c>
      <c r="C2530" t="s">
        <v>1428</v>
      </c>
      <c r="D2530" t="s">
        <v>1429</v>
      </c>
      <c r="E2530">
        <v>1</v>
      </c>
      <c r="F2530">
        <v>1448</v>
      </c>
      <c r="G2530" t="s">
        <v>2874</v>
      </c>
      <c r="H2530" t="s">
        <v>294</v>
      </c>
      <c r="L2530" t="s">
        <v>294</v>
      </c>
      <c r="M2530">
        <f t="shared" si="78"/>
        <v>48.266666666666666</v>
      </c>
      <c r="N2530" s="1">
        <f t="shared" si="79"/>
        <v>24.133333333333333</v>
      </c>
    </row>
    <row r="2531" spans="1:14">
      <c r="A2531" t="s">
        <v>4</v>
      </c>
      <c r="B2531" t="s">
        <v>868</v>
      </c>
      <c r="C2531" t="s">
        <v>1428</v>
      </c>
      <c r="D2531" t="s">
        <v>1429</v>
      </c>
      <c r="E2531">
        <v>1</v>
      </c>
      <c r="F2531">
        <v>1457</v>
      </c>
      <c r="G2531" t="s">
        <v>2871</v>
      </c>
      <c r="H2531" t="s">
        <v>294</v>
      </c>
      <c r="L2531" t="s">
        <v>294</v>
      </c>
      <c r="M2531">
        <f t="shared" si="78"/>
        <v>48.56666666666667</v>
      </c>
      <c r="N2531" s="1">
        <f t="shared" si="79"/>
        <v>24.283333333333335</v>
      </c>
    </row>
    <row r="2532" spans="1:14">
      <c r="A2532" t="s">
        <v>4</v>
      </c>
      <c r="B2532" t="s">
        <v>870</v>
      </c>
      <c r="C2532" t="s">
        <v>1428</v>
      </c>
      <c r="D2532" t="s">
        <v>1429</v>
      </c>
      <c r="E2532">
        <v>1</v>
      </c>
      <c r="F2532">
        <v>1471</v>
      </c>
      <c r="G2532" t="s">
        <v>2875</v>
      </c>
      <c r="H2532" t="s">
        <v>294</v>
      </c>
      <c r="L2532" t="s">
        <v>294</v>
      </c>
      <c r="M2532">
        <f t="shared" si="78"/>
        <v>49.033333333333331</v>
      </c>
      <c r="N2532" s="1">
        <f t="shared" si="79"/>
        <v>24.516666666666666</v>
      </c>
    </row>
    <row r="2533" spans="1:14">
      <c r="A2533" t="s">
        <v>4</v>
      </c>
      <c r="B2533" t="s">
        <v>872</v>
      </c>
      <c r="C2533" t="s">
        <v>1428</v>
      </c>
      <c r="D2533" t="s">
        <v>1429</v>
      </c>
      <c r="E2533">
        <v>1</v>
      </c>
      <c r="F2533">
        <v>1468</v>
      </c>
      <c r="G2533" t="s">
        <v>2876</v>
      </c>
      <c r="H2533" t="s">
        <v>294</v>
      </c>
      <c r="L2533" t="s">
        <v>294</v>
      </c>
      <c r="M2533">
        <f t="shared" si="78"/>
        <v>48.93333333333333</v>
      </c>
      <c r="N2533" s="1">
        <f t="shared" si="79"/>
        <v>24.466666666666665</v>
      </c>
    </row>
    <row r="2534" spans="1:14">
      <c r="A2534" t="s">
        <v>4</v>
      </c>
      <c r="B2534" t="s">
        <v>874</v>
      </c>
      <c r="C2534" t="s">
        <v>1428</v>
      </c>
      <c r="D2534" t="s">
        <v>1429</v>
      </c>
      <c r="E2534">
        <v>1</v>
      </c>
      <c r="F2534">
        <v>1462</v>
      </c>
      <c r="G2534" t="s">
        <v>2877</v>
      </c>
      <c r="H2534" t="s">
        <v>294</v>
      </c>
      <c r="L2534" t="s">
        <v>294</v>
      </c>
      <c r="M2534">
        <f t="shared" si="78"/>
        <v>48.733333333333334</v>
      </c>
      <c r="N2534" s="1">
        <f t="shared" si="79"/>
        <v>24.366666666666667</v>
      </c>
    </row>
    <row r="2535" spans="1:14">
      <c r="A2535" t="s">
        <v>4</v>
      </c>
      <c r="B2535" t="s">
        <v>876</v>
      </c>
      <c r="C2535" t="s">
        <v>1428</v>
      </c>
      <c r="D2535" t="s">
        <v>1429</v>
      </c>
      <c r="E2535">
        <v>1</v>
      </c>
      <c r="F2535">
        <v>1412</v>
      </c>
      <c r="G2535" t="s">
        <v>2878</v>
      </c>
      <c r="H2535" t="s">
        <v>294</v>
      </c>
      <c r="L2535" t="s">
        <v>294</v>
      </c>
      <c r="M2535">
        <f t="shared" si="78"/>
        <v>47.06666666666667</v>
      </c>
      <c r="N2535" s="1">
        <f t="shared" si="79"/>
        <v>23.533333333333335</v>
      </c>
    </row>
    <row r="2536" spans="1:14">
      <c r="A2536" t="s">
        <v>4</v>
      </c>
      <c r="B2536" t="s">
        <v>878</v>
      </c>
      <c r="C2536" t="s">
        <v>1428</v>
      </c>
      <c r="D2536" t="s">
        <v>1429</v>
      </c>
      <c r="E2536">
        <v>1</v>
      </c>
      <c r="F2536">
        <v>1411</v>
      </c>
      <c r="G2536" t="s">
        <v>2879</v>
      </c>
      <c r="H2536" t="s">
        <v>294</v>
      </c>
      <c r="L2536" t="s">
        <v>294</v>
      </c>
      <c r="M2536">
        <f t="shared" si="78"/>
        <v>47.033333333333331</v>
      </c>
      <c r="N2536" s="1">
        <f t="shared" si="79"/>
        <v>23.516666666666666</v>
      </c>
    </row>
    <row r="2537" spans="1:14">
      <c r="A2537" t="s">
        <v>4</v>
      </c>
      <c r="B2537" t="s">
        <v>880</v>
      </c>
      <c r="C2537" t="s">
        <v>1428</v>
      </c>
      <c r="D2537" t="s">
        <v>1429</v>
      </c>
      <c r="E2537">
        <v>1</v>
      </c>
      <c r="F2537">
        <v>1418</v>
      </c>
      <c r="G2537" t="s">
        <v>2880</v>
      </c>
      <c r="H2537" t="s">
        <v>294</v>
      </c>
      <c r="L2537" t="s">
        <v>294</v>
      </c>
      <c r="M2537">
        <f t="shared" si="78"/>
        <v>47.266666666666666</v>
      </c>
      <c r="N2537" s="1">
        <f t="shared" si="79"/>
        <v>23.633333333333333</v>
      </c>
    </row>
    <row r="2538" spans="1:14">
      <c r="A2538" t="s">
        <v>4</v>
      </c>
      <c r="B2538" t="s">
        <v>882</v>
      </c>
      <c r="C2538" t="s">
        <v>1428</v>
      </c>
      <c r="D2538" t="s">
        <v>1429</v>
      </c>
      <c r="E2538">
        <v>1</v>
      </c>
      <c r="F2538">
        <v>1419</v>
      </c>
      <c r="G2538" t="s">
        <v>2881</v>
      </c>
      <c r="H2538" t="s">
        <v>294</v>
      </c>
      <c r="L2538" t="s">
        <v>294</v>
      </c>
      <c r="M2538">
        <f t="shared" si="78"/>
        <v>47.3</v>
      </c>
      <c r="N2538" s="1">
        <f t="shared" si="79"/>
        <v>23.65</v>
      </c>
    </row>
    <row r="2539" spans="1:14">
      <c r="A2539" t="s">
        <v>4</v>
      </c>
      <c r="B2539" t="s">
        <v>884</v>
      </c>
      <c r="C2539" t="s">
        <v>1428</v>
      </c>
      <c r="D2539" t="s">
        <v>1429</v>
      </c>
      <c r="E2539">
        <v>1</v>
      </c>
      <c r="F2539">
        <v>1400</v>
      </c>
      <c r="G2539" t="s">
        <v>2882</v>
      </c>
      <c r="H2539" t="s">
        <v>294</v>
      </c>
      <c r="L2539" t="s">
        <v>294</v>
      </c>
      <c r="M2539">
        <f t="shared" si="78"/>
        <v>46.666666666666664</v>
      </c>
      <c r="N2539" s="1">
        <f t="shared" si="79"/>
        <v>23.333333333333332</v>
      </c>
    </row>
    <row r="2540" spans="1:14">
      <c r="A2540" t="s">
        <v>4</v>
      </c>
      <c r="B2540" t="s">
        <v>886</v>
      </c>
      <c r="C2540" t="s">
        <v>1428</v>
      </c>
      <c r="D2540" t="s">
        <v>1429</v>
      </c>
      <c r="E2540">
        <v>1</v>
      </c>
      <c r="F2540">
        <v>1470</v>
      </c>
      <c r="G2540" t="s">
        <v>2617</v>
      </c>
      <c r="H2540" t="s">
        <v>294</v>
      </c>
      <c r="L2540" t="s">
        <v>294</v>
      </c>
      <c r="M2540">
        <f t="shared" si="78"/>
        <v>49</v>
      </c>
      <c r="N2540" s="1">
        <f t="shared" si="79"/>
        <v>24.5</v>
      </c>
    </row>
    <row r="2541" spans="1:14">
      <c r="A2541" t="s">
        <v>4</v>
      </c>
      <c r="B2541" t="s">
        <v>888</v>
      </c>
      <c r="C2541" t="s">
        <v>1428</v>
      </c>
      <c r="D2541" t="s">
        <v>1429</v>
      </c>
      <c r="E2541">
        <v>1</v>
      </c>
      <c r="F2541">
        <v>1510</v>
      </c>
      <c r="G2541" t="s">
        <v>2883</v>
      </c>
      <c r="H2541" t="s">
        <v>294</v>
      </c>
      <c r="L2541" t="s">
        <v>294</v>
      </c>
      <c r="M2541">
        <f t="shared" si="78"/>
        <v>50.333333333333336</v>
      </c>
      <c r="N2541" s="1">
        <f t="shared" si="79"/>
        <v>25.166666666666668</v>
      </c>
    </row>
    <row r="2542" spans="1:14">
      <c r="A2542" t="s">
        <v>4</v>
      </c>
      <c r="B2542" t="s">
        <v>890</v>
      </c>
      <c r="C2542" t="s">
        <v>1428</v>
      </c>
      <c r="D2542" t="s">
        <v>1429</v>
      </c>
      <c r="E2542">
        <v>1</v>
      </c>
      <c r="F2542">
        <v>1516</v>
      </c>
      <c r="G2542" t="s">
        <v>2884</v>
      </c>
      <c r="H2542" t="s">
        <v>294</v>
      </c>
      <c r="L2542" t="s">
        <v>294</v>
      </c>
      <c r="M2542">
        <f t="shared" si="78"/>
        <v>50.533333333333331</v>
      </c>
      <c r="N2542" s="1">
        <f t="shared" si="79"/>
        <v>25.266666666666666</v>
      </c>
    </row>
    <row r="2543" spans="1:14">
      <c r="A2543" t="s">
        <v>4</v>
      </c>
      <c r="B2543" t="s">
        <v>892</v>
      </c>
      <c r="C2543" t="s">
        <v>1428</v>
      </c>
      <c r="D2543" t="s">
        <v>1429</v>
      </c>
      <c r="E2543">
        <v>1</v>
      </c>
      <c r="F2543">
        <v>1363</v>
      </c>
      <c r="G2543" t="s">
        <v>2885</v>
      </c>
      <c r="H2543" t="s">
        <v>294</v>
      </c>
      <c r="L2543" t="s">
        <v>294</v>
      </c>
      <c r="M2543">
        <f t="shared" si="78"/>
        <v>45.43333333333333</v>
      </c>
      <c r="N2543" s="1">
        <f t="shared" si="79"/>
        <v>22.716666666666665</v>
      </c>
    </row>
    <row r="2544" spans="1:14">
      <c r="A2544" t="s">
        <v>4</v>
      </c>
      <c r="B2544" t="s">
        <v>894</v>
      </c>
      <c r="C2544" t="s">
        <v>1428</v>
      </c>
      <c r="D2544" t="s">
        <v>1429</v>
      </c>
      <c r="E2544">
        <v>1</v>
      </c>
      <c r="F2544">
        <v>1396</v>
      </c>
      <c r="G2544" t="s">
        <v>2886</v>
      </c>
      <c r="H2544" t="s">
        <v>294</v>
      </c>
      <c r="L2544" t="s">
        <v>294</v>
      </c>
      <c r="M2544">
        <f t="shared" si="78"/>
        <v>46.533333333333331</v>
      </c>
      <c r="N2544" s="1">
        <f t="shared" si="79"/>
        <v>23.266666666666666</v>
      </c>
    </row>
    <row r="2545" spans="1:14">
      <c r="A2545" t="s">
        <v>4</v>
      </c>
      <c r="B2545" t="s">
        <v>896</v>
      </c>
      <c r="C2545" t="s">
        <v>1428</v>
      </c>
      <c r="D2545" t="s">
        <v>1429</v>
      </c>
      <c r="E2545">
        <v>1</v>
      </c>
      <c r="F2545">
        <v>1571</v>
      </c>
      <c r="G2545" t="s">
        <v>2887</v>
      </c>
      <c r="H2545" t="s">
        <v>294</v>
      </c>
      <c r="L2545" t="s">
        <v>294</v>
      </c>
      <c r="M2545">
        <f t="shared" si="78"/>
        <v>52.366666666666667</v>
      </c>
      <c r="N2545" s="1">
        <f t="shared" si="79"/>
        <v>26.183333333333334</v>
      </c>
    </row>
    <row r="2546" spans="1:14">
      <c r="A2546" t="s">
        <v>4</v>
      </c>
      <c r="B2546" t="s">
        <v>898</v>
      </c>
      <c r="C2546" t="s">
        <v>1428</v>
      </c>
      <c r="D2546" t="s">
        <v>1429</v>
      </c>
      <c r="E2546">
        <v>1</v>
      </c>
      <c r="F2546">
        <v>1281</v>
      </c>
      <c r="G2546" t="s">
        <v>2888</v>
      </c>
      <c r="H2546" t="s">
        <v>294</v>
      </c>
      <c r="L2546" t="s">
        <v>294</v>
      </c>
      <c r="M2546">
        <f t="shared" si="78"/>
        <v>42.7</v>
      </c>
      <c r="N2546" s="1">
        <f t="shared" si="79"/>
        <v>21.35</v>
      </c>
    </row>
    <row r="2547" spans="1:14">
      <c r="A2547" t="s">
        <v>4</v>
      </c>
      <c r="B2547" t="s">
        <v>900</v>
      </c>
      <c r="C2547" t="s">
        <v>1428</v>
      </c>
      <c r="D2547" t="s">
        <v>1429</v>
      </c>
      <c r="E2547">
        <v>1</v>
      </c>
      <c r="F2547">
        <v>1374</v>
      </c>
      <c r="G2547" t="s">
        <v>2889</v>
      </c>
      <c r="H2547" t="s">
        <v>294</v>
      </c>
      <c r="L2547" t="s">
        <v>294</v>
      </c>
      <c r="M2547">
        <f t="shared" si="78"/>
        <v>45.8</v>
      </c>
      <c r="N2547" s="1">
        <f t="shared" si="79"/>
        <v>22.9</v>
      </c>
    </row>
    <row r="2548" spans="1:14">
      <c r="A2548" t="s">
        <v>4</v>
      </c>
      <c r="B2548" t="s">
        <v>902</v>
      </c>
      <c r="C2548" t="s">
        <v>1428</v>
      </c>
      <c r="D2548" t="s">
        <v>1429</v>
      </c>
      <c r="E2548">
        <v>1</v>
      </c>
      <c r="F2548">
        <v>1516</v>
      </c>
      <c r="G2548" t="s">
        <v>2884</v>
      </c>
      <c r="H2548" t="s">
        <v>294</v>
      </c>
      <c r="L2548" t="s">
        <v>294</v>
      </c>
      <c r="M2548">
        <f t="shared" si="78"/>
        <v>50.533333333333331</v>
      </c>
      <c r="N2548" s="1">
        <f t="shared" si="79"/>
        <v>25.266666666666666</v>
      </c>
    </row>
    <row r="2549" spans="1:14">
      <c r="A2549" t="s">
        <v>4</v>
      </c>
      <c r="B2549" t="s">
        <v>903</v>
      </c>
      <c r="C2549" t="s">
        <v>1428</v>
      </c>
      <c r="D2549" t="s">
        <v>1429</v>
      </c>
      <c r="E2549">
        <v>1</v>
      </c>
      <c r="F2549">
        <v>1366</v>
      </c>
      <c r="G2549" t="s">
        <v>2827</v>
      </c>
      <c r="H2549" t="s">
        <v>294</v>
      </c>
      <c r="L2549" t="s">
        <v>294</v>
      </c>
      <c r="M2549">
        <f t="shared" si="78"/>
        <v>45.533333333333331</v>
      </c>
      <c r="N2549" s="1">
        <f t="shared" si="79"/>
        <v>22.766666666666666</v>
      </c>
    </row>
    <row r="2550" spans="1:14">
      <c r="A2550" t="s">
        <v>4</v>
      </c>
      <c r="B2550" t="s">
        <v>905</v>
      </c>
      <c r="C2550" t="s">
        <v>1428</v>
      </c>
      <c r="D2550" t="s">
        <v>1429</v>
      </c>
      <c r="E2550">
        <v>1</v>
      </c>
      <c r="F2550">
        <v>1394</v>
      </c>
      <c r="G2550" t="s">
        <v>2890</v>
      </c>
      <c r="H2550" t="s">
        <v>294</v>
      </c>
      <c r="L2550" t="s">
        <v>294</v>
      </c>
      <c r="M2550">
        <f t="shared" si="78"/>
        <v>46.466666666666669</v>
      </c>
      <c r="N2550" s="1">
        <f t="shared" si="79"/>
        <v>23.233333333333334</v>
      </c>
    </row>
    <row r="2551" spans="1:14">
      <c r="A2551" t="s">
        <v>4</v>
      </c>
      <c r="B2551" t="s">
        <v>907</v>
      </c>
      <c r="C2551" t="s">
        <v>1428</v>
      </c>
      <c r="D2551" t="s">
        <v>1429</v>
      </c>
      <c r="E2551">
        <v>1</v>
      </c>
      <c r="F2551">
        <v>1408</v>
      </c>
      <c r="G2551" t="s">
        <v>2891</v>
      </c>
      <c r="H2551" t="s">
        <v>294</v>
      </c>
      <c r="L2551" t="s">
        <v>294</v>
      </c>
      <c r="M2551">
        <f t="shared" si="78"/>
        <v>46.93333333333333</v>
      </c>
      <c r="N2551" s="1">
        <f t="shared" si="79"/>
        <v>23.466666666666665</v>
      </c>
    </row>
    <row r="2552" spans="1:14">
      <c r="A2552" t="s">
        <v>4</v>
      </c>
      <c r="B2552" t="s">
        <v>909</v>
      </c>
      <c r="C2552" t="s">
        <v>1428</v>
      </c>
      <c r="D2552" t="s">
        <v>1429</v>
      </c>
      <c r="E2552">
        <v>1</v>
      </c>
      <c r="F2552">
        <v>1405</v>
      </c>
      <c r="G2552" t="s">
        <v>2790</v>
      </c>
      <c r="H2552" t="s">
        <v>294</v>
      </c>
      <c r="L2552" t="s">
        <v>294</v>
      </c>
      <c r="M2552">
        <f t="shared" si="78"/>
        <v>46.833333333333336</v>
      </c>
      <c r="N2552" s="1">
        <f t="shared" si="79"/>
        <v>23.416666666666668</v>
      </c>
    </row>
    <row r="2553" spans="1:14">
      <c r="A2553" t="s">
        <v>4</v>
      </c>
      <c r="B2553" t="s">
        <v>911</v>
      </c>
      <c r="C2553" t="s">
        <v>1428</v>
      </c>
      <c r="D2553" t="s">
        <v>1429</v>
      </c>
      <c r="E2553">
        <v>1</v>
      </c>
      <c r="F2553">
        <v>1382</v>
      </c>
      <c r="G2553" t="s">
        <v>2892</v>
      </c>
      <c r="H2553" t="s">
        <v>294</v>
      </c>
      <c r="L2553" t="s">
        <v>294</v>
      </c>
      <c r="M2553">
        <f t="shared" si="78"/>
        <v>46.06666666666667</v>
      </c>
      <c r="N2553" s="1">
        <f t="shared" si="79"/>
        <v>23.033333333333335</v>
      </c>
    </row>
    <row r="2554" spans="1:14">
      <c r="A2554" t="s">
        <v>4</v>
      </c>
      <c r="B2554" t="s">
        <v>913</v>
      </c>
      <c r="C2554" t="s">
        <v>1428</v>
      </c>
      <c r="D2554" t="s">
        <v>1429</v>
      </c>
      <c r="E2554">
        <v>1</v>
      </c>
      <c r="F2554">
        <v>1348</v>
      </c>
      <c r="G2554" t="s">
        <v>2893</v>
      </c>
      <c r="H2554" t="s">
        <v>294</v>
      </c>
      <c r="L2554" t="s">
        <v>294</v>
      </c>
      <c r="M2554">
        <f t="shared" si="78"/>
        <v>44.93333333333333</v>
      </c>
      <c r="N2554" s="1">
        <f t="shared" si="79"/>
        <v>22.466666666666665</v>
      </c>
    </row>
    <row r="2555" spans="1:14">
      <c r="A2555" t="s">
        <v>4</v>
      </c>
      <c r="B2555" t="s">
        <v>915</v>
      </c>
      <c r="C2555" t="s">
        <v>1428</v>
      </c>
      <c r="D2555" t="s">
        <v>1429</v>
      </c>
      <c r="E2555">
        <v>1</v>
      </c>
      <c r="F2555">
        <v>1341</v>
      </c>
      <c r="G2555" t="s">
        <v>2706</v>
      </c>
      <c r="H2555" t="s">
        <v>294</v>
      </c>
      <c r="L2555" t="s">
        <v>294</v>
      </c>
      <c r="M2555">
        <f t="shared" si="78"/>
        <v>44.7</v>
      </c>
      <c r="N2555" s="1">
        <f t="shared" si="79"/>
        <v>22.35</v>
      </c>
    </row>
    <row r="2556" spans="1:14">
      <c r="A2556" t="s">
        <v>4</v>
      </c>
      <c r="B2556" t="s">
        <v>917</v>
      </c>
      <c r="C2556" t="s">
        <v>1428</v>
      </c>
      <c r="D2556" t="s">
        <v>1429</v>
      </c>
      <c r="E2556">
        <v>1</v>
      </c>
      <c r="F2556">
        <v>1342</v>
      </c>
      <c r="G2556" t="s">
        <v>2759</v>
      </c>
      <c r="H2556" t="s">
        <v>294</v>
      </c>
      <c r="L2556" t="s">
        <v>294</v>
      </c>
      <c r="M2556">
        <f t="shared" si="78"/>
        <v>44.733333333333334</v>
      </c>
      <c r="N2556" s="1">
        <f t="shared" si="79"/>
        <v>22.366666666666667</v>
      </c>
    </row>
    <row r="2557" spans="1:14">
      <c r="A2557" t="s">
        <v>4</v>
      </c>
      <c r="B2557" t="s">
        <v>919</v>
      </c>
      <c r="C2557" t="s">
        <v>1428</v>
      </c>
      <c r="D2557" t="s">
        <v>1429</v>
      </c>
      <c r="E2557">
        <v>1</v>
      </c>
      <c r="F2557">
        <v>1361</v>
      </c>
      <c r="G2557" t="s">
        <v>2894</v>
      </c>
      <c r="H2557" t="s">
        <v>294</v>
      </c>
      <c r="L2557" t="s">
        <v>294</v>
      </c>
      <c r="M2557">
        <f t="shared" si="78"/>
        <v>45.366666666666667</v>
      </c>
      <c r="N2557" s="1">
        <f t="shared" si="79"/>
        <v>22.683333333333334</v>
      </c>
    </row>
    <row r="2558" spans="1:14">
      <c r="A2558" t="s">
        <v>4</v>
      </c>
      <c r="B2558" t="s">
        <v>921</v>
      </c>
      <c r="C2558" t="s">
        <v>1428</v>
      </c>
      <c r="D2558" t="s">
        <v>1429</v>
      </c>
      <c r="E2558">
        <v>1</v>
      </c>
      <c r="F2558">
        <v>1355</v>
      </c>
      <c r="G2558" t="s">
        <v>2805</v>
      </c>
      <c r="H2558" t="s">
        <v>294</v>
      </c>
      <c r="L2558" t="s">
        <v>294</v>
      </c>
      <c r="M2558">
        <f t="shared" si="78"/>
        <v>45.166666666666664</v>
      </c>
      <c r="N2558" s="1">
        <f t="shared" si="79"/>
        <v>22.583333333333332</v>
      </c>
    </row>
    <row r="2559" spans="1:14">
      <c r="A2559" t="s">
        <v>4</v>
      </c>
      <c r="B2559" t="s">
        <v>923</v>
      </c>
      <c r="C2559" t="s">
        <v>1428</v>
      </c>
      <c r="D2559" t="s">
        <v>1429</v>
      </c>
      <c r="E2559">
        <v>1</v>
      </c>
      <c r="F2559">
        <v>1317</v>
      </c>
      <c r="G2559" t="s">
        <v>2895</v>
      </c>
      <c r="H2559" t="s">
        <v>294</v>
      </c>
      <c r="L2559" t="s">
        <v>294</v>
      </c>
      <c r="M2559">
        <f t="shared" si="78"/>
        <v>43.9</v>
      </c>
      <c r="N2559" s="1">
        <f t="shared" si="79"/>
        <v>21.95</v>
      </c>
    </row>
    <row r="2560" spans="1:14">
      <c r="A2560" t="s">
        <v>4</v>
      </c>
      <c r="B2560" t="s">
        <v>925</v>
      </c>
      <c r="C2560" t="s">
        <v>1428</v>
      </c>
      <c r="D2560" t="s">
        <v>1429</v>
      </c>
      <c r="E2560">
        <v>1</v>
      </c>
      <c r="F2560">
        <v>1487</v>
      </c>
      <c r="G2560" t="s">
        <v>2820</v>
      </c>
      <c r="H2560" t="s">
        <v>294</v>
      </c>
      <c r="L2560" t="s">
        <v>294</v>
      </c>
      <c r="M2560">
        <f t="shared" si="78"/>
        <v>49.56666666666667</v>
      </c>
      <c r="N2560" s="1">
        <f t="shared" si="79"/>
        <v>24.783333333333335</v>
      </c>
    </row>
    <row r="2561" spans="1:14">
      <c r="A2561" t="s">
        <v>4</v>
      </c>
      <c r="B2561" t="s">
        <v>927</v>
      </c>
      <c r="C2561" t="s">
        <v>1428</v>
      </c>
      <c r="D2561" t="s">
        <v>1429</v>
      </c>
      <c r="E2561">
        <v>1</v>
      </c>
      <c r="F2561">
        <v>1482</v>
      </c>
      <c r="G2561" t="s">
        <v>2896</v>
      </c>
      <c r="H2561" t="s">
        <v>294</v>
      </c>
      <c r="L2561" t="s">
        <v>294</v>
      </c>
      <c r="M2561">
        <f t="shared" si="78"/>
        <v>49.4</v>
      </c>
      <c r="N2561" s="1">
        <f t="shared" si="79"/>
        <v>24.7</v>
      </c>
    </row>
    <row r="2562" spans="1:14">
      <c r="A2562" t="s">
        <v>4</v>
      </c>
      <c r="B2562" t="s">
        <v>929</v>
      </c>
      <c r="C2562" t="s">
        <v>1428</v>
      </c>
      <c r="D2562" t="s">
        <v>1429</v>
      </c>
      <c r="E2562">
        <v>1</v>
      </c>
      <c r="F2562">
        <v>1317</v>
      </c>
      <c r="G2562" t="s">
        <v>2895</v>
      </c>
      <c r="H2562" t="s">
        <v>294</v>
      </c>
      <c r="L2562" t="s">
        <v>294</v>
      </c>
      <c r="M2562">
        <f t="shared" ref="M2562:M2625" si="80">F2562/$M$1</f>
        <v>43.9</v>
      </c>
      <c r="N2562" s="1">
        <f t="shared" ref="N2562:N2625" si="81">F2562/$N$1</f>
        <v>21.95</v>
      </c>
    </row>
    <row r="2563" spans="1:14">
      <c r="A2563" t="s">
        <v>4</v>
      </c>
      <c r="B2563" t="s">
        <v>931</v>
      </c>
      <c r="C2563" t="s">
        <v>1428</v>
      </c>
      <c r="D2563" t="s">
        <v>1429</v>
      </c>
      <c r="E2563">
        <v>1</v>
      </c>
      <c r="F2563">
        <v>1330</v>
      </c>
      <c r="G2563" t="s">
        <v>2897</v>
      </c>
      <c r="H2563" t="s">
        <v>294</v>
      </c>
      <c r="L2563" t="s">
        <v>294</v>
      </c>
      <c r="M2563">
        <f t="shared" si="80"/>
        <v>44.333333333333336</v>
      </c>
      <c r="N2563" s="1">
        <f t="shared" si="81"/>
        <v>22.166666666666668</v>
      </c>
    </row>
    <row r="2564" spans="1:14">
      <c r="A2564" t="s">
        <v>4</v>
      </c>
      <c r="B2564" t="s">
        <v>933</v>
      </c>
      <c r="C2564" t="s">
        <v>1428</v>
      </c>
      <c r="D2564" t="s">
        <v>1429</v>
      </c>
      <c r="E2564">
        <v>1</v>
      </c>
      <c r="F2564">
        <v>1321</v>
      </c>
      <c r="G2564" t="s">
        <v>2898</v>
      </c>
      <c r="H2564" t="s">
        <v>294</v>
      </c>
      <c r="L2564" t="s">
        <v>294</v>
      </c>
      <c r="M2564">
        <f t="shared" si="80"/>
        <v>44.033333333333331</v>
      </c>
      <c r="N2564" s="1">
        <f t="shared" si="81"/>
        <v>22.016666666666666</v>
      </c>
    </row>
    <row r="2565" spans="1:14">
      <c r="A2565" t="s">
        <v>4</v>
      </c>
      <c r="B2565" t="s">
        <v>935</v>
      </c>
      <c r="C2565" t="s">
        <v>1428</v>
      </c>
      <c r="D2565" t="s">
        <v>1429</v>
      </c>
      <c r="E2565">
        <v>1</v>
      </c>
      <c r="F2565">
        <v>1518</v>
      </c>
      <c r="G2565" t="s">
        <v>2899</v>
      </c>
      <c r="H2565" t="s">
        <v>294</v>
      </c>
      <c r="L2565" t="s">
        <v>294</v>
      </c>
      <c r="M2565">
        <f t="shared" si="80"/>
        <v>50.6</v>
      </c>
      <c r="N2565" s="1">
        <f t="shared" si="81"/>
        <v>25.3</v>
      </c>
    </row>
    <row r="2566" spans="1:14">
      <c r="A2566" t="s">
        <v>4</v>
      </c>
      <c r="B2566" t="s">
        <v>937</v>
      </c>
      <c r="C2566" t="s">
        <v>1428</v>
      </c>
      <c r="D2566" t="s">
        <v>1429</v>
      </c>
      <c r="E2566">
        <v>1</v>
      </c>
      <c r="F2566">
        <v>1399</v>
      </c>
      <c r="G2566" t="s">
        <v>2900</v>
      </c>
      <c r="H2566" t="s">
        <v>294</v>
      </c>
      <c r="L2566" t="s">
        <v>294</v>
      </c>
      <c r="M2566">
        <f t="shared" si="80"/>
        <v>46.633333333333333</v>
      </c>
      <c r="N2566" s="1">
        <f t="shared" si="81"/>
        <v>23.316666666666666</v>
      </c>
    </row>
    <row r="2567" spans="1:14">
      <c r="A2567" t="s">
        <v>4</v>
      </c>
      <c r="B2567" t="s">
        <v>939</v>
      </c>
      <c r="C2567" t="s">
        <v>1428</v>
      </c>
      <c r="D2567" t="s">
        <v>1429</v>
      </c>
      <c r="E2567">
        <v>1</v>
      </c>
      <c r="F2567">
        <v>1391</v>
      </c>
      <c r="G2567" t="s">
        <v>2901</v>
      </c>
      <c r="H2567" t="s">
        <v>294</v>
      </c>
      <c r="L2567" t="s">
        <v>294</v>
      </c>
      <c r="M2567">
        <f t="shared" si="80"/>
        <v>46.366666666666667</v>
      </c>
      <c r="N2567" s="1">
        <f t="shared" si="81"/>
        <v>23.183333333333334</v>
      </c>
    </row>
    <row r="2568" spans="1:14">
      <c r="A2568" t="s">
        <v>4</v>
      </c>
      <c r="B2568" t="s">
        <v>941</v>
      </c>
      <c r="C2568" t="s">
        <v>1428</v>
      </c>
      <c r="D2568" t="s">
        <v>1429</v>
      </c>
      <c r="E2568">
        <v>1</v>
      </c>
      <c r="F2568">
        <v>1383</v>
      </c>
      <c r="G2568" t="s">
        <v>2902</v>
      </c>
      <c r="H2568" t="s">
        <v>294</v>
      </c>
      <c r="L2568" t="s">
        <v>294</v>
      </c>
      <c r="M2568">
        <f t="shared" si="80"/>
        <v>46.1</v>
      </c>
      <c r="N2568" s="1">
        <f t="shared" si="81"/>
        <v>23.05</v>
      </c>
    </row>
    <row r="2569" spans="1:14">
      <c r="A2569" t="s">
        <v>4</v>
      </c>
      <c r="B2569" t="s">
        <v>943</v>
      </c>
      <c r="C2569" t="s">
        <v>1428</v>
      </c>
      <c r="D2569" t="s">
        <v>1429</v>
      </c>
      <c r="E2569">
        <v>1</v>
      </c>
      <c r="F2569">
        <v>1465</v>
      </c>
      <c r="G2569" t="s">
        <v>2859</v>
      </c>
      <c r="H2569" t="s">
        <v>294</v>
      </c>
      <c r="L2569" t="s">
        <v>294</v>
      </c>
      <c r="M2569">
        <f t="shared" si="80"/>
        <v>48.833333333333336</v>
      </c>
      <c r="N2569" s="1">
        <f t="shared" si="81"/>
        <v>24.416666666666668</v>
      </c>
    </row>
    <row r="2570" spans="1:14">
      <c r="A2570" t="s">
        <v>4</v>
      </c>
      <c r="B2570" t="s">
        <v>945</v>
      </c>
      <c r="C2570" t="s">
        <v>1428</v>
      </c>
      <c r="D2570" t="s">
        <v>1429</v>
      </c>
      <c r="E2570">
        <v>1</v>
      </c>
      <c r="F2570">
        <v>1456</v>
      </c>
      <c r="G2570" t="s">
        <v>2903</v>
      </c>
      <c r="H2570" t="s">
        <v>294</v>
      </c>
      <c r="L2570" t="s">
        <v>294</v>
      </c>
      <c r="M2570">
        <f t="shared" si="80"/>
        <v>48.533333333333331</v>
      </c>
      <c r="N2570" s="1">
        <f t="shared" si="81"/>
        <v>24.266666666666666</v>
      </c>
    </row>
    <row r="2571" spans="1:14">
      <c r="A2571" t="s">
        <v>4</v>
      </c>
      <c r="B2571" t="s">
        <v>947</v>
      </c>
      <c r="C2571" t="s">
        <v>1428</v>
      </c>
      <c r="D2571" t="s">
        <v>1429</v>
      </c>
      <c r="E2571">
        <v>1</v>
      </c>
      <c r="F2571">
        <v>1460</v>
      </c>
      <c r="G2571" t="s">
        <v>2814</v>
      </c>
      <c r="H2571" t="s">
        <v>294</v>
      </c>
      <c r="L2571" t="s">
        <v>294</v>
      </c>
      <c r="M2571">
        <f t="shared" si="80"/>
        <v>48.666666666666664</v>
      </c>
      <c r="N2571" s="1">
        <f t="shared" si="81"/>
        <v>24.333333333333332</v>
      </c>
    </row>
    <row r="2572" spans="1:14">
      <c r="A2572" t="s">
        <v>4</v>
      </c>
      <c r="B2572" t="s">
        <v>949</v>
      </c>
      <c r="C2572" t="s">
        <v>1428</v>
      </c>
      <c r="D2572" t="s">
        <v>1429</v>
      </c>
      <c r="E2572">
        <v>1</v>
      </c>
      <c r="F2572">
        <v>1330</v>
      </c>
      <c r="G2572" t="s">
        <v>2904</v>
      </c>
      <c r="H2572" t="s">
        <v>294</v>
      </c>
      <c r="L2572" t="s">
        <v>294</v>
      </c>
      <c r="M2572">
        <f t="shared" si="80"/>
        <v>44.333333333333336</v>
      </c>
      <c r="N2572" s="1">
        <f t="shared" si="81"/>
        <v>22.166666666666668</v>
      </c>
    </row>
    <row r="2573" spans="1:14">
      <c r="A2573" t="s">
        <v>4</v>
      </c>
      <c r="B2573" t="s">
        <v>951</v>
      </c>
      <c r="C2573" t="s">
        <v>1428</v>
      </c>
      <c r="D2573" t="s">
        <v>1429</v>
      </c>
      <c r="E2573">
        <v>1</v>
      </c>
      <c r="F2573">
        <v>1328</v>
      </c>
      <c r="G2573" t="s">
        <v>2905</v>
      </c>
      <c r="H2573" t="s">
        <v>294</v>
      </c>
      <c r="L2573" t="s">
        <v>294</v>
      </c>
      <c r="M2573">
        <f t="shared" si="80"/>
        <v>44.266666666666666</v>
      </c>
      <c r="N2573" s="1">
        <f t="shared" si="81"/>
        <v>22.133333333333333</v>
      </c>
    </row>
    <row r="2574" spans="1:14">
      <c r="A2574" t="s">
        <v>4</v>
      </c>
      <c r="B2574" t="s">
        <v>953</v>
      </c>
      <c r="C2574" t="s">
        <v>1428</v>
      </c>
      <c r="D2574" t="s">
        <v>1429</v>
      </c>
      <c r="E2574">
        <v>1</v>
      </c>
      <c r="F2574">
        <v>1351</v>
      </c>
      <c r="G2574" t="s">
        <v>2711</v>
      </c>
      <c r="H2574" t="s">
        <v>294</v>
      </c>
      <c r="L2574" t="s">
        <v>294</v>
      </c>
      <c r="M2574">
        <f t="shared" si="80"/>
        <v>45.033333333333331</v>
      </c>
      <c r="N2574" s="1">
        <f t="shared" si="81"/>
        <v>22.516666666666666</v>
      </c>
    </row>
    <row r="2575" spans="1:14">
      <c r="A2575" t="s">
        <v>4</v>
      </c>
      <c r="B2575" t="s">
        <v>955</v>
      </c>
      <c r="C2575" t="s">
        <v>1428</v>
      </c>
      <c r="D2575" t="s">
        <v>1429</v>
      </c>
      <c r="E2575">
        <v>1</v>
      </c>
      <c r="F2575">
        <v>1346</v>
      </c>
      <c r="G2575" t="s">
        <v>2906</v>
      </c>
      <c r="H2575" t="s">
        <v>294</v>
      </c>
      <c r="L2575" t="s">
        <v>294</v>
      </c>
      <c r="M2575">
        <f t="shared" si="80"/>
        <v>44.866666666666667</v>
      </c>
      <c r="N2575" s="1">
        <f t="shared" si="81"/>
        <v>22.433333333333334</v>
      </c>
    </row>
    <row r="2576" spans="1:14">
      <c r="A2576" t="s">
        <v>4</v>
      </c>
      <c r="B2576" t="s">
        <v>957</v>
      </c>
      <c r="C2576" t="s">
        <v>1428</v>
      </c>
      <c r="D2576" t="s">
        <v>1429</v>
      </c>
      <c r="E2576">
        <v>1</v>
      </c>
      <c r="F2576">
        <v>1341</v>
      </c>
      <c r="G2576" t="s">
        <v>2907</v>
      </c>
      <c r="H2576" t="s">
        <v>294</v>
      </c>
      <c r="L2576" t="s">
        <v>294</v>
      </c>
      <c r="M2576">
        <f t="shared" si="80"/>
        <v>44.7</v>
      </c>
      <c r="N2576" s="1">
        <f t="shared" si="81"/>
        <v>22.35</v>
      </c>
    </row>
    <row r="2577" spans="1:14">
      <c r="A2577" t="s">
        <v>4</v>
      </c>
      <c r="B2577" t="s">
        <v>959</v>
      </c>
      <c r="C2577" t="s">
        <v>1428</v>
      </c>
      <c r="D2577" t="s">
        <v>1429</v>
      </c>
      <c r="E2577">
        <v>1</v>
      </c>
      <c r="F2577">
        <v>1388</v>
      </c>
      <c r="G2577" t="s">
        <v>2908</v>
      </c>
      <c r="H2577" t="s">
        <v>294</v>
      </c>
      <c r="L2577" t="s">
        <v>294</v>
      </c>
      <c r="M2577">
        <f t="shared" si="80"/>
        <v>46.266666666666666</v>
      </c>
      <c r="N2577" s="1">
        <f t="shared" si="81"/>
        <v>23.133333333333333</v>
      </c>
    </row>
    <row r="2578" spans="1:14">
      <c r="A2578" t="s">
        <v>4</v>
      </c>
      <c r="B2578" t="s">
        <v>961</v>
      </c>
      <c r="C2578" t="s">
        <v>1428</v>
      </c>
      <c r="D2578" t="s">
        <v>1429</v>
      </c>
      <c r="E2578">
        <v>1</v>
      </c>
      <c r="F2578">
        <v>1399</v>
      </c>
      <c r="G2578" t="s">
        <v>2900</v>
      </c>
      <c r="H2578" t="s">
        <v>294</v>
      </c>
      <c r="L2578" t="s">
        <v>294</v>
      </c>
      <c r="M2578">
        <f t="shared" si="80"/>
        <v>46.633333333333333</v>
      </c>
      <c r="N2578" s="1">
        <f t="shared" si="81"/>
        <v>23.316666666666666</v>
      </c>
    </row>
    <row r="2579" spans="1:14">
      <c r="A2579" t="s">
        <v>4</v>
      </c>
      <c r="B2579" t="s">
        <v>963</v>
      </c>
      <c r="C2579" t="s">
        <v>1428</v>
      </c>
      <c r="D2579" t="s">
        <v>1429</v>
      </c>
      <c r="E2579">
        <v>1</v>
      </c>
      <c r="F2579">
        <v>1419</v>
      </c>
      <c r="G2579" t="s">
        <v>2909</v>
      </c>
      <c r="H2579" t="s">
        <v>294</v>
      </c>
      <c r="L2579" t="s">
        <v>294</v>
      </c>
      <c r="M2579">
        <f t="shared" si="80"/>
        <v>47.3</v>
      </c>
      <c r="N2579" s="1">
        <f t="shared" si="81"/>
        <v>23.65</v>
      </c>
    </row>
    <row r="2580" spans="1:14">
      <c r="A2580" t="s">
        <v>4</v>
      </c>
      <c r="B2580" t="s">
        <v>965</v>
      </c>
      <c r="C2580" t="s">
        <v>1428</v>
      </c>
      <c r="D2580" t="s">
        <v>1429</v>
      </c>
      <c r="E2580">
        <v>1</v>
      </c>
      <c r="F2580">
        <v>1314</v>
      </c>
      <c r="G2580" t="s">
        <v>2910</v>
      </c>
      <c r="H2580" t="s">
        <v>294</v>
      </c>
      <c r="L2580" t="s">
        <v>294</v>
      </c>
      <c r="M2580">
        <f t="shared" si="80"/>
        <v>43.8</v>
      </c>
      <c r="N2580" s="1">
        <f t="shared" si="81"/>
        <v>21.9</v>
      </c>
    </row>
    <row r="2581" spans="1:14">
      <c r="A2581" t="s">
        <v>4</v>
      </c>
      <c r="B2581" t="s">
        <v>967</v>
      </c>
      <c r="C2581" t="s">
        <v>1428</v>
      </c>
      <c r="D2581" t="s">
        <v>1429</v>
      </c>
      <c r="E2581">
        <v>1</v>
      </c>
      <c r="F2581">
        <v>1321</v>
      </c>
      <c r="G2581" t="s">
        <v>2692</v>
      </c>
      <c r="H2581" t="s">
        <v>294</v>
      </c>
      <c r="L2581" t="s">
        <v>294</v>
      </c>
      <c r="M2581">
        <f t="shared" si="80"/>
        <v>44.033333333333331</v>
      </c>
      <c r="N2581" s="1">
        <f t="shared" si="81"/>
        <v>22.016666666666666</v>
      </c>
    </row>
    <row r="2582" spans="1:14">
      <c r="A2582" t="s">
        <v>4</v>
      </c>
      <c r="B2582" t="s">
        <v>969</v>
      </c>
      <c r="C2582" t="s">
        <v>1428</v>
      </c>
      <c r="D2582" t="s">
        <v>1429</v>
      </c>
      <c r="E2582">
        <v>1</v>
      </c>
      <c r="F2582">
        <v>1315</v>
      </c>
      <c r="G2582" t="s">
        <v>2911</v>
      </c>
      <c r="H2582" t="s">
        <v>294</v>
      </c>
      <c r="L2582" t="s">
        <v>294</v>
      </c>
      <c r="M2582">
        <f t="shared" si="80"/>
        <v>43.833333333333336</v>
      </c>
      <c r="N2582" s="1">
        <f t="shared" si="81"/>
        <v>21.916666666666668</v>
      </c>
    </row>
    <row r="2583" spans="1:14">
      <c r="A2583" t="s">
        <v>4</v>
      </c>
      <c r="B2583" t="s">
        <v>971</v>
      </c>
      <c r="C2583" t="s">
        <v>1428</v>
      </c>
      <c r="D2583" t="s">
        <v>1429</v>
      </c>
      <c r="E2583">
        <v>1</v>
      </c>
      <c r="F2583">
        <v>1303</v>
      </c>
      <c r="G2583" t="s">
        <v>2912</v>
      </c>
      <c r="H2583" t="s">
        <v>294</v>
      </c>
      <c r="L2583" t="s">
        <v>294</v>
      </c>
      <c r="M2583">
        <f t="shared" si="80"/>
        <v>43.43333333333333</v>
      </c>
      <c r="N2583" s="1">
        <f t="shared" si="81"/>
        <v>21.716666666666665</v>
      </c>
    </row>
    <row r="2584" spans="1:14">
      <c r="A2584" t="s">
        <v>4</v>
      </c>
      <c r="B2584" t="s">
        <v>973</v>
      </c>
      <c r="C2584" t="s">
        <v>1428</v>
      </c>
      <c r="D2584" t="s">
        <v>1429</v>
      </c>
      <c r="E2584">
        <v>1</v>
      </c>
      <c r="F2584">
        <v>1342</v>
      </c>
      <c r="G2584" t="s">
        <v>2759</v>
      </c>
      <c r="H2584" t="s">
        <v>294</v>
      </c>
      <c r="L2584" t="s">
        <v>294</v>
      </c>
      <c r="M2584">
        <f t="shared" si="80"/>
        <v>44.733333333333334</v>
      </c>
      <c r="N2584" s="1">
        <f t="shared" si="81"/>
        <v>22.366666666666667</v>
      </c>
    </row>
    <row r="2585" spans="1:14">
      <c r="A2585" t="s">
        <v>4</v>
      </c>
      <c r="B2585" t="s">
        <v>975</v>
      </c>
      <c r="C2585" t="s">
        <v>1428</v>
      </c>
      <c r="D2585" t="s">
        <v>1429</v>
      </c>
      <c r="E2585">
        <v>1</v>
      </c>
      <c r="F2585">
        <v>1370</v>
      </c>
      <c r="G2585" t="s">
        <v>2913</v>
      </c>
      <c r="H2585" t="s">
        <v>294</v>
      </c>
      <c r="L2585" t="s">
        <v>294</v>
      </c>
      <c r="M2585">
        <f t="shared" si="80"/>
        <v>45.666666666666664</v>
      </c>
      <c r="N2585" s="1">
        <f t="shared" si="81"/>
        <v>22.833333333333332</v>
      </c>
    </row>
    <row r="2586" spans="1:14">
      <c r="A2586" t="s">
        <v>4</v>
      </c>
      <c r="B2586" t="s">
        <v>977</v>
      </c>
      <c r="C2586" t="s">
        <v>1428</v>
      </c>
      <c r="D2586" t="s">
        <v>1429</v>
      </c>
      <c r="E2586">
        <v>1</v>
      </c>
      <c r="F2586">
        <v>1366</v>
      </c>
      <c r="G2586" t="s">
        <v>2779</v>
      </c>
      <c r="H2586" t="s">
        <v>294</v>
      </c>
      <c r="L2586" t="s">
        <v>294</v>
      </c>
      <c r="M2586">
        <f t="shared" si="80"/>
        <v>45.533333333333331</v>
      </c>
      <c r="N2586" s="1">
        <f t="shared" si="81"/>
        <v>22.766666666666666</v>
      </c>
    </row>
    <row r="2587" spans="1:14">
      <c r="A2587" t="s">
        <v>4</v>
      </c>
      <c r="B2587" t="s">
        <v>979</v>
      </c>
      <c r="C2587" t="s">
        <v>1428</v>
      </c>
      <c r="D2587" t="s">
        <v>1429</v>
      </c>
      <c r="E2587">
        <v>1</v>
      </c>
      <c r="F2587">
        <v>1362</v>
      </c>
      <c r="G2587" t="s">
        <v>2914</v>
      </c>
      <c r="H2587" t="s">
        <v>294</v>
      </c>
      <c r="L2587" t="s">
        <v>294</v>
      </c>
      <c r="M2587">
        <f t="shared" si="80"/>
        <v>45.4</v>
      </c>
      <c r="N2587" s="1">
        <f t="shared" si="81"/>
        <v>22.7</v>
      </c>
    </row>
    <row r="2588" spans="1:14">
      <c r="A2588" t="s">
        <v>4</v>
      </c>
      <c r="B2588" t="s">
        <v>981</v>
      </c>
      <c r="C2588" t="s">
        <v>1428</v>
      </c>
      <c r="D2588" t="s">
        <v>1429</v>
      </c>
      <c r="E2588">
        <v>1</v>
      </c>
      <c r="F2588">
        <v>1328</v>
      </c>
      <c r="G2588" t="s">
        <v>2905</v>
      </c>
      <c r="H2588" t="s">
        <v>294</v>
      </c>
      <c r="L2588" t="s">
        <v>294</v>
      </c>
      <c r="M2588">
        <f t="shared" si="80"/>
        <v>44.266666666666666</v>
      </c>
      <c r="N2588" s="1">
        <f t="shared" si="81"/>
        <v>22.133333333333333</v>
      </c>
    </row>
    <row r="2589" spans="1:14">
      <c r="A2589" t="s">
        <v>4</v>
      </c>
      <c r="B2589" t="s">
        <v>983</v>
      </c>
      <c r="C2589" t="s">
        <v>1428</v>
      </c>
      <c r="D2589" t="s">
        <v>1429</v>
      </c>
      <c r="E2589">
        <v>1</v>
      </c>
      <c r="F2589">
        <v>1330</v>
      </c>
      <c r="G2589" t="s">
        <v>2897</v>
      </c>
      <c r="H2589" t="s">
        <v>294</v>
      </c>
      <c r="L2589" t="s">
        <v>294</v>
      </c>
      <c r="M2589">
        <f t="shared" si="80"/>
        <v>44.333333333333336</v>
      </c>
      <c r="N2589" s="1">
        <f t="shared" si="81"/>
        <v>22.166666666666668</v>
      </c>
    </row>
    <row r="2590" spans="1:14">
      <c r="A2590" t="s">
        <v>4</v>
      </c>
      <c r="B2590" t="s">
        <v>985</v>
      </c>
      <c r="C2590" t="s">
        <v>1428</v>
      </c>
      <c r="D2590" t="s">
        <v>1429</v>
      </c>
      <c r="E2590">
        <v>1</v>
      </c>
      <c r="F2590">
        <v>1336</v>
      </c>
      <c r="G2590" t="s">
        <v>2687</v>
      </c>
      <c r="H2590" t="s">
        <v>294</v>
      </c>
      <c r="L2590" t="s">
        <v>294</v>
      </c>
      <c r="M2590">
        <f t="shared" si="80"/>
        <v>44.533333333333331</v>
      </c>
      <c r="N2590" s="1">
        <f t="shared" si="81"/>
        <v>22.266666666666666</v>
      </c>
    </row>
    <row r="2591" spans="1:14">
      <c r="A2591" t="s">
        <v>4</v>
      </c>
      <c r="B2591" t="s">
        <v>987</v>
      </c>
      <c r="C2591" t="s">
        <v>1428</v>
      </c>
      <c r="D2591" t="s">
        <v>1429</v>
      </c>
      <c r="E2591">
        <v>1</v>
      </c>
      <c r="F2591">
        <v>1334</v>
      </c>
      <c r="G2591" t="s">
        <v>2915</v>
      </c>
      <c r="H2591" t="s">
        <v>294</v>
      </c>
      <c r="L2591" t="s">
        <v>294</v>
      </c>
      <c r="M2591">
        <f t="shared" si="80"/>
        <v>44.466666666666669</v>
      </c>
      <c r="N2591" s="1">
        <f t="shared" si="81"/>
        <v>22.233333333333334</v>
      </c>
    </row>
    <row r="2592" spans="1:14">
      <c r="A2592" t="s">
        <v>4</v>
      </c>
      <c r="B2592" t="s">
        <v>989</v>
      </c>
      <c r="C2592" t="s">
        <v>1428</v>
      </c>
      <c r="D2592" t="s">
        <v>1429</v>
      </c>
      <c r="E2592">
        <v>1</v>
      </c>
      <c r="F2592">
        <v>1368</v>
      </c>
      <c r="G2592" t="s">
        <v>2826</v>
      </c>
      <c r="H2592" t="s">
        <v>294</v>
      </c>
      <c r="L2592" t="s">
        <v>294</v>
      </c>
      <c r="M2592">
        <f t="shared" si="80"/>
        <v>45.6</v>
      </c>
      <c r="N2592" s="1">
        <f t="shared" si="81"/>
        <v>22.8</v>
      </c>
    </row>
    <row r="2593" spans="1:14">
      <c r="A2593" t="s">
        <v>4</v>
      </c>
      <c r="B2593" t="s">
        <v>991</v>
      </c>
      <c r="C2593" t="s">
        <v>1428</v>
      </c>
      <c r="D2593" t="s">
        <v>1429</v>
      </c>
      <c r="E2593">
        <v>1</v>
      </c>
      <c r="F2593">
        <v>1371</v>
      </c>
      <c r="G2593" t="s">
        <v>2858</v>
      </c>
      <c r="H2593" t="s">
        <v>294</v>
      </c>
      <c r="L2593" t="s">
        <v>294</v>
      </c>
      <c r="M2593">
        <f t="shared" si="80"/>
        <v>45.7</v>
      </c>
      <c r="N2593" s="1">
        <f t="shared" si="81"/>
        <v>22.85</v>
      </c>
    </row>
    <row r="2594" spans="1:14">
      <c r="A2594" t="s">
        <v>4</v>
      </c>
      <c r="B2594" t="s">
        <v>993</v>
      </c>
      <c r="C2594" t="s">
        <v>1428</v>
      </c>
      <c r="D2594" t="s">
        <v>1429</v>
      </c>
      <c r="E2594">
        <v>1</v>
      </c>
      <c r="F2594">
        <v>1372</v>
      </c>
      <c r="G2594" t="s">
        <v>2916</v>
      </c>
      <c r="H2594" t="s">
        <v>294</v>
      </c>
      <c r="L2594" t="s">
        <v>294</v>
      </c>
      <c r="M2594">
        <f t="shared" si="80"/>
        <v>45.733333333333334</v>
      </c>
      <c r="N2594" s="1">
        <f t="shared" si="81"/>
        <v>22.866666666666667</v>
      </c>
    </row>
    <row r="2595" spans="1:14">
      <c r="A2595" t="s">
        <v>4</v>
      </c>
      <c r="B2595" t="s">
        <v>995</v>
      </c>
      <c r="C2595" t="s">
        <v>1428</v>
      </c>
      <c r="D2595" t="s">
        <v>1429</v>
      </c>
      <c r="E2595">
        <v>1</v>
      </c>
      <c r="F2595">
        <v>1375</v>
      </c>
      <c r="G2595" t="s">
        <v>2917</v>
      </c>
      <c r="H2595" t="s">
        <v>294</v>
      </c>
      <c r="L2595" t="s">
        <v>294</v>
      </c>
      <c r="M2595">
        <f t="shared" si="80"/>
        <v>45.833333333333336</v>
      </c>
      <c r="N2595" s="1">
        <f t="shared" si="81"/>
        <v>22.916666666666668</v>
      </c>
    </row>
    <row r="2596" spans="1:14">
      <c r="A2596" t="s">
        <v>4</v>
      </c>
      <c r="B2596" t="s">
        <v>997</v>
      </c>
      <c r="C2596" t="s">
        <v>1428</v>
      </c>
      <c r="D2596" t="s">
        <v>1429</v>
      </c>
      <c r="E2596">
        <v>1</v>
      </c>
      <c r="F2596">
        <v>1377</v>
      </c>
      <c r="G2596" t="s">
        <v>2714</v>
      </c>
      <c r="H2596" t="s">
        <v>294</v>
      </c>
      <c r="L2596" t="s">
        <v>294</v>
      </c>
      <c r="M2596">
        <f t="shared" si="80"/>
        <v>45.9</v>
      </c>
      <c r="N2596" s="1">
        <f t="shared" si="81"/>
        <v>22.95</v>
      </c>
    </row>
    <row r="2597" spans="1:14">
      <c r="A2597" t="s">
        <v>4</v>
      </c>
      <c r="B2597" t="s">
        <v>999</v>
      </c>
      <c r="C2597" t="s">
        <v>1428</v>
      </c>
      <c r="D2597" t="s">
        <v>1429</v>
      </c>
      <c r="E2597">
        <v>1</v>
      </c>
      <c r="F2597">
        <v>1305</v>
      </c>
      <c r="G2597" t="s">
        <v>2918</v>
      </c>
      <c r="H2597" t="s">
        <v>294</v>
      </c>
      <c r="L2597" t="s">
        <v>294</v>
      </c>
      <c r="M2597">
        <f t="shared" si="80"/>
        <v>43.5</v>
      </c>
      <c r="N2597" s="1">
        <f t="shared" si="81"/>
        <v>21.75</v>
      </c>
    </row>
    <row r="2598" spans="1:14">
      <c r="A2598" t="s">
        <v>4</v>
      </c>
      <c r="B2598" t="s">
        <v>1001</v>
      </c>
      <c r="C2598" t="s">
        <v>1428</v>
      </c>
      <c r="D2598" t="s">
        <v>1429</v>
      </c>
      <c r="E2598">
        <v>1</v>
      </c>
      <c r="F2598">
        <v>1300</v>
      </c>
      <c r="G2598" t="s">
        <v>2919</v>
      </c>
      <c r="H2598" t="s">
        <v>294</v>
      </c>
      <c r="L2598" t="s">
        <v>294</v>
      </c>
      <c r="M2598">
        <f t="shared" si="80"/>
        <v>43.333333333333336</v>
      </c>
      <c r="N2598" s="1">
        <f t="shared" si="81"/>
        <v>21.666666666666668</v>
      </c>
    </row>
    <row r="2599" spans="1:14">
      <c r="A2599" t="s">
        <v>4</v>
      </c>
      <c r="B2599" t="s">
        <v>1003</v>
      </c>
      <c r="C2599" t="s">
        <v>1428</v>
      </c>
      <c r="D2599" t="s">
        <v>1429</v>
      </c>
      <c r="E2599">
        <v>1</v>
      </c>
      <c r="F2599">
        <v>1290</v>
      </c>
      <c r="G2599" t="s">
        <v>2920</v>
      </c>
      <c r="H2599" t="s">
        <v>294</v>
      </c>
      <c r="L2599" t="s">
        <v>294</v>
      </c>
      <c r="M2599">
        <f t="shared" si="80"/>
        <v>43</v>
      </c>
      <c r="N2599" s="1">
        <f t="shared" si="81"/>
        <v>21.5</v>
      </c>
    </row>
    <row r="2600" spans="1:14">
      <c r="A2600" t="s">
        <v>4</v>
      </c>
      <c r="B2600" t="s">
        <v>1005</v>
      </c>
      <c r="C2600" t="s">
        <v>1428</v>
      </c>
      <c r="D2600" t="s">
        <v>1429</v>
      </c>
      <c r="E2600">
        <v>1</v>
      </c>
      <c r="F2600">
        <v>1310</v>
      </c>
      <c r="G2600" t="s">
        <v>2921</v>
      </c>
      <c r="H2600" t="s">
        <v>294</v>
      </c>
      <c r="L2600" t="s">
        <v>294</v>
      </c>
      <c r="M2600">
        <f t="shared" si="80"/>
        <v>43.666666666666664</v>
      </c>
      <c r="N2600" s="1">
        <f t="shared" si="81"/>
        <v>21.833333333333332</v>
      </c>
    </row>
    <row r="2601" spans="1:14">
      <c r="A2601" t="s">
        <v>4</v>
      </c>
      <c r="B2601" t="s">
        <v>1007</v>
      </c>
      <c r="C2601" t="s">
        <v>1428</v>
      </c>
      <c r="D2601" t="s">
        <v>1429</v>
      </c>
      <c r="E2601">
        <v>1</v>
      </c>
      <c r="F2601">
        <v>1323</v>
      </c>
      <c r="G2601" t="s">
        <v>2922</v>
      </c>
      <c r="H2601" t="s">
        <v>294</v>
      </c>
      <c r="L2601" t="s">
        <v>294</v>
      </c>
      <c r="M2601">
        <f t="shared" si="80"/>
        <v>44.1</v>
      </c>
      <c r="N2601" s="1">
        <f t="shared" si="81"/>
        <v>22.05</v>
      </c>
    </row>
    <row r="2602" spans="1:14">
      <c r="A2602" t="s">
        <v>4</v>
      </c>
      <c r="B2602" t="s">
        <v>1009</v>
      </c>
      <c r="C2602" t="s">
        <v>1428</v>
      </c>
      <c r="D2602" t="s">
        <v>1429</v>
      </c>
      <c r="E2602">
        <v>1</v>
      </c>
      <c r="F2602">
        <v>1317</v>
      </c>
      <c r="G2602" t="s">
        <v>2923</v>
      </c>
      <c r="H2602" t="s">
        <v>294</v>
      </c>
      <c r="L2602" t="s">
        <v>294</v>
      </c>
      <c r="M2602">
        <f t="shared" si="80"/>
        <v>43.9</v>
      </c>
      <c r="N2602" s="1">
        <f t="shared" si="81"/>
        <v>21.95</v>
      </c>
    </row>
    <row r="2603" spans="1:14">
      <c r="A2603" t="s">
        <v>4</v>
      </c>
      <c r="B2603" t="s">
        <v>1011</v>
      </c>
      <c r="C2603" t="s">
        <v>1428</v>
      </c>
      <c r="D2603" t="s">
        <v>1429</v>
      </c>
      <c r="E2603">
        <v>1</v>
      </c>
      <c r="F2603">
        <v>1372</v>
      </c>
      <c r="G2603" t="s">
        <v>2924</v>
      </c>
      <c r="H2603" t="s">
        <v>294</v>
      </c>
      <c r="L2603" t="s">
        <v>294</v>
      </c>
      <c r="M2603">
        <f t="shared" si="80"/>
        <v>45.733333333333334</v>
      </c>
      <c r="N2603" s="1">
        <f t="shared" si="81"/>
        <v>22.866666666666667</v>
      </c>
    </row>
    <row r="2604" spans="1:14">
      <c r="A2604" t="s">
        <v>4</v>
      </c>
      <c r="B2604" t="s">
        <v>1013</v>
      </c>
      <c r="C2604" t="s">
        <v>1428</v>
      </c>
      <c r="D2604" t="s">
        <v>1429</v>
      </c>
      <c r="E2604">
        <v>1</v>
      </c>
      <c r="F2604">
        <v>1365</v>
      </c>
      <c r="G2604" t="s">
        <v>2713</v>
      </c>
      <c r="H2604" t="s">
        <v>294</v>
      </c>
      <c r="L2604" t="s">
        <v>294</v>
      </c>
      <c r="M2604">
        <f t="shared" si="80"/>
        <v>45.5</v>
      </c>
      <c r="N2604" s="1">
        <f t="shared" si="81"/>
        <v>22.75</v>
      </c>
    </row>
    <row r="2605" spans="1:14">
      <c r="A2605" t="s">
        <v>4</v>
      </c>
      <c r="B2605" t="s">
        <v>1015</v>
      </c>
      <c r="C2605" t="s">
        <v>1428</v>
      </c>
      <c r="D2605" t="s">
        <v>1429</v>
      </c>
      <c r="E2605">
        <v>1</v>
      </c>
      <c r="F2605">
        <v>1360</v>
      </c>
      <c r="G2605" t="s">
        <v>2695</v>
      </c>
      <c r="H2605" t="s">
        <v>294</v>
      </c>
      <c r="L2605" t="s">
        <v>294</v>
      </c>
      <c r="M2605">
        <f t="shared" si="80"/>
        <v>45.333333333333336</v>
      </c>
      <c r="N2605" s="1">
        <f t="shared" si="81"/>
        <v>22.666666666666668</v>
      </c>
    </row>
    <row r="2606" spans="1:14">
      <c r="A2606" t="s">
        <v>4</v>
      </c>
      <c r="B2606" t="s">
        <v>1017</v>
      </c>
      <c r="C2606" t="s">
        <v>1428</v>
      </c>
      <c r="D2606" t="s">
        <v>1429</v>
      </c>
      <c r="E2606">
        <v>1</v>
      </c>
      <c r="F2606">
        <v>1380</v>
      </c>
      <c r="G2606" t="s">
        <v>2925</v>
      </c>
      <c r="H2606" t="s">
        <v>294</v>
      </c>
      <c r="L2606" t="s">
        <v>294</v>
      </c>
      <c r="M2606">
        <f t="shared" si="80"/>
        <v>46</v>
      </c>
      <c r="N2606" s="1">
        <f t="shared" si="81"/>
        <v>23</v>
      </c>
    </row>
    <row r="2607" spans="1:14">
      <c r="A2607" t="s">
        <v>4</v>
      </c>
      <c r="B2607" t="s">
        <v>1019</v>
      </c>
      <c r="C2607" t="s">
        <v>1428</v>
      </c>
      <c r="D2607" t="s">
        <v>1429</v>
      </c>
      <c r="E2607">
        <v>1</v>
      </c>
      <c r="F2607">
        <v>1357</v>
      </c>
      <c r="G2607" t="s">
        <v>2926</v>
      </c>
      <c r="H2607" t="s">
        <v>294</v>
      </c>
      <c r="L2607" t="s">
        <v>294</v>
      </c>
      <c r="M2607">
        <f t="shared" si="80"/>
        <v>45.233333333333334</v>
      </c>
      <c r="N2607" s="1">
        <f t="shared" si="81"/>
        <v>22.616666666666667</v>
      </c>
    </row>
    <row r="2608" spans="1:14">
      <c r="A2608" t="s">
        <v>4</v>
      </c>
      <c r="B2608" t="s">
        <v>1021</v>
      </c>
      <c r="C2608" t="s">
        <v>1428</v>
      </c>
      <c r="D2608" t="s">
        <v>1429</v>
      </c>
      <c r="E2608">
        <v>1</v>
      </c>
      <c r="F2608">
        <v>1387</v>
      </c>
      <c r="G2608" t="s">
        <v>2927</v>
      </c>
      <c r="H2608" t="s">
        <v>294</v>
      </c>
      <c r="L2608" t="s">
        <v>294</v>
      </c>
      <c r="M2608">
        <f t="shared" si="80"/>
        <v>46.233333333333334</v>
      </c>
      <c r="N2608" s="1">
        <f t="shared" si="81"/>
        <v>23.116666666666667</v>
      </c>
    </row>
    <row r="2609" spans="1:14">
      <c r="A2609" t="s">
        <v>4</v>
      </c>
      <c r="B2609" t="s">
        <v>1023</v>
      </c>
      <c r="C2609" t="s">
        <v>1428</v>
      </c>
      <c r="D2609" t="s">
        <v>1429</v>
      </c>
      <c r="E2609">
        <v>1</v>
      </c>
      <c r="F2609">
        <v>1338</v>
      </c>
      <c r="G2609" t="s">
        <v>2928</v>
      </c>
      <c r="H2609" t="s">
        <v>294</v>
      </c>
      <c r="L2609" t="s">
        <v>294</v>
      </c>
      <c r="M2609">
        <f t="shared" si="80"/>
        <v>44.6</v>
      </c>
      <c r="N2609" s="1">
        <f t="shared" si="81"/>
        <v>22.3</v>
      </c>
    </row>
    <row r="2610" spans="1:14">
      <c r="A2610" t="s">
        <v>4</v>
      </c>
      <c r="B2610" t="s">
        <v>1025</v>
      </c>
      <c r="C2610" t="s">
        <v>1428</v>
      </c>
      <c r="D2610" t="s">
        <v>1429</v>
      </c>
      <c r="E2610">
        <v>1</v>
      </c>
      <c r="F2610">
        <v>1348</v>
      </c>
      <c r="G2610" t="s">
        <v>2893</v>
      </c>
      <c r="H2610" t="s">
        <v>294</v>
      </c>
      <c r="L2610" t="s">
        <v>294</v>
      </c>
      <c r="M2610">
        <f t="shared" si="80"/>
        <v>44.93333333333333</v>
      </c>
      <c r="N2610" s="1">
        <f t="shared" si="81"/>
        <v>22.466666666666665</v>
      </c>
    </row>
    <row r="2611" spans="1:14">
      <c r="A2611" t="s">
        <v>4</v>
      </c>
      <c r="B2611" t="s">
        <v>1027</v>
      </c>
      <c r="C2611" t="s">
        <v>1428</v>
      </c>
      <c r="D2611" t="s">
        <v>1429</v>
      </c>
      <c r="E2611">
        <v>1</v>
      </c>
      <c r="F2611">
        <v>1329</v>
      </c>
      <c r="G2611" t="s">
        <v>2929</v>
      </c>
      <c r="H2611" t="s">
        <v>294</v>
      </c>
      <c r="L2611" t="s">
        <v>294</v>
      </c>
      <c r="M2611">
        <f t="shared" si="80"/>
        <v>44.3</v>
      </c>
      <c r="N2611" s="1">
        <f t="shared" si="81"/>
        <v>22.15</v>
      </c>
    </row>
    <row r="2612" spans="1:14">
      <c r="A2612" t="s">
        <v>4</v>
      </c>
      <c r="B2612" t="s">
        <v>1029</v>
      </c>
      <c r="C2612" t="s">
        <v>1428</v>
      </c>
      <c r="D2612" t="s">
        <v>1429</v>
      </c>
      <c r="E2612">
        <v>1</v>
      </c>
      <c r="F2612">
        <v>1341</v>
      </c>
      <c r="G2612" t="s">
        <v>2907</v>
      </c>
      <c r="H2612" t="s">
        <v>294</v>
      </c>
      <c r="L2612" t="s">
        <v>294</v>
      </c>
      <c r="M2612">
        <f t="shared" si="80"/>
        <v>44.7</v>
      </c>
      <c r="N2612" s="1">
        <f t="shared" si="81"/>
        <v>22.35</v>
      </c>
    </row>
    <row r="2613" spans="1:14">
      <c r="A2613" t="s">
        <v>4</v>
      </c>
      <c r="B2613" t="s">
        <v>1031</v>
      </c>
      <c r="C2613" t="s">
        <v>1428</v>
      </c>
      <c r="D2613" t="s">
        <v>1429</v>
      </c>
      <c r="E2613">
        <v>1</v>
      </c>
      <c r="F2613">
        <v>1340</v>
      </c>
      <c r="G2613" t="s">
        <v>2930</v>
      </c>
      <c r="H2613" t="s">
        <v>294</v>
      </c>
      <c r="L2613" t="s">
        <v>294</v>
      </c>
      <c r="M2613">
        <f t="shared" si="80"/>
        <v>44.666666666666664</v>
      </c>
      <c r="N2613" s="1">
        <f t="shared" si="81"/>
        <v>22.333333333333332</v>
      </c>
    </row>
    <row r="2614" spans="1:14">
      <c r="A2614" t="s">
        <v>4</v>
      </c>
      <c r="B2614" t="s">
        <v>1033</v>
      </c>
      <c r="C2614" t="s">
        <v>1428</v>
      </c>
      <c r="D2614" t="s">
        <v>1429</v>
      </c>
      <c r="E2614">
        <v>1</v>
      </c>
      <c r="F2614">
        <v>1359</v>
      </c>
      <c r="G2614" t="s">
        <v>2825</v>
      </c>
      <c r="H2614" t="s">
        <v>294</v>
      </c>
      <c r="L2614" t="s">
        <v>294</v>
      </c>
      <c r="M2614">
        <f t="shared" si="80"/>
        <v>45.3</v>
      </c>
      <c r="N2614" s="1">
        <f t="shared" si="81"/>
        <v>22.65</v>
      </c>
    </row>
    <row r="2615" spans="1:14">
      <c r="A2615" t="s">
        <v>4</v>
      </c>
      <c r="B2615" t="s">
        <v>1035</v>
      </c>
      <c r="C2615" t="s">
        <v>1428</v>
      </c>
      <c r="D2615" t="s">
        <v>1429</v>
      </c>
      <c r="E2615">
        <v>1</v>
      </c>
      <c r="F2615">
        <v>1365</v>
      </c>
      <c r="G2615" t="s">
        <v>2709</v>
      </c>
      <c r="H2615" t="s">
        <v>294</v>
      </c>
      <c r="L2615" t="s">
        <v>294</v>
      </c>
      <c r="M2615">
        <f t="shared" si="80"/>
        <v>45.5</v>
      </c>
      <c r="N2615" s="1">
        <f t="shared" si="81"/>
        <v>22.75</v>
      </c>
    </row>
    <row r="2616" spans="1:14">
      <c r="A2616" t="s">
        <v>4</v>
      </c>
      <c r="B2616" t="s">
        <v>1037</v>
      </c>
      <c r="C2616" t="s">
        <v>1428</v>
      </c>
      <c r="D2616" t="s">
        <v>1429</v>
      </c>
      <c r="E2616">
        <v>1</v>
      </c>
      <c r="F2616">
        <v>1368</v>
      </c>
      <c r="G2616" t="s">
        <v>2931</v>
      </c>
      <c r="H2616" t="s">
        <v>294</v>
      </c>
      <c r="L2616" t="s">
        <v>294</v>
      </c>
      <c r="M2616">
        <f t="shared" si="80"/>
        <v>45.6</v>
      </c>
      <c r="N2616" s="1">
        <f t="shared" si="81"/>
        <v>22.8</v>
      </c>
    </row>
    <row r="2617" spans="1:14">
      <c r="A2617" t="s">
        <v>4</v>
      </c>
      <c r="B2617" t="s">
        <v>1039</v>
      </c>
      <c r="C2617" t="s">
        <v>1428</v>
      </c>
      <c r="D2617" t="s">
        <v>1429</v>
      </c>
      <c r="E2617">
        <v>1</v>
      </c>
      <c r="F2617">
        <v>1370</v>
      </c>
      <c r="G2617" t="s">
        <v>2932</v>
      </c>
      <c r="H2617" t="s">
        <v>294</v>
      </c>
      <c r="L2617" t="s">
        <v>294</v>
      </c>
      <c r="M2617">
        <f t="shared" si="80"/>
        <v>45.666666666666664</v>
      </c>
      <c r="N2617" s="1">
        <f t="shared" si="81"/>
        <v>22.833333333333332</v>
      </c>
    </row>
    <row r="2618" spans="1:14">
      <c r="A2618" t="s">
        <v>4</v>
      </c>
      <c r="B2618" t="s">
        <v>1041</v>
      </c>
      <c r="C2618" t="s">
        <v>1428</v>
      </c>
      <c r="D2618" t="s">
        <v>1429</v>
      </c>
      <c r="E2618">
        <v>1</v>
      </c>
      <c r="F2618">
        <v>1374</v>
      </c>
      <c r="G2618" t="s">
        <v>2889</v>
      </c>
      <c r="H2618" t="s">
        <v>294</v>
      </c>
      <c r="L2618" t="s">
        <v>294</v>
      </c>
      <c r="M2618">
        <f t="shared" si="80"/>
        <v>45.8</v>
      </c>
      <c r="N2618" s="1">
        <f t="shared" si="81"/>
        <v>22.9</v>
      </c>
    </row>
    <row r="2619" spans="1:14">
      <c r="A2619" t="s">
        <v>4</v>
      </c>
      <c r="B2619" t="s">
        <v>1043</v>
      </c>
      <c r="C2619" t="s">
        <v>1428</v>
      </c>
      <c r="D2619" t="s">
        <v>1429</v>
      </c>
      <c r="E2619">
        <v>1</v>
      </c>
      <c r="F2619">
        <v>1360</v>
      </c>
      <c r="G2619" t="s">
        <v>2695</v>
      </c>
      <c r="H2619" t="s">
        <v>294</v>
      </c>
      <c r="L2619" t="s">
        <v>294</v>
      </c>
      <c r="M2619">
        <f t="shared" si="80"/>
        <v>45.333333333333336</v>
      </c>
      <c r="N2619" s="1">
        <f t="shared" si="81"/>
        <v>22.666666666666668</v>
      </c>
    </row>
    <row r="2620" spans="1:14">
      <c r="A2620" t="s">
        <v>4</v>
      </c>
      <c r="B2620" t="s">
        <v>1045</v>
      </c>
      <c r="C2620" t="s">
        <v>1428</v>
      </c>
      <c r="D2620" t="s">
        <v>1429</v>
      </c>
      <c r="E2620">
        <v>1</v>
      </c>
      <c r="F2620">
        <v>1363</v>
      </c>
      <c r="G2620" t="s">
        <v>2933</v>
      </c>
      <c r="H2620" t="s">
        <v>294</v>
      </c>
      <c r="L2620" t="s">
        <v>294</v>
      </c>
      <c r="M2620">
        <f t="shared" si="80"/>
        <v>45.43333333333333</v>
      </c>
      <c r="N2620" s="1">
        <f t="shared" si="81"/>
        <v>22.716666666666665</v>
      </c>
    </row>
    <row r="2621" spans="1:14">
      <c r="A2621" t="s">
        <v>4</v>
      </c>
      <c r="B2621" t="s">
        <v>1047</v>
      </c>
      <c r="C2621" t="s">
        <v>1428</v>
      </c>
      <c r="D2621" t="s">
        <v>1429</v>
      </c>
      <c r="E2621">
        <v>1</v>
      </c>
      <c r="F2621">
        <v>1377</v>
      </c>
      <c r="G2621" t="s">
        <v>2824</v>
      </c>
      <c r="H2621" t="s">
        <v>294</v>
      </c>
      <c r="L2621" t="s">
        <v>294</v>
      </c>
      <c r="M2621">
        <f t="shared" si="80"/>
        <v>45.9</v>
      </c>
      <c r="N2621" s="1">
        <f t="shared" si="81"/>
        <v>22.95</v>
      </c>
    </row>
    <row r="2622" spans="1:14">
      <c r="A2622" t="s">
        <v>4</v>
      </c>
      <c r="B2622" t="s">
        <v>1049</v>
      </c>
      <c r="C2622" t="s">
        <v>1428</v>
      </c>
      <c r="D2622" t="s">
        <v>1429</v>
      </c>
      <c r="E2622">
        <v>1</v>
      </c>
      <c r="F2622">
        <v>1375</v>
      </c>
      <c r="G2622" t="s">
        <v>2761</v>
      </c>
      <c r="H2622" t="s">
        <v>294</v>
      </c>
      <c r="L2622" t="s">
        <v>294</v>
      </c>
      <c r="M2622">
        <f t="shared" si="80"/>
        <v>45.833333333333336</v>
      </c>
      <c r="N2622" s="1">
        <f t="shared" si="81"/>
        <v>22.916666666666668</v>
      </c>
    </row>
    <row r="2623" spans="1:14">
      <c r="A2623" t="s">
        <v>4</v>
      </c>
      <c r="B2623" t="s">
        <v>1051</v>
      </c>
      <c r="C2623" t="s">
        <v>1428</v>
      </c>
      <c r="D2623" t="s">
        <v>1429</v>
      </c>
      <c r="E2623">
        <v>1</v>
      </c>
      <c r="F2623">
        <v>1364</v>
      </c>
      <c r="G2623" t="s">
        <v>2934</v>
      </c>
      <c r="H2623" t="s">
        <v>294</v>
      </c>
      <c r="L2623" t="s">
        <v>294</v>
      </c>
      <c r="M2623">
        <f t="shared" si="80"/>
        <v>45.466666666666669</v>
      </c>
      <c r="N2623" s="1">
        <f t="shared" si="81"/>
        <v>22.733333333333334</v>
      </c>
    </row>
    <row r="2624" spans="1:14">
      <c r="A2624" t="s">
        <v>4</v>
      </c>
      <c r="B2624" t="s">
        <v>1053</v>
      </c>
      <c r="C2624" t="s">
        <v>1428</v>
      </c>
      <c r="D2624" t="s">
        <v>1429</v>
      </c>
      <c r="E2624">
        <v>1</v>
      </c>
      <c r="F2624">
        <v>1342</v>
      </c>
      <c r="G2624" t="s">
        <v>2759</v>
      </c>
      <c r="H2624" t="s">
        <v>294</v>
      </c>
      <c r="L2624" t="s">
        <v>294</v>
      </c>
      <c r="M2624">
        <f t="shared" si="80"/>
        <v>44.733333333333334</v>
      </c>
      <c r="N2624" s="1">
        <f t="shared" si="81"/>
        <v>22.366666666666667</v>
      </c>
    </row>
    <row r="2625" spans="1:14">
      <c r="A2625" t="s">
        <v>4</v>
      </c>
      <c r="B2625" t="s">
        <v>1055</v>
      </c>
      <c r="C2625" t="s">
        <v>1428</v>
      </c>
      <c r="D2625" t="s">
        <v>1429</v>
      </c>
      <c r="E2625">
        <v>1</v>
      </c>
      <c r="F2625">
        <v>1334</v>
      </c>
      <c r="G2625" t="s">
        <v>2935</v>
      </c>
      <c r="H2625" t="s">
        <v>294</v>
      </c>
      <c r="L2625" t="s">
        <v>294</v>
      </c>
      <c r="M2625">
        <f t="shared" si="80"/>
        <v>44.466666666666669</v>
      </c>
      <c r="N2625" s="1">
        <f t="shared" si="81"/>
        <v>22.233333333333334</v>
      </c>
    </row>
    <row r="2626" spans="1:14">
      <c r="A2626" t="s">
        <v>4</v>
      </c>
      <c r="B2626" t="s">
        <v>1057</v>
      </c>
      <c r="C2626" t="s">
        <v>1428</v>
      </c>
      <c r="D2626" t="s">
        <v>1429</v>
      </c>
      <c r="E2626">
        <v>1</v>
      </c>
      <c r="F2626">
        <v>1350</v>
      </c>
      <c r="G2626" t="s">
        <v>2806</v>
      </c>
      <c r="H2626" t="s">
        <v>294</v>
      </c>
      <c r="L2626" t="s">
        <v>294</v>
      </c>
      <c r="M2626">
        <f t="shared" ref="M2626:M2689" si="82">F2626/$M$1</f>
        <v>45</v>
      </c>
      <c r="N2626" s="1">
        <f t="shared" ref="N2626:N2689" si="83">F2626/$N$1</f>
        <v>22.5</v>
      </c>
    </row>
    <row r="2627" spans="1:14">
      <c r="A2627" t="s">
        <v>4</v>
      </c>
      <c r="B2627" t="s">
        <v>1059</v>
      </c>
      <c r="C2627" t="s">
        <v>1428</v>
      </c>
      <c r="D2627" t="s">
        <v>1429</v>
      </c>
      <c r="E2627">
        <v>1</v>
      </c>
      <c r="F2627">
        <v>1421</v>
      </c>
      <c r="G2627" t="s">
        <v>2723</v>
      </c>
      <c r="H2627" t="s">
        <v>294</v>
      </c>
      <c r="L2627" t="s">
        <v>294</v>
      </c>
      <c r="M2627">
        <f t="shared" si="82"/>
        <v>47.366666666666667</v>
      </c>
      <c r="N2627" s="1">
        <f t="shared" si="83"/>
        <v>23.683333333333334</v>
      </c>
    </row>
    <row r="2628" spans="1:14">
      <c r="A2628" t="s">
        <v>4</v>
      </c>
      <c r="B2628" t="s">
        <v>1061</v>
      </c>
      <c r="C2628" t="s">
        <v>1428</v>
      </c>
      <c r="D2628" t="s">
        <v>1429</v>
      </c>
      <c r="E2628">
        <v>1</v>
      </c>
      <c r="F2628">
        <v>1428</v>
      </c>
      <c r="G2628" t="s">
        <v>2936</v>
      </c>
      <c r="H2628" t="s">
        <v>294</v>
      </c>
      <c r="L2628" t="s">
        <v>294</v>
      </c>
      <c r="M2628">
        <f t="shared" si="82"/>
        <v>47.6</v>
      </c>
      <c r="N2628" s="1">
        <f t="shared" si="83"/>
        <v>23.8</v>
      </c>
    </row>
    <row r="2629" spans="1:14">
      <c r="A2629" t="s">
        <v>4</v>
      </c>
      <c r="B2629" t="s">
        <v>1063</v>
      </c>
      <c r="C2629" t="s">
        <v>1428</v>
      </c>
      <c r="D2629" t="s">
        <v>1429</v>
      </c>
      <c r="E2629">
        <v>1</v>
      </c>
      <c r="F2629">
        <v>1370</v>
      </c>
      <c r="G2629" t="s">
        <v>2913</v>
      </c>
      <c r="H2629" t="s">
        <v>294</v>
      </c>
      <c r="L2629" t="s">
        <v>294</v>
      </c>
      <c r="M2629">
        <f t="shared" si="82"/>
        <v>45.666666666666664</v>
      </c>
      <c r="N2629" s="1">
        <f t="shared" si="83"/>
        <v>22.833333333333332</v>
      </c>
    </row>
    <row r="2630" spans="1:14">
      <c r="A2630" t="s">
        <v>4</v>
      </c>
      <c r="B2630" t="s">
        <v>1065</v>
      </c>
      <c r="C2630" t="s">
        <v>1428</v>
      </c>
      <c r="D2630" t="s">
        <v>1429</v>
      </c>
      <c r="E2630">
        <v>1</v>
      </c>
      <c r="F2630">
        <v>1373</v>
      </c>
      <c r="G2630" t="s">
        <v>2937</v>
      </c>
      <c r="H2630" t="s">
        <v>294</v>
      </c>
      <c r="L2630" t="s">
        <v>294</v>
      </c>
      <c r="M2630">
        <f t="shared" si="82"/>
        <v>45.766666666666666</v>
      </c>
      <c r="N2630" s="1">
        <f t="shared" si="83"/>
        <v>22.883333333333333</v>
      </c>
    </row>
    <row r="2631" spans="1:14">
      <c r="A2631" t="s">
        <v>4</v>
      </c>
      <c r="B2631" t="s">
        <v>1067</v>
      </c>
      <c r="C2631" t="s">
        <v>1428</v>
      </c>
      <c r="D2631" t="s">
        <v>1429</v>
      </c>
      <c r="E2631">
        <v>1</v>
      </c>
      <c r="F2631">
        <v>1372</v>
      </c>
      <c r="G2631" t="s">
        <v>2916</v>
      </c>
      <c r="H2631" t="s">
        <v>294</v>
      </c>
      <c r="L2631" t="s">
        <v>294</v>
      </c>
      <c r="M2631">
        <f t="shared" si="82"/>
        <v>45.733333333333334</v>
      </c>
      <c r="N2631" s="1">
        <f t="shared" si="83"/>
        <v>22.866666666666667</v>
      </c>
    </row>
    <row r="2632" spans="1:14">
      <c r="A2632" t="s">
        <v>4</v>
      </c>
      <c r="B2632" t="s">
        <v>1069</v>
      </c>
      <c r="C2632" t="s">
        <v>1428</v>
      </c>
      <c r="D2632" t="s">
        <v>1429</v>
      </c>
      <c r="E2632">
        <v>1</v>
      </c>
      <c r="F2632">
        <v>1321</v>
      </c>
      <c r="G2632" t="s">
        <v>2692</v>
      </c>
      <c r="H2632" t="s">
        <v>294</v>
      </c>
      <c r="L2632" t="s">
        <v>294</v>
      </c>
      <c r="M2632">
        <f t="shared" si="82"/>
        <v>44.033333333333331</v>
      </c>
      <c r="N2632" s="1">
        <f t="shared" si="83"/>
        <v>22.016666666666666</v>
      </c>
    </row>
    <row r="2633" spans="1:14">
      <c r="A2633" t="s">
        <v>4</v>
      </c>
      <c r="B2633" t="s">
        <v>1071</v>
      </c>
      <c r="C2633" t="s">
        <v>1428</v>
      </c>
      <c r="D2633" t="s">
        <v>1429</v>
      </c>
      <c r="E2633">
        <v>1</v>
      </c>
      <c r="F2633">
        <v>1374</v>
      </c>
      <c r="G2633" t="s">
        <v>2938</v>
      </c>
      <c r="H2633" t="s">
        <v>294</v>
      </c>
      <c r="L2633" t="s">
        <v>294</v>
      </c>
      <c r="M2633">
        <f t="shared" si="82"/>
        <v>45.8</v>
      </c>
      <c r="N2633" s="1">
        <f t="shared" si="83"/>
        <v>22.9</v>
      </c>
    </row>
    <row r="2634" spans="1:14">
      <c r="A2634" t="s">
        <v>4</v>
      </c>
      <c r="B2634" t="s">
        <v>1073</v>
      </c>
      <c r="C2634" t="s">
        <v>1428</v>
      </c>
      <c r="D2634" t="s">
        <v>1429</v>
      </c>
      <c r="E2634">
        <v>1</v>
      </c>
      <c r="F2634">
        <v>1335</v>
      </c>
      <c r="G2634" t="s">
        <v>2939</v>
      </c>
      <c r="H2634" t="s">
        <v>294</v>
      </c>
      <c r="L2634" t="s">
        <v>294</v>
      </c>
      <c r="M2634">
        <f t="shared" si="82"/>
        <v>44.5</v>
      </c>
      <c r="N2634" s="1">
        <f t="shared" si="83"/>
        <v>22.25</v>
      </c>
    </row>
    <row r="2635" spans="1:14">
      <c r="A2635" t="s">
        <v>4</v>
      </c>
      <c r="B2635" t="s">
        <v>1075</v>
      </c>
      <c r="C2635" t="s">
        <v>1428</v>
      </c>
      <c r="D2635" t="s">
        <v>1429</v>
      </c>
      <c r="E2635">
        <v>1</v>
      </c>
      <c r="F2635">
        <v>1348</v>
      </c>
      <c r="G2635" t="s">
        <v>2893</v>
      </c>
      <c r="H2635" t="s">
        <v>294</v>
      </c>
      <c r="L2635" t="s">
        <v>294</v>
      </c>
      <c r="M2635">
        <f t="shared" si="82"/>
        <v>44.93333333333333</v>
      </c>
      <c r="N2635" s="1">
        <f t="shared" si="83"/>
        <v>22.466666666666665</v>
      </c>
    </row>
    <row r="2636" spans="1:14">
      <c r="A2636" t="s">
        <v>4</v>
      </c>
      <c r="B2636" t="s">
        <v>1077</v>
      </c>
      <c r="C2636" t="s">
        <v>1428</v>
      </c>
      <c r="D2636" t="s">
        <v>1429</v>
      </c>
      <c r="E2636">
        <v>1</v>
      </c>
      <c r="F2636">
        <v>1329</v>
      </c>
      <c r="G2636" t="s">
        <v>2940</v>
      </c>
      <c r="H2636" t="s">
        <v>294</v>
      </c>
      <c r="L2636" t="s">
        <v>294</v>
      </c>
      <c r="M2636">
        <f t="shared" si="82"/>
        <v>44.3</v>
      </c>
      <c r="N2636" s="1">
        <f t="shared" si="83"/>
        <v>22.15</v>
      </c>
    </row>
    <row r="2637" spans="1:14">
      <c r="A2637" t="s">
        <v>4</v>
      </c>
      <c r="B2637" t="s">
        <v>1079</v>
      </c>
      <c r="C2637" t="s">
        <v>1428</v>
      </c>
      <c r="D2637" t="s">
        <v>1429</v>
      </c>
      <c r="E2637">
        <v>1</v>
      </c>
      <c r="F2637">
        <v>1331</v>
      </c>
      <c r="G2637" t="s">
        <v>2941</v>
      </c>
      <c r="H2637" t="s">
        <v>294</v>
      </c>
      <c r="L2637" t="s">
        <v>294</v>
      </c>
      <c r="M2637">
        <f t="shared" si="82"/>
        <v>44.366666666666667</v>
      </c>
      <c r="N2637" s="1">
        <f t="shared" si="83"/>
        <v>22.183333333333334</v>
      </c>
    </row>
    <row r="2638" spans="1:14">
      <c r="A2638" t="s">
        <v>4</v>
      </c>
      <c r="B2638" t="s">
        <v>1081</v>
      </c>
      <c r="C2638" t="s">
        <v>1428</v>
      </c>
      <c r="D2638" t="s">
        <v>1429</v>
      </c>
      <c r="E2638">
        <v>1</v>
      </c>
      <c r="F2638">
        <v>1348</v>
      </c>
      <c r="G2638" t="s">
        <v>2942</v>
      </c>
      <c r="H2638" t="s">
        <v>294</v>
      </c>
      <c r="L2638" t="s">
        <v>294</v>
      </c>
      <c r="M2638">
        <f t="shared" si="82"/>
        <v>44.93333333333333</v>
      </c>
      <c r="N2638" s="1">
        <f t="shared" si="83"/>
        <v>22.466666666666665</v>
      </c>
    </row>
    <row r="2639" spans="1:14">
      <c r="A2639" t="s">
        <v>4</v>
      </c>
      <c r="B2639" t="s">
        <v>1083</v>
      </c>
      <c r="C2639" t="s">
        <v>1428</v>
      </c>
      <c r="D2639" t="s">
        <v>1429</v>
      </c>
      <c r="E2639">
        <v>1</v>
      </c>
      <c r="F2639">
        <v>1378</v>
      </c>
      <c r="G2639" t="s">
        <v>2943</v>
      </c>
      <c r="H2639" t="s">
        <v>294</v>
      </c>
      <c r="L2639" t="s">
        <v>294</v>
      </c>
      <c r="M2639">
        <f t="shared" si="82"/>
        <v>45.93333333333333</v>
      </c>
      <c r="N2639" s="1">
        <f t="shared" si="83"/>
        <v>22.966666666666665</v>
      </c>
    </row>
    <row r="2640" spans="1:14">
      <c r="A2640" t="s">
        <v>4</v>
      </c>
      <c r="B2640" t="s">
        <v>1085</v>
      </c>
      <c r="C2640" t="s">
        <v>1428</v>
      </c>
      <c r="D2640" t="s">
        <v>1429</v>
      </c>
      <c r="E2640">
        <v>1</v>
      </c>
      <c r="F2640">
        <v>1374</v>
      </c>
      <c r="G2640" t="s">
        <v>2938</v>
      </c>
      <c r="H2640" t="s">
        <v>294</v>
      </c>
      <c r="L2640" t="s">
        <v>294</v>
      </c>
      <c r="M2640">
        <f t="shared" si="82"/>
        <v>45.8</v>
      </c>
      <c r="N2640" s="1">
        <f t="shared" si="83"/>
        <v>22.9</v>
      </c>
    </row>
    <row r="2641" spans="1:14">
      <c r="A2641" t="s">
        <v>4</v>
      </c>
      <c r="B2641" t="s">
        <v>1087</v>
      </c>
      <c r="C2641" t="s">
        <v>1428</v>
      </c>
      <c r="D2641" t="s">
        <v>1429</v>
      </c>
      <c r="E2641">
        <v>1</v>
      </c>
      <c r="F2641">
        <v>1389</v>
      </c>
      <c r="G2641" t="s">
        <v>2944</v>
      </c>
      <c r="H2641" t="s">
        <v>294</v>
      </c>
      <c r="L2641" t="s">
        <v>294</v>
      </c>
      <c r="M2641">
        <f t="shared" si="82"/>
        <v>46.3</v>
      </c>
      <c r="N2641" s="1">
        <f t="shared" si="83"/>
        <v>23.15</v>
      </c>
    </row>
    <row r="2642" spans="1:14">
      <c r="A2642" t="s">
        <v>4</v>
      </c>
      <c r="B2642" t="s">
        <v>1089</v>
      </c>
      <c r="C2642" t="s">
        <v>1428</v>
      </c>
      <c r="D2642" t="s">
        <v>1429</v>
      </c>
      <c r="E2642">
        <v>1</v>
      </c>
      <c r="F2642">
        <v>1375</v>
      </c>
      <c r="G2642" t="s">
        <v>2761</v>
      </c>
      <c r="H2642" t="s">
        <v>294</v>
      </c>
      <c r="L2642" t="s">
        <v>294</v>
      </c>
      <c r="M2642">
        <f t="shared" si="82"/>
        <v>45.833333333333336</v>
      </c>
      <c r="N2642" s="1">
        <f t="shared" si="83"/>
        <v>22.916666666666668</v>
      </c>
    </row>
    <row r="2643" spans="1:14">
      <c r="A2643" t="s">
        <v>4</v>
      </c>
      <c r="B2643" t="s">
        <v>1091</v>
      </c>
      <c r="C2643" t="s">
        <v>1428</v>
      </c>
      <c r="D2643" t="s">
        <v>1429</v>
      </c>
      <c r="E2643">
        <v>1</v>
      </c>
      <c r="F2643">
        <v>1376</v>
      </c>
      <c r="G2643" t="s">
        <v>2829</v>
      </c>
      <c r="H2643" t="s">
        <v>294</v>
      </c>
      <c r="L2643" t="s">
        <v>294</v>
      </c>
      <c r="M2643">
        <f t="shared" si="82"/>
        <v>45.866666666666667</v>
      </c>
      <c r="N2643" s="1">
        <f t="shared" si="83"/>
        <v>22.933333333333334</v>
      </c>
    </row>
    <row r="2644" spans="1:14">
      <c r="A2644" t="s">
        <v>4</v>
      </c>
      <c r="B2644" t="s">
        <v>1093</v>
      </c>
      <c r="C2644" t="s">
        <v>1428</v>
      </c>
      <c r="D2644" t="s">
        <v>1429</v>
      </c>
      <c r="E2644">
        <v>1</v>
      </c>
      <c r="F2644">
        <v>1372</v>
      </c>
      <c r="G2644" t="s">
        <v>2924</v>
      </c>
      <c r="H2644" t="s">
        <v>294</v>
      </c>
      <c r="L2644" t="s">
        <v>294</v>
      </c>
      <c r="M2644">
        <f t="shared" si="82"/>
        <v>45.733333333333334</v>
      </c>
      <c r="N2644" s="1">
        <f t="shared" si="83"/>
        <v>22.866666666666667</v>
      </c>
    </row>
    <row r="2645" spans="1:14">
      <c r="A2645" t="s">
        <v>4</v>
      </c>
      <c r="B2645" t="s">
        <v>1095</v>
      </c>
      <c r="C2645" t="s">
        <v>1428</v>
      </c>
      <c r="D2645" t="s">
        <v>1429</v>
      </c>
      <c r="E2645">
        <v>1</v>
      </c>
      <c r="F2645">
        <v>1357</v>
      </c>
      <c r="G2645" t="s">
        <v>2945</v>
      </c>
      <c r="H2645" t="s">
        <v>294</v>
      </c>
      <c r="L2645" t="s">
        <v>294</v>
      </c>
      <c r="M2645">
        <f t="shared" si="82"/>
        <v>45.233333333333334</v>
      </c>
      <c r="N2645" s="1">
        <f t="shared" si="83"/>
        <v>22.616666666666667</v>
      </c>
    </row>
    <row r="2646" spans="1:14">
      <c r="A2646" t="s">
        <v>4</v>
      </c>
      <c r="B2646" t="s">
        <v>1097</v>
      </c>
      <c r="C2646" t="s">
        <v>1428</v>
      </c>
      <c r="D2646" t="s">
        <v>1429</v>
      </c>
      <c r="E2646">
        <v>1</v>
      </c>
      <c r="F2646">
        <v>1355</v>
      </c>
      <c r="G2646" t="s">
        <v>2694</v>
      </c>
      <c r="H2646" t="s">
        <v>294</v>
      </c>
      <c r="L2646" t="s">
        <v>294</v>
      </c>
      <c r="M2646">
        <f t="shared" si="82"/>
        <v>45.166666666666664</v>
      </c>
      <c r="N2646" s="1">
        <f t="shared" si="83"/>
        <v>22.583333333333332</v>
      </c>
    </row>
    <row r="2647" spans="1:14">
      <c r="A2647" t="s">
        <v>4</v>
      </c>
      <c r="B2647" t="s">
        <v>1099</v>
      </c>
      <c r="C2647" t="s">
        <v>1428</v>
      </c>
      <c r="D2647" t="s">
        <v>1429</v>
      </c>
      <c r="E2647">
        <v>1</v>
      </c>
      <c r="F2647">
        <v>1336</v>
      </c>
      <c r="G2647" t="s">
        <v>2946</v>
      </c>
      <c r="H2647" t="s">
        <v>294</v>
      </c>
      <c r="L2647" t="s">
        <v>294</v>
      </c>
      <c r="M2647">
        <f t="shared" si="82"/>
        <v>44.533333333333331</v>
      </c>
      <c r="N2647" s="1">
        <f t="shared" si="83"/>
        <v>22.266666666666666</v>
      </c>
    </row>
    <row r="2648" spans="1:14">
      <c r="A2648" t="s">
        <v>4</v>
      </c>
      <c r="B2648" t="s">
        <v>1101</v>
      </c>
      <c r="C2648" t="s">
        <v>1428</v>
      </c>
      <c r="D2648" t="s">
        <v>1429</v>
      </c>
      <c r="E2648">
        <v>1</v>
      </c>
      <c r="F2648">
        <v>1297</v>
      </c>
      <c r="G2648" t="s">
        <v>2947</v>
      </c>
      <c r="H2648" t="s">
        <v>294</v>
      </c>
      <c r="L2648" t="s">
        <v>294</v>
      </c>
      <c r="M2648">
        <f t="shared" si="82"/>
        <v>43.233333333333334</v>
      </c>
      <c r="N2648" s="1">
        <f t="shared" si="83"/>
        <v>21.616666666666667</v>
      </c>
    </row>
    <row r="2649" spans="1:14">
      <c r="A2649" t="s">
        <v>4</v>
      </c>
      <c r="B2649" t="s">
        <v>1103</v>
      </c>
      <c r="C2649" t="s">
        <v>1428</v>
      </c>
      <c r="D2649" t="s">
        <v>1429</v>
      </c>
      <c r="E2649">
        <v>1</v>
      </c>
      <c r="F2649">
        <v>1343</v>
      </c>
      <c r="G2649" t="s">
        <v>2948</v>
      </c>
      <c r="H2649" t="s">
        <v>294</v>
      </c>
      <c r="L2649" t="s">
        <v>294</v>
      </c>
      <c r="M2649">
        <f t="shared" si="82"/>
        <v>44.766666666666666</v>
      </c>
      <c r="N2649" s="1">
        <f t="shared" si="83"/>
        <v>22.383333333333333</v>
      </c>
    </row>
    <row r="2650" spans="1:14">
      <c r="A2650" t="s">
        <v>4</v>
      </c>
      <c r="B2650" t="s">
        <v>1105</v>
      </c>
      <c r="C2650" t="s">
        <v>1428</v>
      </c>
      <c r="D2650" t="s">
        <v>1429</v>
      </c>
      <c r="E2650">
        <v>1</v>
      </c>
      <c r="F2650">
        <v>1349</v>
      </c>
      <c r="G2650" t="s">
        <v>2949</v>
      </c>
      <c r="H2650" t="s">
        <v>294</v>
      </c>
      <c r="L2650" t="s">
        <v>294</v>
      </c>
      <c r="M2650">
        <f t="shared" si="82"/>
        <v>44.966666666666669</v>
      </c>
      <c r="N2650" s="1">
        <f t="shared" si="83"/>
        <v>22.483333333333334</v>
      </c>
    </row>
    <row r="2651" spans="1:14">
      <c r="A2651" t="s">
        <v>4</v>
      </c>
      <c r="B2651" t="s">
        <v>1107</v>
      </c>
      <c r="C2651" t="s">
        <v>1428</v>
      </c>
      <c r="D2651" t="s">
        <v>1429</v>
      </c>
      <c r="E2651">
        <v>1</v>
      </c>
      <c r="F2651">
        <v>1337</v>
      </c>
      <c r="G2651" t="s">
        <v>2705</v>
      </c>
      <c r="H2651" t="s">
        <v>294</v>
      </c>
      <c r="L2651" t="s">
        <v>294</v>
      </c>
      <c r="M2651">
        <f t="shared" si="82"/>
        <v>44.56666666666667</v>
      </c>
      <c r="N2651" s="1">
        <f t="shared" si="83"/>
        <v>22.283333333333335</v>
      </c>
    </row>
    <row r="2652" spans="1:14">
      <c r="A2652" t="s">
        <v>4</v>
      </c>
      <c r="B2652" t="s">
        <v>1109</v>
      </c>
      <c r="C2652" t="s">
        <v>1428</v>
      </c>
      <c r="D2652" t="s">
        <v>1429</v>
      </c>
      <c r="E2652">
        <v>1</v>
      </c>
      <c r="F2652">
        <v>1343</v>
      </c>
      <c r="G2652" t="s">
        <v>2950</v>
      </c>
      <c r="H2652" t="s">
        <v>294</v>
      </c>
      <c r="L2652" t="s">
        <v>294</v>
      </c>
      <c r="M2652">
        <f t="shared" si="82"/>
        <v>44.766666666666666</v>
      </c>
      <c r="N2652" s="1">
        <f t="shared" si="83"/>
        <v>22.383333333333333</v>
      </c>
    </row>
    <row r="2653" spans="1:14">
      <c r="A2653" t="s">
        <v>4</v>
      </c>
      <c r="B2653" t="s">
        <v>1111</v>
      </c>
      <c r="C2653" t="s">
        <v>1428</v>
      </c>
      <c r="D2653" t="s">
        <v>1429</v>
      </c>
      <c r="E2653">
        <v>1</v>
      </c>
      <c r="F2653">
        <v>1348</v>
      </c>
      <c r="G2653" t="s">
        <v>2942</v>
      </c>
      <c r="H2653" t="s">
        <v>294</v>
      </c>
      <c r="L2653" t="s">
        <v>294</v>
      </c>
      <c r="M2653">
        <f t="shared" si="82"/>
        <v>44.93333333333333</v>
      </c>
      <c r="N2653" s="1">
        <f t="shared" si="83"/>
        <v>22.466666666666665</v>
      </c>
    </row>
    <row r="2654" spans="1:14">
      <c r="A2654" t="s">
        <v>4</v>
      </c>
      <c r="B2654" t="s">
        <v>1113</v>
      </c>
      <c r="C2654" t="s">
        <v>1428</v>
      </c>
      <c r="D2654" t="s">
        <v>1429</v>
      </c>
      <c r="E2654">
        <v>1</v>
      </c>
      <c r="F2654">
        <v>1310</v>
      </c>
      <c r="G2654" t="s">
        <v>2951</v>
      </c>
      <c r="H2654" t="s">
        <v>294</v>
      </c>
      <c r="L2654" t="s">
        <v>294</v>
      </c>
      <c r="M2654">
        <f t="shared" si="82"/>
        <v>43.666666666666664</v>
      </c>
      <c r="N2654" s="1">
        <f t="shared" si="83"/>
        <v>21.833333333333332</v>
      </c>
    </row>
    <row r="2655" spans="1:14">
      <c r="A2655" t="s">
        <v>4</v>
      </c>
      <c r="B2655" t="s">
        <v>1115</v>
      </c>
      <c r="C2655" t="s">
        <v>1428</v>
      </c>
      <c r="D2655" t="s">
        <v>1429</v>
      </c>
      <c r="E2655">
        <v>1</v>
      </c>
      <c r="F2655">
        <v>1065</v>
      </c>
      <c r="G2655" t="s">
        <v>2952</v>
      </c>
      <c r="H2655" t="s">
        <v>294</v>
      </c>
      <c r="L2655" t="s">
        <v>294</v>
      </c>
      <c r="M2655">
        <f t="shared" si="82"/>
        <v>35.5</v>
      </c>
      <c r="N2655" s="1">
        <f t="shared" si="83"/>
        <v>17.75</v>
      </c>
    </row>
    <row r="2656" spans="1:14">
      <c r="A2656" t="s">
        <v>4</v>
      </c>
      <c r="B2656" t="s">
        <v>1117</v>
      </c>
      <c r="C2656" t="s">
        <v>1428</v>
      </c>
      <c r="D2656" t="s">
        <v>1429</v>
      </c>
      <c r="E2656">
        <v>1</v>
      </c>
      <c r="F2656">
        <v>1232</v>
      </c>
      <c r="G2656" t="s">
        <v>2953</v>
      </c>
      <c r="H2656" t="s">
        <v>294</v>
      </c>
      <c r="L2656" t="s">
        <v>294</v>
      </c>
      <c r="M2656">
        <f t="shared" si="82"/>
        <v>41.06666666666667</v>
      </c>
      <c r="N2656" s="1">
        <f t="shared" si="83"/>
        <v>20.533333333333335</v>
      </c>
    </row>
    <row r="2657" spans="1:14">
      <c r="A2657" t="s">
        <v>4</v>
      </c>
      <c r="B2657" t="s">
        <v>1119</v>
      </c>
      <c r="C2657" t="s">
        <v>1428</v>
      </c>
      <c r="D2657" t="s">
        <v>1429</v>
      </c>
      <c r="E2657">
        <v>1</v>
      </c>
      <c r="F2657">
        <v>1020</v>
      </c>
      <c r="G2657" t="s">
        <v>2954</v>
      </c>
      <c r="H2657" t="s">
        <v>294</v>
      </c>
      <c r="L2657" t="s">
        <v>294</v>
      </c>
      <c r="M2657">
        <f t="shared" si="82"/>
        <v>34</v>
      </c>
      <c r="N2657" s="1">
        <f t="shared" si="83"/>
        <v>17</v>
      </c>
    </row>
    <row r="2658" spans="1:14">
      <c r="A2658" t="s">
        <v>4</v>
      </c>
      <c r="B2658" t="s">
        <v>1121</v>
      </c>
      <c r="C2658" t="s">
        <v>1428</v>
      </c>
      <c r="D2658" t="s">
        <v>1429</v>
      </c>
      <c r="E2658">
        <v>1</v>
      </c>
      <c r="F2658">
        <v>1064</v>
      </c>
      <c r="G2658" t="s">
        <v>2955</v>
      </c>
      <c r="H2658" t="s">
        <v>294</v>
      </c>
      <c r="L2658" t="s">
        <v>294</v>
      </c>
      <c r="M2658">
        <f t="shared" si="82"/>
        <v>35.466666666666669</v>
      </c>
      <c r="N2658" s="1">
        <f t="shared" si="83"/>
        <v>17.733333333333334</v>
      </c>
    </row>
    <row r="2659" spans="1:14">
      <c r="A2659" t="s">
        <v>4</v>
      </c>
      <c r="B2659" t="s">
        <v>1123</v>
      </c>
      <c r="C2659" t="s">
        <v>1428</v>
      </c>
      <c r="D2659" t="s">
        <v>1429</v>
      </c>
      <c r="E2659">
        <v>1</v>
      </c>
      <c r="F2659">
        <v>1013</v>
      </c>
      <c r="G2659" t="s">
        <v>2956</v>
      </c>
      <c r="H2659" t="s">
        <v>294</v>
      </c>
      <c r="L2659" t="s">
        <v>294</v>
      </c>
      <c r="M2659">
        <f t="shared" si="82"/>
        <v>33.766666666666666</v>
      </c>
      <c r="N2659" s="1">
        <f t="shared" si="83"/>
        <v>16.883333333333333</v>
      </c>
    </row>
    <row r="2660" spans="1:14">
      <c r="A2660" t="s">
        <v>4</v>
      </c>
      <c r="B2660" t="s">
        <v>1125</v>
      </c>
      <c r="C2660" t="s">
        <v>1428</v>
      </c>
      <c r="D2660" t="s">
        <v>1429</v>
      </c>
      <c r="E2660">
        <v>1</v>
      </c>
      <c r="F2660">
        <v>1632</v>
      </c>
      <c r="G2660" t="s">
        <v>2194</v>
      </c>
      <c r="H2660" t="s">
        <v>294</v>
      </c>
      <c r="L2660" t="s">
        <v>294</v>
      </c>
      <c r="M2660">
        <f t="shared" si="82"/>
        <v>54.4</v>
      </c>
      <c r="N2660" s="1">
        <f t="shared" si="83"/>
        <v>27.2</v>
      </c>
    </row>
    <row r="2661" spans="1:14">
      <c r="A2661" t="s">
        <v>4</v>
      </c>
      <c r="B2661" t="s">
        <v>1127</v>
      </c>
      <c r="C2661" t="s">
        <v>1428</v>
      </c>
      <c r="D2661" t="s">
        <v>1429</v>
      </c>
      <c r="E2661">
        <v>1</v>
      </c>
      <c r="F2661">
        <v>1551</v>
      </c>
      <c r="G2661" t="s">
        <v>2660</v>
      </c>
      <c r="H2661" t="s">
        <v>294</v>
      </c>
      <c r="L2661" t="s">
        <v>294</v>
      </c>
      <c r="M2661">
        <f t="shared" si="82"/>
        <v>51.7</v>
      </c>
      <c r="N2661" s="1">
        <f t="shared" si="83"/>
        <v>25.85</v>
      </c>
    </row>
    <row r="2662" spans="1:14">
      <c r="A2662" t="s">
        <v>4</v>
      </c>
      <c r="B2662" t="s">
        <v>1129</v>
      </c>
      <c r="C2662" t="s">
        <v>1428</v>
      </c>
      <c r="D2662" t="s">
        <v>1429</v>
      </c>
      <c r="E2662">
        <v>1</v>
      </c>
      <c r="F2662">
        <v>1563</v>
      </c>
      <c r="G2662" t="s">
        <v>2957</v>
      </c>
      <c r="H2662" t="s">
        <v>294</v>
      </c>
      <c r="L2662" t="s">
        <v>294</v>
      </c>
      <c r="M2662">
        <f t="shared" si="82"/>
        <v>52.1</v>
      </c>
      <c r="N2662" s="1">
        <f t="shared" si="83"/>
        <v>26.05</v>
      </c>
    </row>
    <row r="2663" spans="1:14">
      <c r="A2663" t="s">
        <v>4</v>
      </c>
      <c r="B2663" t="s">
        <v>1131</v>
      </c>
      <c r="C2663" t="s">
        <v>1428</v>
      </c>
      <c r="D2663" t="s">
        <v>1429</v>
      </c>
      <c r="E2663">
        <v>1</v>
      </c>
      <c r="F2663">
        <v>1547</v>
      </c>
      <c r="G2663" t="s">
        <v>2958</v>
      </c>
      <c r="H2663" t="s">
        <v>294</v>
      </c>
      <c r="L2663" t="s">
        <v>294</v>
      </c>
      <c r="M2663">
        <f t="shared" si="82"/>
        <v>51.56666666666667</v>
      </c>
      <c r="N2663" s="1">
        <f t="shared" si="83"/>
        <v>25.783333333333335</v>
      </c>
    </row>
    <row r="2664" spans="1:14">
      <c r="A2664" t="s">
        <v>4</v>
      </c>
      <c r="B2664" t="s">
        <v>1133</v>
      </c>
      <c r="C2664" t="s">
        <v>1428</v>
      </c>
      <c r="D2664" t="s">
        <v>1429</v>
      </c>
      <c r="E2664">
        <v>1</v>
      </c>
      <c r="F2664">
        <v>1549</v>
      </c>
      <c r="G2664" t="s">
        <v>2959</v>
      </c>
      <c r="H2664" t="s">
        <v>294</v>
      </c>
      <c r="L2664" t="s">
        <v>294</v>
      </c>
      <c r="M2664">
        <f t="shared" si="82"/>
        <v>51.633333333333333</v>
      </c>
      <c r="N2664" s="1">
        <f t="shared" si="83"/>
        <v>25.816666666666666</v>
      </c>
    </row>
    <row r="2665" spans="1:14">
      <c r="A2665" t="s">
        <v>4</v>
      </c>
      <c r="B2665" t="s">
        <v>1135</v>
      </c>
      <c r="C2665" t="s">
        <v>1428</v>
      </c>
      <c r="D2665" t="s">
        <v>1429</v>
      </c>
      <c r="E2665">
        <v>1</v>
      </c>
      <c r="F2665">
        <v>1559</v>
      </c>
      <c r="G2665" t="s">
        <v>2960</v>
      </c>
      <c r="H2665" t="s">
        <v>294</v>
      </c>
      <c r="L2665" t="s">
        <v>294</v>
      </c>
      <c r="M2665">
        <f t="shared" si="82"/>
        <v>51.966666666666669</v>
      </c>
      <c r="N2665" s="1">
        <f t="shared" si="83"/>
        <v>25.983333333333334</v>
      </c>
    </row>
    <row r="2666" spans="1:14">
      <c r="A2666" t="s">
        <v>4</v>
      </c>
      <c r="B2666" t="s">
        <v>1137</v>
      </c>
      <c r="C2666" t="s">
        <v>1428</v>
      </c>
      <c r="D2666" t="s">
        <v>1429</v>
      </c>
      <c r="E2666">
        <v>1</v>
      </c>
      <c r="F2666">
        <v>1557</v>
      </c>
      <c r="G2666" t="s">
        <v>2961</v>
      </c>
      <c r="H2666" t="s">
        <v>294</v>
      </c>
      <c r="L2666" t="s">
        <v>294</v>
      </c>
      <c r="M2666">
        <f t="shared" si="82"/>
        <v>51.9</v>
      </c>
      <c r="N2666" s="1">
        <f t="shared" si="83"/>
        <v>25.95</v>
      </c>
    </row>
    <row r="2667" spans="1:14">
      <c r="A2667" t="s">
        <v>4</v>
      </c>
      <c r="B2667" t="s">
        <v>1139</v>
      </c>
      <c r="C2667" t="s">
        <v>1428</v>
      </c>
      <c r="D2667" t="s">
        <v>1429</v>
      </c>
      <c r="E2667">
        <v>1</v>
      </c>
      <c r="F2667">
        <v>1633</v>
      </c>
      <c r="G2667" t="s">
        <v>2962</v>
      </c>
      <c r="H2667" t="s">
        <v>294</v>
      </c>
      <c r="L2667" t="s">
        <v>294</v>
      </c>
      <c r="M2667">
        <f t="shared" si="82"/>
        <v>54.43333333333333</v>
      </c>
      <c r="N2667" s="1">
        <f t="shared" si="83"/>
        <v>27.216666666666665</v>
      </c>
    </row>
    <row r="2668" spans="1:14">
      <c r="A2668" t="s">
        <v>4</v>
      </c>
      <c r="B2668" t="s">
        <v>1141</v>
      </c>
      <c r="C2668" t="s">
        <v>1428</v>
      </c>
      <c r="D2668" t="s">
        <v>1429</v>
      </c>
      <c r="E2668">
        <v>1</v>
      </c>
      <c r="F2668">
        <v>1643</v>
      </c>
      <c r="G2668" t="s">
        <v>2963</v>
      </c>
      <c r="H2668" t="s">
        <v>294</v>
      </c>
      <c r="L2668" t="s">
        <v>294</v>
      </c>
      <c r="M2668">
        <f t="shared" si="82"/>
        <v>54.766666666666666</v>
      </c>
      <c r="N2668" s="1">
        <f t="shared" si="83"/>
        <v>27.383333333333333</v>
      </c>
    </row>
    <row r="2669" spans="1:14">
      <c r="A2669" t="s">
        <v>4</v>
      </c>
      <c r="B2669" t="s">
        <v>1143</v>
      </c>
      <c r="C2669" t="s">
        <v>1428</v>
      </c>
      <c r="D2669" t="s">
        <v>1429</v>
      </c>
      <c r="E2669">
        <v>1</v>
      </c>
      <c r="F2669">
        <v>1648</v>
      </c>
      <c r="G2669" t="s">
        <v>2964</v>
      </c>
      <c r="H2669" t="s">
        <v>294</v>
      </c>
      <c r="L2669" t="s">
        <v>294</v>
      </c>
      <c r="M2669">
        <f t="shared" si="82"/>
        <v>54.93333333333333</v>
      </c>
      <c r="N2669" s="1">
        <f t="shared" si="83"/>
        <v>27.466666666666665</v>
      </c>
    </row>
    <row r="2670" spans="1:14">
      <c r="A2670" t="s">
        <v>4</v>
      </c>
      <c r="B2670" t="s">
        <v>1145</v>
      </c>
      <c r="C2670" t="s">
        <v>1428</v>
      </c>
      <c r="D2670" t="s">
        <v>1429</v>
      </c>
      <c r="E2670">
        <v>1</v>
      </c>
      <c r="F2670">
        <v>1656</v>
      </c>
      <c r="G2670" t="s">
        <v>2507</v>
      </c>
      <c r="H2670" t="s">
        <v>294</v>
      </c>
      <c r="L2670" t="s">
        <v>294</v>
      </c>
      <c r="M2670">
        <f t="shared" si="82"/>
        <v>55.2</v>
      </c>
      <c r="N2670" s="1">
        <f t="shared" si="83"/>
        <v>27.6</v>
      </c>
    </row>
    <row r="2671" spans="1:14">
      <c r="A2671" t="s">
        <v>4</v>
      </c>
      <c r="B2671" t="s">
        <v>1147</v>
      </c>
      <c r="C2671" t="s">
        <v>1428</v>
      </c>
      <c r="D2671" t="s">
        <v>1429</v>
      </c>
      <c r="E2671">
        <v>1</v>
      </c>
      <c r="F2671">
        <v>1642</v>
      </c>
      <c r="G2671" t="s">
        <v>2965</v>
      </c>
      <c r="H2671" t="s">
        <v>294</v>
      </c>
      <c r="L2671" t="s">
        <v>294</v>
      </c>
      <c r="M2671">
        <f t="shared" si="82"/>
        <v>54.733333333333334</v>
      </c>
      <c r="N2671" s="1">
        <f t="shared" si="83"/>
        <v>27.366666666666667</v>
      </c>
    </row>
    <row r="2672" spans="1:14">
      <c r="A2672" t="s">
        <v>4</v>
      </c>
      <c r="B2672" t="s">
        <v>1149</v>
      </c>
      <c r="C2672" t="s">
        <v>1428</v>
      </c>
      <c r="D2672" t="s">
        <v>1429</v>
      </c>
      <c r="E2672">
        <v>1</v>
      </c>
      <c r="F2672">
        <v>1638</v>
      </c>
      <c r="G2672" t="s">
        <v>2966</v>
      </c>
      <c r="H2672" t="s">
        <v>294</v>
      </c>
      <c r="L2672" t="s">
        <v>294</v>
      </c>
      <c r="M2672">
        <f t="shared" si="82"/>
        <v>54.6</v>
      </c>
      <c r="N2672" s="1">
        <f t="shared" si="83"/>
        <v>27.3</v>
      </c>
    </row>
    <row r="2673" spans="1:14">
      <c r="A2673" t="s">
        <v>4</v>
      </c>
      <c r="B2673" t="s">
        <v>1151</v>
      </c>
      <c r="C2673" t="s">
        <v>1428</v>
      </c>
      <c r="D2673" t="s">
        <v>1429</v>
      </c>
      <c r="E2673">
        <v>1</v>
      </c>
      <c r="F2673">
        <v>1649</v>
      </c>
      <c r="G2673" t="s">
        <v>2715</v>
      </c>
      <c r="H2673" t="s">
        <v>294</v>
      </c>
      <c r="L2673" t="s">
        <v>294</v>
      </c>
      <c r="M2673">
        <f t="shared" si="82"/>
        <v>54.966666666666669</v>
      </c>
      <c r="N2673" s="1">
        <f t="shared" si="83"/>
        <v>27.483333333333334</v>
      </c>
    </row>
    <row r="2674" spans="1:14">
      <c r="A2674" t="s">
        <v>4</v>
      </c>
      <c r="B2674" t="s">
        <v>1153</v>
      </c>
      <c r="C2674" t="s">
        <v>1428</v>
      </c>
      <c r="D2674" t="s">
        <v>1429</v>
      </c>
      <c r="E2674">
        <v>1</v>
      </c>
      <c r="F2674">
        <v>1627</v>
      </c>
      <c r="G2674" t="s">
        <v>2967</v>
      </c>
      <c r="H2674" t="s">
        <v>294</v>
      </c>
      <c r="L2674" t="s">
        <v>294</v>
      </c>
      <c r="M2674">
        <f t="shared" si="82"/>
        <v>54.233333333333334</v>
      </c>
      <c r="N2674" s="1">
        <f t="shared" si="83"/>
        <v>27.116666666666667</v>
      </c>
    </row>
    <row r="2675" spans="1:14">
      <c r="A2675" t="s">
        <v>4</v>
      </c>
      <c r="B2675" t="s">
        <v>1155</v>
      </c>
      <c r="C2675" t="s">
        <v>1428</v>
      </c>
      <c r="D2675" t="s">
        <v>1429</v>
      </c>
      <c r="E2675">
        <v>1</v>
      </c>
      <c r="F2675">
        <v>1652</v>
      </c>
      <c r="G2675" t="s">
        <v>2849</v>
      </c>
      <c r="H2675" t="s">
        <v>294</v>
      </c>
      <c r="L2675" t="s">
        <v>294</v>
      </c>
      <c r="M2675">
        <f t="shared" si="82"/>
        <v>55.06666666666667</v>
      </c>
      <c r="N2675" s="1">
        <f t="shared" si="83"/>
        <v>27.533333333333335</v>
      </c>
    </row>
    <row r="2676" spans="1:14">
      <c r="A2676" t="s">
        <v>4</v>
      </c>
      <c r="B2676" t="s">
        <v>1157</v>
      </c>
      <c r="C2676" t="s">
        <v>1428</v>
      </c>
      <c r="D2676" t="s">
        <v>1429</v>
      </c>
      <c r="E2676">
        <v>1</v>
      </c>
      <c r="F2676">
        <v>1661</v>
      </c>
      <c r="G2676" t="s">
        <v>2968</v>
      </c>
      <c r="H2676" t="s">
        <v>294</v>
      </c>
      <c r="L2676" t="s">
        <v>294</v>
      </c>
      <c r="M2676">
        <f t="shared" si="82"/>
        <v>55.366666666666667</v>
      </c>
      <c r="N2676" s="1">
        <f t="shared" si="83"/>
        <v>27.683333333333334</v>
      </c>
    </row>
    <row r="2677" spans="1:14">
      <c r="A2677" t="s">
        <v>4</v>
      </c>
      <c r="B2677" t="s">
        <v>1159</v>
      </c>
      <c r="C2677" t="s">
        <v>1428</v>
      </c>
      <c r="D2677" t="s">
        <v>1429</v>
      </c>
      <c r="E2677">
        <v>1</v>
      </c>
      <c r="F2677">
        <v>1632</v>
      </c>
      <c r="G2677" t="s">
        <v>2749</v>
      </c>
      <c r="H2677" t="s">
        <v>294</v>
      </c>
      <c r="L2677" t="s">
        <v>294</v>
      </c>
      <c r="M2677">
        <f t="shared" si="82"/>
        <v>54.4</v>
      </c>
      <c r="N2677" s="1">
        <f t="shared" si="83"/>
        <v>27.2</v>
      </c>
    </row>
    <row r="2678" spans="1:14">
      <c r="A2678" t="s">
        <v>4</v>
      </c>
      <c r="B2678" t="s">
        <v>1161</v>
      </c>
      <c r="C2678" t="s">
        <v>1428</v>
      </c>
      <c r="D2678" t="s">
        <v>1429</v>
      </c>
      <c r="E2678">
        <v>1</v>
      </c>
      <c r="F2678">
        <v>1592</v>
      </c>
      <c r="G2678" t="s">
        <v>2969</v>
      </c>
      <c r="H2678" t="s">
        <v>294</v>
      </c>
      <c r="L2678" t="s">
        <v>294</v>
      </c>
      <c r="M2678">
        <f t="shared" si="82"/>
        <v>53.06666666666667</v>
      </c>
      <c r="N2678" s="1">
        <f t="shared" si="83"/>
        <v>26.533333333333335</v>
      </c>
    </row>
    <row r="2679" spans="1:14">
      <c r="A2679" t="s">
        <v>4</v>
      </c>
      <c r="B2679" t="s">
        <v>1163</v>
      </c>
      <c r="C2679" t="s">
        <v>1428</v>
      </c>
      <c r="D2679" t="s">
        <v>1429</v>
      </c>
      <c r="E2679">
        <v>1</v>
      </c>
      <c r="F2679">
        <v>1589</v>
      </c>
      <c r="G2679" t="s">
        <v>2970</v>
      </c>
      <c r="H2679" t="s">
        <v>294</v>
      </c>
      <c r="L2679" t="s">
        <v>294</v>
      </c>
      <c r="M2679">
        <f t="shared" si="82"/>
        <v>52.966666666666669</v>
      </c>
      <c r="N2679" s="1">
        <f t="shared" si="83"/>
        <v>26.483333333333334</v>
      </c>
    </row>
    <row r="2680" spans="1:14">
      <c r="A2680" t="s">
        <v>4</v>
      </c>
      <c r="B2680" t="s">
        <v>1165</v>
      </c>
      <c r="C2680" t="s">
        <v>1428</v>
      </c>
      <c r="D2680" t="s">
        <v>1429</v>
      </c>
      <c r="E2680">
        <v>1</v>
      </c>
      <c r="F2680">
        <v>1625</v>
      </c>
      <c r="G2680" t="s">
        <v>2971</v>
      </c>
      <c r="H2680" t="s">
        <v>294</v>
      </c>
      <c r="L2680" t="s">
        <v>294</v>
      </c>
      <c r="M2680">
        <f t="shared" si="82"/>
        <v>54.166666666666664</v>
      </c>
      <c r="N2680" s="1">
        <f t="shared" si="83"/>
        <v>27.083333333333332</v>
      </c>
    </row>
    <row r="2681" spans="1:14">
      <c r="A2681" t="s">
        <v>4</v>
      </c>
      <c r="B2681" t="s">
        <v>1167</v>
      </c>
      <c r="C2681" t="s">
        <v>1428</v>
      </c>
      <c r="D2681" t="s">
        <v>1429</v>
      </c>
      <c r="E2681">
        <v>1</v>
      </c>
      <c r="F2681">
        <v>1598</v>
      </c>
      <c r="G2681" t="s">
        <v>2972</v>
      </c>
      <c r="H2681" t="s">
        <v>294</v>
      </c>
      <c r="L2681" t="s">
        <v>294</v>
      </c>
      <c r="M2681">
        <f t="shared" si="82"/>
        <v>53.266666666666666</v>
      </c>
      <c r="N2681" s="1">
        <f t="shared" si="83"/>
        <v>26.633333333333333</v>
      </c>
    </row>
    <row r="2682" spans="1:14">
      <c r="A2682" t="s">
        <v>4</v>
      </c>
      <c r="B2682" t="s">
        <v>1169</v>
      </c>
      <c r="C2682" t="s">
        <v>1428</v>
      </c>
      <c r="D2682" t="s">
        <v>1429</v>
      </c>
      <c r="E2682">
        <v>1</v>
      </c>
      <c r="F2682">
        <v>1606</v>
      </c>
      <c r="G2682" t="s">
        <v>2973</v>
      </c>
      <c r="H2682" t="s">
        <v>294</v>
      </c>
      <c r="L2682" t="s">
        <v>294</v>
      </c>
      <c r="M2682">
        <f t="shared" si="82"/>
        <v>53.533333333333331</v>
      </c>
      <c r="N2682" s="1">
        <f t="shared" si="83"/>
        <v>26.766666666666666</v>
      </c>
    </row>
    <row r="2683" spans="1:14">
      <c r="A2683" t="s">
        <v>4</v>
      </c>
      <c r="B2683" t="s">
        <v>1171</v>
      </c>
      <c r="C2683" t="s">
        <v>1428</v>
      </c>
      <c r="D2683" t="s">
        <v>1429</v>
      </c>
      <c r="E2683">
        <v>1</v>
      </c>
      <c r="F2683">
        <v>1636</v>
      </c>
      <c r="G2683" t="s">
        <v>2974</v>
      </c>
      <c r="H2683" t="s">
        <v>294</v>
      </c>
      <c r="L2683" t="s">
        <v>294</v>
      </c>
      <c r="M2683">
        <f t="shared" si="82"/>
        <v>54.533333333333331</v>
      </c>
      <c r="N2683" s="1">
        <f t="shared" si="83"/>
        <v>27.266666666666666</v>
      </c>
    </row>
    <row r="2684" spans="1:14">
      <c r="A2684" t="s">
        <v>4</v>
      </c>
      <c r="B2684" t="s">
        <v>1173</v>
      </c>
      <c r="C2684" t="s">
        <v>1428</v>
      </c>
      <c r="D2684" t="s">
        <v>1429</v>
      </c>
      <c r="E2684">
        <v>1</v>
      </c>
      <c r="F2684">
        <v>1611</v>
      </c>
      <c r="G2684" t="s">
        <v>2975</v>
      </c>
      <c r="H2684" t="s">
        <v>294</v>
      </c>
      <c r="L2684" t="s">
        <v>294</v>
      </c>
      <c r="M2684">
        <f t="shared" si="82"/>
        <v>53.7</v>
      </c>
      <c r="N2684" s="1">
        <f t="shared" si="83"/>
        <v>26.85</v>
      </c>
    </row>
    <row r="2685" spans="1:14">
      <c r="A2685" t="s">
        <v>4</v>
      </c>
      <c r="B2685" t="s">
        <v>1175</v>
      </c>
      <c r="C2685" t="s">
        <v>1428</v>
      </c>
      <c r="D2685" t="s">
        <v>1429</v>
      </c>
      <c r="E2685">
        <v>1</v>
      </c>
      <c r="F2685">
        <v>1630</v>
      </c>
      <c r="G2685" t="s">
        <v>2789</v>
      </c>
      <c r="H2685" t="s">
        <v>294</v>
      </c>
      <c r="L2685" t="s">
        <v>294</v>
      </c>
      <c r="M2685">
        <f t="shared" si="82"/>
        <v>54.333333333333336</v>
      </c>
      <c r="N2685" s="1">
        <f t="shared" si="83"/>
        <v>27.166666666666668</v>
      </c>
    </row>
    <row r="2686" spans="1:14">
      <c r="A2686" t="s">
        <v>4</v>
      </c>
      <c r="B2686" t="s">
        <v>1177</v>
      </c>
      <c r="C2686" t="s">
        <v>1428</v>
      </c>
      <c r="D2686" t="s">
        <v>1429</v>
      </c>
      <c r="E2686">
        <v>1</v>
      </c>
      <c r="F2686">
        <v>1617</v>
      </c>
      <c r="G2686" t="s">
        <v>2976</v>
      </c>
      <c r="H2686" t="s">
        <v>294</v>
      </c>
      <c r="L2686" t="s">
        <v>294</v>
      </c>
      <c r="M2686">
        <f t="shared" si="82"/>
        <v>53.9</v>
      </c>
      <c r="N2686" s="1">
        <f t="shared" si="83"/>
        <v>26.95</v>
      </c>
    </row>
    <row r="2687" spans="1:14">
      <c r="A2687" t="s">
        <v>4</v>
      </c>
      <c r="B2687" t="s">
        <v>1179</v>
      </c>
      <c r="C2687" t="s">
        <v>1428</v>
      </c>
      <c r="D2687" t="s">
        <v>1429</v>
      </c>
      <c r="E2687">
        <v>1</v>
      </c>
      <c r="F2687">
        <v>1620</v>
      </c>
      <c r="G2687" t="s">
        <v>2977</v>
      </c>
      <c r="H2687" t="s">
        <v>294</v>
      </c>
      <c r="L2687" t="s">
        <v>294</v>
      </c>
      <c r="M2687">
        <f t="shared" si="82"/>
        <v>54</v>
      </c>
      <c r="N2687" s="1">
        <f t="shared" si="83"/>
        <v>27</v>
      </c>
    </row>
    <row r="2688" spans="1:14">
      <c r="A2688" t="s">
        <v>4</v>
      </c>
      <c r="B2688" t="s">
        <v>1181</v>
      </c>
      <c r="C2688" t="s">
        <v>1428</v>
      </c>
      <c r="D2688" t="s">
        <v>1429</v>
      </c>
      <c r="E2688">
        <v>1</v>
      </c>
      <c r="F2688">
        <v>1545</v>
      </c>
      <c r="G2688" t="s">
        <v>2978</v>
      </c>
      <c r="H2688" t="s">
        <v>294</v>
      </c>
      <c r="L2688" t="s">
        <v>294</v>
      </c>
      <c r="M2688">
        <f t="shared" si="82"/>
        <v>51.5</v>
      </c>
      <c r="N2688" s="1">
        <f t="shared" si="83"/>
        <v>25.75</v>
      </c>
    </row>
    <row r="2689" spans="1:14">
      <c r="A2689" t="s">
        <v>4</v>
      </c>
      <c r="B2689" t="s">
        <v>1183</v>
      </c>
      <c r="C2689" t="s">
        <v>1428</v>
      </c>
      <c r="D2689" t="s">
        <v>1429</v>
      </c>
      <c r="E2689">
        <v>1</v>
      </c>
      <c r="F2689">
        <v>1559</v>
      </c>
      <c r="G2689" t="s">
        <v>2960</v>
      </c>
      <c r="H2689" t="s">
        <v>294</v>
      </c>
      <c r="L2689" t="s">
        <v>294</v>
      </c>
      <c r="M2689">
        <f t="shared" si="82"/>
        <v>51.966666666666669</v>
      </c>
      <c r="N2689" s="1">
        <f t="shared" si="83"/>
        <v>25.983333333333334</v>
      </c>
    </row>
    <row r="2690" spans="1:14">
      <c r="A2690" t="s">
        <v>4</v>
      </c>
      <c r="B2690" t="s">
        <v>1185</v>
      </c>
      <c r="C2690" t="s">
        <v>1428</v>
      </c>
      <c r="D2690" t="s">
        <v>1429</v>
      </c>
      <c r="E2690">
        <v>1</v>
      </c>
      <c r="F2690">
        <v>1537</v>
      </c>
      <c r="G2690" t="s">
        <v>2772</v>
      </c>
      <c r="H2690" t="s">
        <v>294</v>
      </c>
      <c r="L2690" t="s">
        <v>294</v>
      </c>
      <c r="M2690">
        <f t="shared" ref="M2690:M2753" si="84">F2690/$M$1</f>
        <v>51.233333333333334</v>
      </c>
      <c r="N2690" s="1">
        <f t="shared" ref="N2690:N2753" si="85">F2690/$N$1</f>
        <v>25.616666666666667</v>
      </c>
    </row>
    <row r="2691" spans="1:14">
      <c r="A2691" t="s">
        <v>4</v>
      </c>
      <c r="B2691" t="s">
        <v>1187</v>
      </c>
      <c r="C2691" t="s">
        <v>1428</v>
      </c>
      <c r="D2691" t="s">
        <v>1429</v>
      </c>
      <c r="E2691">
        <v>1</v>
      </c>
      <c r="F2691">
        <v>1627</v>
      </c>
      <c r="G2691" t="s">
        <v>2967</v>
      </c>
      <c r="H2691" t="s">
        <v>294</v>
      </c>
      <c r="L2691" t="s">
        <v>294</v>
      </c>
      <c r="M2691">
        <f t="shared" si="84"/>
        <v>54.233333333333334</v>
      </c>
      <c r="N2691" s="1">
        <f t="shared" si="85"/>
        <v>27.116666666666667</v>
      </c>
    </row>
    <row r="2692" spans="1:14">
      <c r="A2692" t="s">
        <v>4</v>
      </c>
      <c r="B2692" t="s">
        <v>1189</v>
      </c>
      <c r="C2692" t="s">
        <v>1428</v>
      </c>
      <c r="D2692" t="s">
        <v>1429</v>
      </c>
      <c r="E2692">
        <v>1</v>
      </c>
      <c r="F2692">
        <v>1629</v>
      </c>
      <c r="G2692" t="s">
        <v>2979</v>
      </c>
      <c r="H2692" t="s">
        <v>294</v>
      </c>
      <c r="L2692" t="s">
        <v>294</v>
      </c>
      <c r="M2692">
        <f t="shared" si="84"/>
        <v>54.3</v>
      </c>
      <c r="N2692" s="1">
        <f t="shared" si="85"/>
        <v>27.15</v>
      </c>
    </row>
    <row r="2693" spans="1:14">
      <c r="A2693" t="s">
        <v>4</v>
      </c>
      <c r="B2693" t="s">
        <v>1191</v>
      </c>
      <c r="C2693" t="s">
        <v>1428</v>
      </c>
      <c r="D2693" t="s">
        <v>1429</v>
      </c>
      <c r="E2693">
        <v>1</v>
      </c>
      <c r="F2693">
        <v>1540</v>
      </c>
      <c r="G2693" t="s">
        <v>2980</v>
      </c>
      <c r="H2693" t="s">
        <v>294</v>
      </c>
      <c r="L2693" t="s">
        <v>294</v>
      </c>
      <c r="M2693">
        <f t="shared" si="84"/>
        <v>51.333333333333336</v>
      </c>
      <c r="N2693" s="1">
        <f t="shared" si="85"/>
        <v>25.666666666666668</v>
      </c>
    </row>
    <row r="2694" spans="1:14">
      <c r="A2694" t="s">
        <v>4</v>
      </c>
      <c r="B2694" t="s">
        <v>1193</v>
      </c>
      <c r="C2694" t="s">
        <v>1428</v>
      </c>
      <c r="D2694" t="s">
        <v>1429</v>
      </c>
      <c r="E2694">
        <v>1</v>
      </c>
      <c r="F2694">
        <v>1531</v>
      </c>
      <c r="G2694" t="s">
        <v>2981</v>
      </c>
      <c r="H2694" t="s">
        <v>294</v>
      </c>
      <c r="L2694" t="s">
        <v>294</v>
      </c>
      <c r="M2694">
        <f t="shared" si="84"/>
        <v>51.033333333333331</v>
      </c>
      <c r="N2694" s="1">
        <f t="shared" si="85"/>
        <v>25.516666666666666</v>
      </c>
    </row>
    <row r="2695" spans="1:14">
      <c r="A2695" t="s">
        <v>4</v>
      </c>
      <c r="B2695" t="s">
        <v>1195</v>
      </c>
      <c r="C2695" t="s">
        <v>1428</v>
      </c>
      <c r="D2695" t="s">
        <v>1429</v>
      </c>
      <c r="E2695">
        <v>1</v>
      </c>
      <c r="F2695">
        <v>1546</v>
      </c>
      <c r="G2695" t="s">
        <v>2741</v>
      </c>
      <c r="H2695" t="s">
        <v>294</v>
      </c>
      <c r="L2695" t="s">
        <v>294</v>
      </c>
      <c r="M2695">
        <f t="shared" si="84"/>
        <v>51.533333333333331</v>
      </c>
      <c r="N2695" s="1">
        <f t="shared" si="85"/>
        <v>25.766666666666666</v>
      </c>
    </row>
    <row r="2696" spans="1:14">
      <c r="A2696" t="s">
        <v>4</v>
      </c>
      <c r="B2696" t="s">
        <v>1197</v>
      </c>
      <c r="C2696" t="s">
        <v>1428</v>
      </c>
      <c r="D2696" t="s">
        <v>1429</v>
      </c>
      <c r="E2696">
        <v>1</v>
      </c>
      <c r="F2696">
        <v>1538</v>
      </c>
      <c r="G2696" t="s">
        <v>2740</v>
      </c>
      <c r="H2696" t="s">
        <v>294</v>
      </c>
      <c r="L2696" t="s">
        <v>294</v>
      </c>
      <c r="M2696">
        <f t="shared" si="84"/>
        <v>51.266666666666666</v>
      </c>
      <c r="N2696" s="1">
        <f t="shared" si="85"/>
        <v>25.633333333333333</v>
      </c>
    </row>
    <row r="2697" spans="1:14">
      <c r="A2697" t="s">
        <v>4</v>
      </c>
      <c r="B2697" t="s">
        <v>1199</v>
      </c>
      <c r="C2697" t="s">
        <v>1428</v>
      </c>
      <c r="D2697" t="s">
        <v>1429</v>
      </c>
      <c r="E2697">
        <v>1</v>
      </c>
      <c r="F2697">
        <v>1617</v>
      </c>
      <c r="G2697" t="s">
        <v>2982</v>
      </c>
      <c r="H2697" t="s">
        <v>294</v>
      </c>
      <c r="L2697" t="s">
        <v>294</v>
      </c>
      <c r="M2697">
        <f t="shared" si="84"/>
        <v>53.9</v>
      </c>
      <c r="N2697" s="1">
        <f t="shared" si="85"/>
        <v>26.95</v>
      </c>
    </row>
    <row r="2698" spans="1:14">
      <c r="A2698" t="s">
        <v>4</v>
      </c>
      <c r="B2698" t="s">
        <v>1201</v>
      </c>
      <c r="C2698" t="s">
        <v>1428</v>
      </c>
      <c r="D2698" t="s">
        <v>1429</v>
      </c>
      <c r="E2698">
        <v>1</v>
      </c>
      <c r="F2698">
        <v>1611</v>
      </c>
      <c r="G2698" t="s">
        <v>2983</v>
      </c>
      <c r="H2698" t="s">
        <v>294</v>
      </c>
      <c r="L2698" t="s">
        <v>294</v>
      </c>
      <c r="M2698">
        <f t="shared" si="84"/>
        <v>53.7</v>
      </c>
      <c r="N2698" s="1">
        <f t="shared" si="85"/>
        <v>26.85</v>
      </c>
    </row>
    <row r="2699" spans="1:14">
      <c r="A2699" t="s">
        <v>4</v>
      </c>
      <c r="B2699" t="s">
        <v>1203</v>
      </c>
      <c r="C2699" t="s">
        <v>1428</v>
      </c>
      <c r="D2699" t="s">
        <v>1429</v>
      </c>
      <c r="E2699">
        <v>1</v>
      </c>
      <c r="F2699">
        <v>1605</v>
      </c>
      <c r="G2699" t="s">
        <v>2984</v>
      </c>
      <c r="H2699" t="s">
        <v>294</v>
      </c>
      <c r="L2699" t="s">
        <v>294</v>
      </c>
      <c r="M2699">
        <f t="shared" si="84"/>
        <v>53.5</v>
      </c>
      <c r="N2699" s="1">
        <f t="shared" si="85"/>
        <v>26.75</v>
      </c>
    </row>
    <row r="2700" spans="1:14">
      <c r="A2700" t="s">
        <v>4</v>
      </c>
      <c r="B2700" t="s">
        <v>1205</v>
      </c>
      <c r="C2700" t="s">
        <v>1428</v>
      </c>
      <c r="D2700" t="s">
        <v>1429</v>
      </c>
      <c r="E2700">
        <v>1</v>
      </c>
      <c r="F2700">
        <v>1597</v>
      </c>
      <c r="G2700" t="s">
        <v>2985</v>
      </c>
      <c r="H2700" t="s">
        <v>294</v>
      </c>
      <c r="L2700" t="s">
        <v>294</v>
      </c>
      <c r="M2700">
        <f t="shared" si="84"/>
        <v>53.233333333333334</v>
      </c>
      <c r="N2700" s="1">
        <f t="shared" si="85"/>
        <v>26.616666666666667</v>
      </c>
    </row>
    <row r="2701" spans="1:14">
      <c r="A2701" t="s">
        <v>4</v>
      </c>
      <c r="B2701" t="s">
        <v>1207</v>
      </c>
      <c r="C2701" t="s">
        <v>1428</v>
      </c>
      <c r="D2701" t="s">
        <v>1429</v>
      </c>
      <c r="E2701">
        <v>1</v>
      </c>
      <c r="F2701">
        <v>1629</v>
      </c>
      <c r="G2701" t="s">
        <v>2979</v>
      </c>
      <c r="H2701" t="s">
        <v>294</v>
      </c>
      <c r="L2701" t="s">
        <v>294</v>
      </c>
      <c r="M2701">
        <f t="shared" si="84"/>
        <v>54.3</v>
      </c>
      <c r="N2701" s="1">
        <f t="shared" si="85"/>
        <v>27.15</v>
      </c>
    </row>
    <row r="2702" spans="1:14">
      <c r="A2702" t="s">
        <v>4</v>
      </c>
      <c r="B2702" t="s">
        <v>1209</v>
      </c>
      <c r="C2702" t="s">
        <v>1428</v>
      </c>
      <c r="D2702" t="s">
        <v>1429</v>
      </c>
      <c r="E2702">
        <v>1</v>
      </c>
      <c r="F2702">
        <v>1620</v>
      </c>
      <c r="G2702" t="s">
        <v>2986</v>
      </c>
      <c r="H2702" t="s">
        <v>294</v>
      </c>
      <c r="L2702" t="s">
        <v>294</v>
      </c>
      <c r="M2702">
        <f t="shared" si="84"/>
        <v>54</v>
      </c>
      <c r="N2702" s="1">
        <f t="shared" si="85"/>
        <v>27</v>
      </c>
    </row>
    <row r="2703" spans="1:14">
      <c r="A2703" t="s">
        <v>4</v>
      </c>
      <c r="B2703" t="s">
        <v>1211</v>
      </c>
      <c r="C2703" t="s">
        <v>1428</v>
      </c>
      <c r="D2703" t="s">
        <v>1429</v>
      </c>
      <c r="E2703">
        <v>1</v>
      </c>
      <c r="F2703">
        <v>1632</v>
      </c>
      <c r="G2703" t="s">
        <v>2749</v>
      </c>
      <c r="H2703" t="s">
        <v>294</v>
      </c>
      <c r="L2703" t="s">
        <v>294</v>
      </c>
      <c r="M2703">
        <f t="shared" si="84"/>
        <v>54.4</v>
      </c>
      <c r="N2703" s="1">
        <f t="shared" si="85"/>
        <v>27.2</v>
      </c>
    </row>
    <row r="2704" spans="1:14">
      <c r="A2704" t="s">
        <v>4</v>
      </c>
      <c r="B2704" t="s">
        <v>1213</v>
      </c>
      <c r="C2704" t="s">
        <v>1428</v>
      </c>
      <c r="D2704" t="s">
        <v>1429</v>
      </c>
      <c r="E2704">
        <v>1</v>
      </c>
      <c r="F2704">
        <v>1617</v>
      </c>
      <c r="G2704" t="s">
        <v>2982</v>
      </c>
      <c r="H2704" t="s">
        <v>294</v>
      </c>
      <c r="L2704" t="s">
        <v>294</v>
      </c>
      <c r="M2704">
        <f t="shared" si="84"/>
        <v>53.9</v>
      </c>
      <c r="N2704" s="1">
        <f t="shared" si="85"/>
        <v>26.95</v>
      </c>
    </row>
    <row r="2705" spans="1:14">
      <c r="A2705" t="s">
        <v>4</v>
      </c>
      <c r="B2705" t="s">
        <v>1215</v>
      </c>
      <c r="C2705" t="s">
        <v>1428</v>
      </c>
      <c r="D2705" t="s">
        <v>1429</v>
      </c>
      <c r="E2705">
        <v>1</v>
      </c>
      <c r="F2705">
        <v>1612</v>
      </c>
      <c r="G2705" t="s">
        <v>2987</v>
      </c>
      <c r="H2705" t="s">
        <v>294</v>
      </c>
      <c r="L2705" t="s">
        <v>294</v>
      </c>
      <c r="M2705">
        <f t="shared" si="84"/>
        <v>53.733333333333334</v>
      </c>
      <c r="N2705" s="1">
        <f t="shared" si="85"/>
        <v>26.866666666666667</v>
      </c>
    </row>
    <row r="2706" spans="1:14">
      <c r="A2706" t="s">
        <v>4</v>
      </c>
      <c r="B2706" t="s">
        <v>1217</v>
      </c>
      <c r="C2706" t="s">
        <v>1428</v>
      </c>
      <c r="D2706" t="s">
        <v>1429</v>
      </c>
      <c r="E2706">
        <v>1</v>
      </c>
      <c r="F2706">
        <v>1621</v>
      </c>
      <c r="G2706" t="s">
        <v>2988</v>
      </c>
      <c r="H2706" t="s">
        <v>294</v>
      </c>
      <c r="L2706" t="s">
        <v>294</v>
      </c>
      <c r="M2706">
        <f t="shared" si="84"/>
        <v>54.033333333333331</v>
      </c>
      <c r="N2706" s="1">
        <f t="shared" si="85"/>
        <v>27.016666666666666</v>
      </c>
    </row>
    <row r="2707" spans="1:14">
      <c r="A2707" t="s">
        <v>4</v>
      </c>
      <c r="B2707" t="s">
        <v>1219</v>
      </c>
      <c r="C2707" t="s">
        <v>1428</v>
      </c>
      <c r="D2707" t="s">
        <v>1429</v>
      </c>
      <c r="E2707">
        <v>1</v>
      </c>
      <c r="F2707">
        <v>1619</v>
      </c>
      <c r="G2707" t="s">
        <v>2989</v>
      </c>
      <c r="H2707" t="s">
        <v>294</v>
      </c>
      <c r="L2707" t="s">
        <v>294</v>
      </c>
      <c r="M2707">
        <f t="shared" si="84"/>
        <v>53.966666666666669</v>
      </c>
      <c r="N2707" s="1">
        <f t="shared" si="85"/>
        <v>26.983333333333334</v>
      </c>
    </row>
    <row r="2708" spans="1:14">
      <c r="A2708" t="s">
        <v>4</v>
      </c>
      <c r="B2708" t="s">
        <v>1221</v>
      </c>
      <c r="C2708" t="s">
        <v>1428</v>
      </c>
      <c r="D2708" t="s">
        <v>1429</v>
      </c>
      <c r="E2708">
        <v>1</v>
      </c>
      <c r="F2708">
        <v>1610</v>
      </c>
      <c r="G2708" t="s">
        <v>2990</v>
      </c>
      <c r="H2708" t="s">
        <v>294</v>
      </c>
      <c r="L2708" t="s">
        <v>294</v>
      </c>
      <c r="M2708">
        <f t="shared" si="84"/>
        <v>53.666666666666664</v>
      </c>
      <c r="N2708" s="1">
        <f t="shared" si="85"/>
        <v>26.833333333333332</v>
      </c>
    </row>
    <row r="2709" spans="1:14">
      <c r="A2709" t="s">
        <v>4</v>
      </c>
      <c r="B2709" t="s">
        <v>1223</v>
      </c>
      <c r="C2709" t="s">
        <v>1428</v>
      </c>
      <c r="D2709" t="s">
        <v>1429</v>
      </c>
      <c r="E2709">
        <v>1</v>
      </c>
      <c r="F2709">
        <v>1662</v>
      </c>
      <c r="G2709" t="s">
        <v>2991</v>
      </c>
      <c r="H2709" t="s">
        <v>294</v>
      </c>
      <c r="L2709" t="s">
        <v>294</v>
      </c>
      <c r="M2709">
        <f t="shared" si="84"/>
        <v>55.4</v>
      </c>
      <c r="N2709" s="1">
        <f t="shared" si="85"/>
        <v>27.7</v>
      </c>
    </row>
    <row r="2710" spans="1:14">
      <c r="A2710" t="s">
        <v>4</v>
      </c>
      <c r="B2710" t="s">
        <v>1225</v>
      </c>
      <c r="C2710" t="s">
        <v>1428</v>
      </c>
      <c r="D2710" t="s">
        <v>1429</v>
      </c>
      <c r="E2710">
        <v>1</v>
      </c>
      <c r="F2710">
        <v>1607</v>
      </c>
      <c r="G2710" t="s">
        <v>2992</v>
      </c>
      <c r="H2710" t="s">
        <v>294</v>
      </c>
      <c r="L2710" t="s">
        <v>294</v>
      </c>
      <c r="M2710">
        <f t="shared" si="84"/>
        <v>53.56666666666667</v>
      </c>
      <c r="N2710" s="1">
        <f t="shared" si="85"/>
        <v>26.783333333333335</v>
      </c>
    </row>
    <row r="2711" spans="1:14">
      <c r="A2711" t="s">
        <v>4</v>
      </c>
      <c r="B2711" t="s">
        <v>1227</v>
      </c>
      <c r="C2711" t="s">
        <v>1428</v>
      </c>
      <c r="D2711" t="s">
        <v>1429</v>
      </c>
      <c r="E2711">
        <v>1</v>
      </c>
      <c r="F2711">
        <v>1633</v>
      </c>
      <c r="G2711" t="s">
        <v>2993</v>
      </c>
      <c r="H2711" t="s">
        <v>294</v>
      </c>
      <c r="L2711" t="s">
        <v>294</v>
      </c>
      <c r="M2711">
        <f t="shared" si="84"/>
        <v>54.43333333333333</v>
      </c>
      <c r="N2711" s="1">
        <f t="shared" si="85"/>
        <v>27.216666666666665</v>
      </c>
    </row>
    <row r="2712" spans="1:14">
      <c r="A2712" t="s">
        <v>4</v>
      </c>
      <c r="B2712" t="s">
        <v>1229</v>
      </c>
      <c r="C2712" t="s">
        <v>1428</v>
      </c>
      <c r="D2712" t="s">
        <v>1429</v>
      </c>
      <c r="E2712">
        <v>1</v>
      </c>
      <c r="F2712">
        <v>1612</v>
      </c>
      <c r="G2712" t="s">
        <v>2994</v>
      </c>
      <c r="H2712" t="s">
        <v>294</v>
      </c>
      <c r="L2712" t="s">
        <v>294</v>
      </c>
      <c r="M2712">
        <f t="shared" si="84"/>
        <v>53.733333333333334</v>
      </c>
      <c r="N2712" s="1">
        <f t="shared" si="85"/>
        <v>26.866666666666667</v>
      </c>
    </row>
    <row r="2713" spans="1:14">
      <c r="A2713" t="s">
        <v>4</v>
      </c>
      <c r="B2713" t="s">
        <v>1231</v>
      </c>
      <c r="C2713" t="s">
        <v>1428</v>
      </c>
      <c r="D2713" t="s">
        <v>1429</v>
      </c>
      <c r="E2713">
        <v>1</v>
      </c>
      <c r="F2713">
        <v>1633</v>
      </c>
      <c r="G2713" t="s">
        <v>2962</v>
      </c>
      <c r="H2713" t="s">
        <v>294</v>
      </c>
      <c r="L2713" t="s">
        <v>294</v>
      </c>
      <c r="M2713">
        <f t="shared" si="84"/>
        <v>54.43333333333333</v>
      </c>
      <c r="N2713" s="1">
        <f t="shared" si="85"/>
        <v>27.216666666666665</v>
      </c>
    </row>
    <row r="2714" spans="1:14">
      <c r="A2714" t="s">
        <v>4</v>
      </c>
      <c r="B2714" t="s">
        <v>1233</v>
      </c>
      <c r="C2714" t="s">
        <v>1428</v>
      </c>
      <c r="D2714" t="s">
        <v>1429</v>
      </c>
      <c r="E2714">
        <v>1</v>
      </c>
      <c r="F2714">
        <v>1604</v>
      </c>
      <c r="G2714" t="s">
        <v>2995</v>
      </c>
      <c r="H2714" t="s">
        <v>294</v>
      </c>
      <c r="L2714" t="s">
        <v>294</v>
      </c>
      <c r="M2714">
        <f t="shared" si="84"/>
        <v>53.466666666666669</v>
      </c>
      <c r="N2714" s="1">
        <f t="shared" si="85"/>
        <v>26.733333333333334</v>
      </c>
    </row>
    <row r="2715" spans="1:14">
      <c r="A2715" t="s">
        <v>4</v>
      </c>
      <c r="B2715" t="s">
        <v>1235</v>
      </c>
      <c r="C2715" t="s">
        <v>1428</v>
      </c>
      <c r="D2715" t="s">
        <v>1429</v>
      </c>
      <c r="E2715">
        <v>1</v>
      </c>
      <c r="F2715">
        <v>1559</v>
      </c>
      <c r="G2715" t="s">
        <v>2996</v>
      </c>
      <c r="H2715" t="s">
        <v>294</v>
      </c>
      <c r="L2715" t="s">
        <v>294</v>
      </c>
      <c r="M2715">
        <f t="shared" si="84"/>
        <v>51.966666666666669</v>
      </c>
      <c r="N2715" s="1">
        <f t="shared" si="85"/>
        <v>25.983333333333334</v>
      </c>
    </row>
    <row r="2716" spans="1:14">
      <c r="A2716" t="s">
        <v>4</v>
      </c>
      <c r="B2716" t="s">
        <v>1237</v>
      </c>
      <c r="C2716" t="s">
        <v>1428</v>
      </c>
      <c r="D2716" t="s">
        <v>1429</v>
      </c>
      <c r="E2716">
        <v>1</v>
      </c>
      <c r="F2716">
        <v>1566</v>
      </c>
      <c r="G2716" t="s">
        <v>2997</v>
      </c>
      <c r="H2716" t="s">
        <v>294</v>
      </c>
      <c r="L2716" t="s">
        <v>294</v>
      </c>
      <c r="M2716">
        <f t="shared" si="84"/>
        <v>52.2</v>
      </c>
      <c r="N2716" s="1">
        <f t="shared" si="85"/>
        <v>26.1</v>
      </c>
    </row>
    <row r="2717" spans="1:14">
      <c r="A2717" t="s">
        <v>4</v>
      </c>
      <c r="B2717" t="s">
        <v>1239</v>
      </c>
      <c r="C2717" t="s">
        <v>1428</v>
      </c>
      <c r="D2717" t="s">
        <v>1429</v>
      </c>
      <c r="E2717">
        <v>1</v>
      </c>
      <c r="F2717">
        <v>1558</v>
      </c>
      <c r="G2717" t="s">
        <v>2998</v>
      </c>
      <c r="H2717" t="s">
        <v>294</v>
      </c>
      <c r="L2717" t="s">
        <v>294</v>
      </c>
      <c r="M2717">
        <f t="shared" si="84"/>
        <v>51.93333333333333</v>
      </c>
      <c r="N2717" s="1">
        <f t="shared" si="85"/>
        <v>25.966666666666665</v>
      </c>
    </row>
    <row r="2718" spans="1:14">
      <c r="A2718" t="s">
        <v>4</v>
      </c>
      <c r="B2718" t="s">
        <v>1241</v>
      </c>
      <c r="C2718" t="s">
        <v>1428</v>
      </c>
      <c r="D2718" t="s">
        <v>1429</v>
      </c>
      <c r="E2718">
        <v>1</v>
      </c>
      <c r="F2718">
        <v>1577</v>
      </c>
      <c r="G2718" t="s">
        <v>2699</v>
      </c>
      <c r="H2718" t="s">
        <v>294</v>
      </c>
      <c r="L2718" t="s">
        <v>294</v>
      </c>
      <c r="M2718">
        <f t="shared" si="84"/>
        <v>52.56666666666667</v>
      </c>
      <c r="N2718" s="1">
        <f t="shared" si="85"/>
        <v>26.283333333333335</v>
      </c>
    </row>
    <row r="2719" spans="1:14">
      <c r="A2719" t="s">
        <v>4</v>
      </c>
      <c r="B2719" t="s">
        <v>1243</v>
      </c>
      <c r="C2719" t="s">
        <v>1428</v>
      </c>
      <c r="D2719" t="s">
        <v>1429</v>
      </c>
      <c r="E2719">
        <v>1</v>
      </c>
      <c r="F2719">
        <v>1576</v>
      </c>
      <c r="G2719" t="s">
        <v>2999</v>
      </c>
      <c r="H2719" t="s">
        <v>294</v>
      </c>
      <c r="L2719" t="s">
        <v>294</v>
      </c>
      <c r="M2719">
        <f t="shared" si="84"/>
        <v>52.533333333333331</v>
      </c>
      <c r="N2719" s="1">
        <f t="shared" si="85"/>
        <v>26.266666666666666</v>
      </c>
    </row>
    <row r="2720" spans="1:14">
      <c r="A2720" t="s">
        <v>4</v>
      </c>
      <c r="B2720" t="s">
        <v>1245</v>
      </c>
      <c r="C2720" t="s">
        <v>1428</v>
      </c>
      <c r="D2720" t="s">
        <v>1429</v>
      </c>
      <c r="E2720">
        <v>1</v>
      </c>
      <c r="F2720">
        <v>1589</v>
      </c>
      <c r="G2720" t="s">
        <v>3000</v>
      </c>
      <c r="H2720" t="s">
        <v>294</v>
      </c>
      <c r="L2720" t="s">
        <v>294</v>
      </c>
      <c r="M2720">
        <f t="shared" si="84"/>
        <v>52.966666666666669</v>
      </c>
      <c r="N2720" s="1">
        <f t="shared" si="85"/>
        <v>26.483333333333334</v>
      </c>
    </row>
    <row r="2721" spans="1:14">
      <c r="A2721" t="s">
        <v>4</v>
      </c>
      <c r="B2721" t="s">
        <v>1247</v>
      </c>
      <c r="C2721" t="s">
        <v>1428</v>
      </c>
      <c r="D2721" t="s">
        <v>1429</v>
      </c>
      <c r="E2721">
        <v>1</v>
      </c>
      <c r="F2721">
        <v>1582</v>
      </c>
      <c r="G2721" t="s">
        <v>3001</v>
      </c>
      <c r="H2721" t="s">
        <v>294</v>
      </c>
      <c r="L2721" t="s">
        <v>294</v>
      </c>
      <c r="M2721">
        <f t="shared" si="84"/>
        <v>52.733333333333334</v>
      </c>
      <c r="N2721" s="1">
        <f t="shared" si="85"/>
        <v>26.366666666666667</v>
      </c>
    </row>
    <row r="2722" spans="1:14">
      <c r="A2722" t="s">
        <v>4</v>
      </c>
      <c r="B2722" t="s">
        <v>1249</v>
      </c>
      <c r="C2722" t="s">
        <v>1428</v>
      </c>
      <c r="D2722" t="s">
        <v>1429</v>
      </c>
      <c r="E2722">
        <v>1</v>
      </c>
      <c r="F2722">
        <v>1604</v>
      </c>
      <c r="G2722" t="s">
        <v>2995</v>
      </c>
      <c r="H2722" t="s">
        <v>294</v>
      </c>
      <c r="L2722" t="s">
        <v>294</v>
      </c>
      <c r="M2722">
        <f t="shared" si="84"/>
        <v>53.466666666666669</v>
      </c>
      <c r="N2722" s="1">
        <f t="shared" si="85"/>
        <v>26.733333333333334</v>
      </c>
    </row>
    <row r="2723" spans="1:14">
      <c r="A2723" t="s">
        <v>4</v>
      </c>
      <c r="B2723" t="s">
        <v>1251</v>
      </c>
      <c r="C2723" t="s">
        <v>1428</v>
      </c>
      <c r="D2723" t="s">
        <v>1429</v>
      </c>
      <c r="E2723">
        <v>1</v>
      </c>
      <c r="F2723">
        <v>1593</v>
      </c>
      <c r="G2723" t="s">
        <v>2800</v>
      </c>
      <c r="H2723" t="s">
        <v>294</v>
      </c>
      <c r="L2723" t="s">
        <v>294</v>
      </c>
      <c r="M2723">
        <f t="shared" si="84"/>
        <v>53.1</v>
      </c>
      <c r="N2723" s="1">
        <f t="shared" si="85"/>
        <v>26.55</v>
      </c>
    </row>
    <row r="2724" spans="1:14">
      <c r="A2724" t="s">
        <v>4</v>
      </c>
      <c r="B2724" t="s">
        <v>1253</v>
      </c>
      <c r="C2724" t="s">
        <v>1428</v>
      </c>
      <c r="D2724" t="s">
        <v>1429</v>
      </c>
      <c r="E2724">
        <v>1</v>
      </c>
      <c r="F2724">
        <v>1568</v>
      </c>
      <c r="G2724" t="s">
        <v>3002</v>
      </c>
      <c r="H2724" t="s">
        <v>294</v>
      </c>
      <c r="L2724" t="s">
        <v>294</v>
      </c>
      <c r="M2724">
        <f t="shared" si="84"/>
        <v>52.266666666666666</v>
      </c>
      <c r="N2724" s="1">
        <f t="shared" si="85"/>
        <v>26.133333333333333</v>
      </c>
    </row>
    <row r="2725" spans="1:14">
      <c r="A2725" t="s">
        <v>4</v>
      </c>
      <c r="B2725" t="s">
        <v>1255</v>
      </c>
      <c r="C2725" t="s">
        <v>1428</v>
      </c>
      <c r="D2725" t="s">
        <v>1429</v>
      </c>
      <c r="E2725">
        <v>1</v>
      </c>
      <c r="F2725">
        <v>1577</v>
      </c>
      <c r="G2725" t="s">
        <v>3003</v>
      </c>
      <c r="H2725" t="s">
        <v>294</v>
      </c>
      <c r="L2725" t="s">
        <v>294</v>
      </c>
      <c r="M2725">
        <f t="shared" si="84"/>
        <v>52.56666666666667</v>
      </c>
      <c r="N2725" s="1">
        <f t="shared" si="85"/>
        <v>26.283333333333335</v>
      </c>
    </row>
    <row r="2726" spans="1:14">
      <c r="A2726" t="s">
        <v>4</v>
      </c>
      <c r="B2726" t="s">
        <v>1257</v>
      </c>
      <c r="C2726" t="s">
        <v>1428</v>
      </c>
      <c r="D2726" t="s">
        <v>1429</v>
      </c>
      <c r="E2726">
        <v>1</v>
      </c>
      <c r="F2726">
        <v>1581</v>
      </c>
      <c r="G2726" t="s">
        <v>3004</v>
      </c>
      <c r="H2726" t="s">
        <v>294</v>
      </c>
      <c r="L2726" t="s">
        <v>294</v>
      </c>
      <c r="M2726">
        <f t="shared" si="84"/>
        <v>52.7</v>
      </c>
      <c r="N2726" s="1">
        <f t="shared" si="85"/>
        <v>26.35</v>
      </c>
    </row>
    <row r="2727" spans="1:14">
      <c r="A2727" t="s">
        <v>4</v>
      </c>
      <c r="B2727" t="s">
        <v>1259</v>
      </c>
      <c r="C2727" t="s">
        <v>1428</v>
      </c>
      <c r="D2727" t="s">
        <v>1429</v>
      </c>
      <c r="E2727">
        <v>1</v>
      </c>
      <c r="F2727">
        <v>1642</v>
      </c>
      <c r="G2727" t="s">
        <v>3005</v>
      </c>
      <c r="H2727" t="s">
        <v>294</v>
      </c>
      <c r="L2727" t="s">
        <v>294</v>
      </c>
      <c r="M2727">
        <f t="shared" si="84"/>
        <v>54.733333333333334</v>
      </c>
      <c r="N2727" s="1">
        <f t="shared" si="85"/>
        <v>27.366666666666667</v>
      </c>
    </row>
    <row r="2728" spans="1:14">
      <c r="A2728" t="s">
        <v>4</v>
      </c>
      <c r="B2728" t="s">
        <v>1261</v>
      </c>
      <c r="C2728" t="s">
        <v>1428</v>
      </c>
      <c r="D2728" t="s">
        <v>1429</v>
      </c>
      <c r="E2728">
        <v>1</v>
      </c>
      <c r="F2728">
        <v>1663</v>
      </c>
      <c r="G2728" t="s">
        <v>3006</v>
      </c>
      <c r="H2728" t="s">
        <v>294</v>
      </c>
      <c r="L2728" t="s">
        <v>294</v>
      </c>
      <c r="M2728">
        <f t="shared" si="84"/>
        <v>55.43333333333333</v>
      </c>
      <c r="N2728" s="1">
        <f t="shared" si="85"/>
        <v>27.716666666666665</v>
      </c>
    </row>
    <row r="2729" spans="1:14">
      <c r="A2729" t="s">
        <v>4</v>
      </c>
      <c r="B2729" t="s">
        <v>1263</v>
      </c>
      <c r="C2729" t="s">
        <v>1428</v>
      </c>
      <c r="D2729" t="s">
        <v>1429</v>
      </c>
      <c r="E2729">
        <v>1</v>
      </c>
      <c r="F2729">
        <v>1650</v>
      </c>
      <c r="G2729" t="s">
        <v>3007</v>
      </c>
      <c r="H2729" t="s">
        <v>294</v>
      </c>
      <c r="L2729" t="s">
        <v>294</v>
      </c>
      <c r="M2729">
        <f t="shared" si="84"/>
        <v>55</v>
      </c>
      <c r="N2729" s="1">
        <f t="shared" si="85"/>
        <v>27.5</v>
      </c>
    </row>
    <row r="2730" spans="1:14">
      <c r="A2730" t="s">
        <v>4</v>
      </c>
      <c r="B2730" t="s">
        <v>1265</v>
      </c>
      <c r="C2730" t="s">
        <v>1428</v>
      </c>
      <c r="D2730" t="s">
        <v>1429</v>
      </c>
      <c r="E2730">
        <v>1</v>
      </c>
      <c r="F2730">
        <v>1665</v>
      </c>
      <c r="G2730" t="s">
        <v>3008</v>
      </c>
      <c r="H2730" t="s">
        <v>294</v>
      </c>
      <c r="L2730" t="s">
        <v>294</v>
      </c>
      <c r="M2730">
        <f t="shared" si="84"/>
        <v>55.5</v>
      </c>
      <c r="N2730" s="1">
        <f t="shared" si="85"/>
        <v>27.75</v>
      </c>
    </row>
    <row r="2731" spans="1:14">
      <c r="A2731" t="s">
        <v>4</v>
      </c>
      <c r="B2731" t="s">
        <v>1267</v>
      </c>
      <c r="C2731" t="s">
        <v>1428</v>
      </c>
      <c r="D2731" t="s">
        <v>1429</v>
      </c>
      <c r="E2731">
        <v>1</v>
      </c>
      <c r="F2731">
        <v>1638</v>
      </c>
      <c r="G2731" t="s">
        <v>3009</v>
      </c>
      <c r="H2731" t="s">
        <v>294</v>
      </c>
      <c r="L2731" t="s">
        <v>294</v>
      </c>
      <c r="M2731">
        <f t="shared" si="84"/>
        <v>54.6</v>
      </c>
      <c r="N2731" s="1">
        <f t="shared" si="85"/>
        <v>27.3</v>
      </c>
    </row>
    <row r="2732" spans="1:14">
      <c r="A2732" t="s">
        <v>4</v>
      </c>
      <c r="B2732" t="s">
        <v>1269</v>
      </c>
      <c r="C2732" t="s">
        <v>1428</v>
      </c>
      <c r="D2732" t="s">
        <v>1429</v>
      </c>
      <c r="E2732">
        <v>1</v>
      </c>
      <c r="F2732">
        <v>1627</v>
      </c>
      <c r="G2732" t="s">
        <v>2967</v>
      </c>
      <c r="H2732" t="s">
        <v>294</v>
      </c>
      <c r="L2732" t="s">
        <v>294</v>
      </c>
      <c r="M2732">
        <f t="shared" si="84"/>
        <v>54.233333333333334</v>
      </c>
      <c r="N2732" s="1">
        <f t="shared" si="85"/>
        <v>27.116666666666667</v>
      </c>
    </row>
    <row r="2733" spans="1:14">
      <c r="A2733" t="s">
        <v>4</v>
      </c>
      <c r="B2733" t="s">
        <v>1271</v>
      </c>
      <c r="C2733" t="s">
        <v>1428</v>
      </c>
      <c r="D2733" t="s">
        <v>1429</v>
      </c>
      <c r="E2733">
        <v>1</v>
      </c>
      <c r="F2733">
        <v>1623</v>
      </c>
      <c r="G2733" t="s">
        <v>3010</v>
      </c>
      <c r="H2733" t="s">
        <v>294</v>
      </c>
      <c r="L2733" t="s">
        <v>294</v>
      </c>
      <c r="M2733">
        <f t="shared" si="84"/>
        <v>54.1</v>
      </c>
      <c r="N2733" s="1">
        <f t="shared" si="85"/>
        <v>27.05</v>
      </c>
    </row>
    <row r="2734" spans="1:14">
      <c r="A2734" t="s">
        <v>4</v>
      </c>
      <c r="B2734" t="s">
        <v>1273</v>
      </c>
      <c r="C2734" t="s">
        <v>1428</v>
      </c>
      <c r="D2734" t="s">
        <v>1429</v>
      </c>
      <c r="E2734">
        <v>1</v>
      </c>
      <c r="F2734">
        <v>1590</v>
      </c>
      <c r="G2734" t="s">
        <v>2777</v>
      </c>
      <c r="H2734" t="s">
        <v>294</v>
      </c>
      <c r="L2734" t="s">
        <v>294</v>
      </c>
      <c r="M2734">
        <f t="shared" si="84"/>
        <v>53</v>
      </c>
      <c r="N2734" s="1">
        <f t="shared" si="85"/>
        <v>26.5</v>
      </c>
    </row>
    <row r="2735" spans="1:14">
      <c r="A2735" t="s">
        <v>4</v>
      </c>
      <c r="B2735" t="s">
        <v>1275</v>
      </c>
      <c r="C2735" t="s">
        <v>1428</v>
      </c>
      <c r="D2735" t="s">
        <v>1429</v>
      </c>
      <c r="E2735">
        <v>1</v>
      </c>
      <c r="F2735">
        <v>1599</v>
      </c>
      <c r="G2735" t="s">
        <v>3011</v>
      </c>
      <c r="H2735" t="s">
        <v>294</v>
      </c>
      <c r="L2735" t="s">
        <v>294</v>
      </c>
      <c r="M2735">
        <f t="shared" si="84"/>
        <v>53.3</v>
      </c>
      <c r="N2735" s="1">
        <f t="shared" si="85"/>
        <v>26.65</v>
      </c>
    </row>
    <row r="2736" spans="1:14">
      <c r="A2736" t="s">
        <v>4</v>
      </c>
      <c r="B2736" t="s">
        <v>1277</v>
      </c>
      <c r="C2736" t="s">
        <v>1428</v>
      </c>
      <c r="D2736" t="s">
        <v>1429</v>
      </c>
      <c r="E2736">
        <v>1</v>
      </c>
      <c r="F2736">
        <v>1603</v>
      </c>
      <c r="G2736" t="s">
        <v>3012</v>
      </c>
      <c r="H2736" t="s">
        <v>294</v>
      </c>
      <c r="L2736" t="s">
        <v>294</v>
      </c>
      <c r="M2736">
        <f t="shared" si="84"/>
        <v>53.43333333333333</v>
      </c>
      <c r="N2736" s="1">
        <f t="shared" si="85"/>
        <v>26.716666666666665</v>
      </c>
    </row>
    <row r="2737" spans="1:14">
      <c r="A2737" t="s">
        <v>4</v>
      </c>
      <c r="B2737" t="s">
        <v>1279</v>
      </c>
      <c r="C2737" t="s">
        <v>1428</v>
      </c>
      <c r="D2737" t="s">
        <v>1429</v>
      </c>
      <c r="E2737">
        <v>1</v>
      </c>
      <c r="F2737">
        <v>1500</v>
      </c>
      <c r="G2737" t="s">
        <v>3013</v>
      </c>
      <c r="H2737" t="s">
        <v>294</v>
      </c>
      <c r="L2737" t="s">
        <v>294</v>
      </c>
      <c r="M2737">
        <f t="shared" si="84"/>
        <v>50</v>
      </c>
      <c r="N2737" s="1">
        <f t="shared" si="85"/>
        <v>25</v>
      </c>
    </row>
    <row r="2738" spans="1:14">
      <c r="A2738" t="s">
        <v>4</v>
      </c>
      <c r="B2738" t="s">
        <v>1281</v>
      </c>
      <c r="C2738" t="s">
        <v>1428</v>
      </c>
      <c r="D2738" t="s">
        <v>1429</v>
      </c>
      <c r="E2738">
        <v>1</v>
      </c>
      <c r="F2738">
        <v>1530</v>
      </c>
      <c r="G2738" t="s">
        <v>3014</v>
      </c>
      <c r="H2738" t="s">
        <v>294</v>
      </c>
      <c r="L2738" t="s">
        <v>294</v>
      </c>
      <c r="M2738">
        <f t="shared" si="84"/>
        <v>51</v>
      </c>
      <c r="N2738" s="1">
        <f t="shared" si="85"/>
        <v>25.5</v>
      </c>
    </row>
    <row r="2739" spans="1:14">
      <c r="A2739" t="s">
        <v>4</v>
      </c>
      <c r="B2739" t="s">
        <v>1283</v>
      </c>
      <c r="C2739" t="s">
        <v>1428</v>
      </c>
      <c r="D2739" t="s">
        <v>1429</v>
      </c>
      <c r="E2739">
        <v>1</v>
      </c>
      <c r="F2739">
        <v>1528</v>
      </c>
      <c r="G2739" t="s">
        <v>3015</v>
      </c>
      <c r="H2739" t="s">
        <v>294</v>
      </c>
      <c r="L2739" t="s">
        <v>294</v>
      </c>
      <c r="M2739">
        <f t="shared" si="84"/>
        <v>50.93333333333333</v>
      </c>
      <c r="N2739" s="1">
        <f t="shared" si="85"/>
        <v>25.466666666666665</v>
      </c>
    </row>
    <row r="2740" spans="1:14">
      <c r="A2740" t="s">
        <v>4</v>
      </c>
      <c r="B2740" t="s">
        <v>1285</v>
      </c>
      <c r="C2740" t="s">
        <v>1428</v>
      </c>
      <c r="D2740" t="s">
        <v>1429</v>
      </c>
      <c r="E2740">
        <v>1</v>
      </c>
      <c r="F2740">
        <v>1524</v>
      </c>
      <c r="G2740" t="s">
        <v>3016</v>
      </c>
      <c r="H2740" t="s">
        <v>294</v>
      </c>
      <c r="L2740" t="s">
        <v>294</v>
      </c>
      <c r="M2740">
        <f t="shared" si="84"/>
        <v>50.8</v>
      </c>
      <c r="N2740" s="1">
        <f t="shared" si="85"/>
        <v>25.4</v>
      </c>
    </row>
    <row r="2741" spans="1:14">
      <c r="A2741" t="s">
        <v>4</v>
      </c>
      <c r="B2741" t="s">
        <v>1287</v>
      </c>
      <c r="C2741" t="s">
        <v>1428</v>
      </c>
      <c r="D2741" t="s">
        <v>1429</v>
      </c>
      <c r="E2741">
        <v>1</v>
      </c>
      <c r="F2741">
        <v>838</v>
      </c>
      <c r="G2741" t="s">
        <v>2592</v>
      </c>
      <c r="H2741" t="s">
        <v>294</v>
      </c>
      <c r="L2741" t="s">
        <v>294</v>
      </c>
      <c r="M2741">
        <f t="shared" si="84"/>
        <v>27.933333333333334</v>
      </c>
      <c r="N2741" s="1">
        <f t="shared" si="85"/>
        <v>13.966666666666667</v>
      </c>
    </row>
    <row r="2742" spans="1:14">
      <c r="A2742" t="s">
        <v>4</v>
      </c>
      <c r="B2742" t="s">
        <v>1289</v>
      </c>
      <c r="C2742" t="s">
        <v>1428</v>
      </c>
      <c r="D2742" t="s">
        <v>1429</v>
      </c>
      <c r="E2742">
        <v>1</v>
      </c>
      <c r="F2742">
        <v>843</v>
      </c>
      <c r="G2742" t="s">
        <v>3017</v>
      </c>
      <c r="H2742" t="s">
        <v>294</v>
      </c>
      <c r="L2742" t="s">
        <v>294</v>
      </c>
      <c r="M2742">
        <f t="shared" si="84"/>
        <v>28.1</v>
      </c>
      <c r="N2742" s="1">
        <f t="shared" si="85"/>
        <v>14.05</v>
      </c>
    </row>
    <row r="2743" spans="1:14">
      <c r="A2743" t="s">
        <v>4</v>
      </c>
      <c r="B2743" t="s">
        <v>1291</v>
      </c>
      <c r="C2743" t="s">
        <v>1428</v>
      </c>
      <c r="D2743" t="s">
        <v>1429</v>
      </c>
      <c r="E2743">
        <v>1</v>
      </c>
      <c r="F2743">
        <v>930</v>
      </c>
      <c r="G2743" t="s">
        <v>3018</v>
      </c>
      <c r="H2743" t="s">
        <v>294</v>
      </c>
      <c r="L2743" t="s">
        <v>294</v>
      </c>
      <c r="M2743">
        <f t="shared" si="84"/>
        <v>31</v>
      </c>
      <c r="N2743" s="1">
        <f t="shared" si="85"/>
        <v>15.5</v>
      </c>
    </row>
    <row r="2744" spans="1:14">
      <c r="A2744" t="s">
        <v>4</v>
      </c>
      <c r="B2744" t="s">
        <v>5</v>
      </c>
      <c r="C2744" t="s">
        <v>1428</v>
      </c>
      <c r="D2744" t="s">
        <v>1429</v>
      </c>
      <c r="E2744">
        <v>1</v>
      </c>
      <c r="F2744">
        <v>1440</v>
      </c>
      <c r="G2744" t="s">
        <v>2810</v>
      </c>
      <c r="H2744" t="s">
        <v>294</v>
      </c>
      <c r="L2744" t="s">
        <v>294</v>
      </c>
      <c r="M2744">
        <f t="shared" si="84"/>
        <v>48</v>
      </c>
      <c r="N2744" s="1">
        <f t="shared" si="85"/>
        <v>24</v>
      </c>
    </row>
    <row r="2745" spans="1:14">
      <c r="A2745" t="s">
        <v>4</v>
      </c>
      <c r="B2745" t="s">
        <v>3</v>
      </c>
      <c r="C2745" t="s">
        <v>1428</v>
      </c>
      <c r="D2745" t="s">
        <v>1429</v>
      </c>
      <c r="E2745">
        <v>1</v>
      </c>
      <c r="F2745">
        <v>1198</v>
      </c>
      <c r="G2745" t="s">
        <v>3019</v>
      </c>
      <c r="H2745" t="s">
        <v>294</v>
      </c>
      <c r="L2745" t="s">
        <v>294</v>
      </c>
      <c r="M2745">
        <f t="shared" si="84"/>
        <v>39.93333333333333</v>
      </c>
      <c r="N2745" s="1">
        <f t="shared" si="85"/>
        <v>19.966666666666665</v>
      </c>
    </row>
    <row r="2746" spans="1:14">
      <c r="A2746" t="s">
        <v>4</v>
      </c>
      <c r="B2746" t="s">
        <v>2</v>
      </c>
      <c r="C2746" t="s">
        <v>1428</v>
      </c>
      <c r="D2746" t="s">
        <v>1429</v>
      </c>
      <c r="E2746">
        <v>1</v>
      </c>
      <c r="F2746">
        <v>1173</v>
      </c>
      <c r="G2746" t="s">
        <v>3020</v>
      </c>
      <c r="H2746" t="s">
        <v>294</v>
      </c>
      <c r="L2746" t="s">
        <v>294</v>
      </c>
      <c r="M2746">
        <f t="shared" si="84"/>
        <v>39.1</v>
      </c>
      <c r="N2746" s="1">
        <f t="shared" si="85"/>
        <v>19.55</v>
      </c>
    </row>
    <row r="2747" spans="1:14">
      <c r="A2747" t="s">
        <v>4</v>
      </c>
      <c r="B2747" t="s">
        <v>1</v>
      </c>
      <c r="C2747" t="s">
        <v>1428</v>
      </c>
      <c r="D2747" t="s">
        <v>1429</v>
      </c>
      <c r="E2747">
        <v>1</v>
      </c>
      <c r="F2747">
        <v>1463</v>
      </c>
      <c r="G2747" t="s">
        <v>3021</v>
      </c>
      <c r="H2747" t="s">
        <v>294</v>
      </c>
      <c r="L2747" t="s">
        <v>294</v>
      </c>
      <c r="M2747">
        <f t="shared" si="84"/>
        <v>48.766666666666666</v>
      </c>
      <c r="N2747" s="1">
        <f t="shared" si="85"/>
        <v>24.383333333333333</v>
      </c>
    </row>
    <row r="2748" spans="1:14">
      <c r="A2748" t="s">
        <v>4</v>
      </c>
      <c r="B2748" t="s">
        <v>1301</v>
      </c>
      <c r="C2748" t="s">
        <v>1428</v>
      </c>
      <c r="D2748" t="s">
        <v>1429</v>
      </c>
      <c r="E2748">
        <v>1</v>
      </c>
      <c r="F2748">
        <v>1633</v>
      </c>
      <c r="G2748" t="s">
        <v>2993</v>
      </c>
      <c r="H2748" t="s">
        <v>294</v>
      </c>
      <c r="L2748" t="s">
        <v>294</v>
      </c>
      <c r="M2748">
        <f t="shared" si="84"/>
        <v>54.43333333333333</v>
      </c>
      <c r="N2748" s="1">
        <f t="shared" si="85"/>
        <v>27.216666666666665</v>
      </c>
    </row>
    <row r="2749" spans="1:14">
      <c r="A2749" t="s">
        <v>4</v>
      </c>
      <c r="B2749" t="s">
        <v>1303</v>
      </c>
      <c r="C2749" t="s">
        <v>1428</v>
      </c>
      <c r="D2749" t="s">
        <v>1429</v>
      </c>
      <c r="E2749">
        <v>1</v>
      </c>
      <c r="F2749">
        <v>960</v>
      </c>
      <c r="G2749" t="s">
        <v>3022</v>
      </c>
      <c r="H2749" t="s">
        <v>294</v>
      </c>
      <c r="L2749" t="s">
        <v>294</v>
      </c>
      <c r="M2749">
        <f t="shared" si="84"/>
        <v>32</v>
      </c>
      <c r="N2749" s="1">
        <f t="shared" si="85"/>
        <v>16</v>
      </c>
    </row>
    <row r="2750" spans="1:14">
      <c r="A2750" t="s">
        <v>4</v>
      </c>
      <c r="B2750" t="s">
        <v>1305</v>
      </c>
      <c r="C2750" t="s">
        <v>1428</v>
      </c>
      <c r="D2750" t="s">
        <v>1429</v>
      </c>
      <c r="E2750">
        <v>1</v>
      </c>
      <c r="F2750">
        <v>974</v>
      </c>
      <c r="G2750" t="s">
        <v>3023</v>
      </c>
      <c r="H2750" t="s">
        <v>294</v>
      </c>
      <c r="L2750" t="s">
        <v>294</v>
      </c>
      <c r="M2750">
        <f t="shared" si="84"/>
        <v>32.466666666666669</v>
      </c>
      <c r="N2750" s="1">
        <f t="shared" si="85"/>
        <v>16.233333333333334</v>
      </c>
    </row>
    <row r="2751" spans="1:14">
      <c r="A2751" t="s">
        <v>4</v>
      </c>
      <c r="B2751" t="s">
        <v>1307</v>
      </c>
      <c r="C2751" t="s">
        <v>1428</v>
      </c>
      <c r="D2751" t="s">
        <v>1429</v>
      </c>
      <c r="E2751">
        <v>1</v>
      </c>
      <c r="F2751">
        <v>403</v>
      </c>
      <c r="G2751" t="s">
        <v>2116</v>
      </c>
      <c r="H2751" t="s">
        <v>294</v>
      </c>
      <c r="L2751" t="s">
        <v>294</v>
      </c>
      <c r="M2751">
        <f t="shared" si="84"/>
        <v>13.433333333333334</v>
      </c>
      <c r="N2751" s="1">
        <f t="shared" si="85"/>
        <v>6.7166666666666668</v>
      </c>
    </row>
    <row r="2752" spans="1:14">
      <c r="A2752" t="s">
        <v>4</v>
      </c>
      <c r="B2752" t="s">
        <v>1309</v>
      </c>
      <c r="C2752" t="s">
        <v>1428</v>
      </c>
      <c r="D2752" t="s">
        <v>1429</v>
      </c>
      <c r="E2752">
        <v>1</v>
      </c>
      <c r="F2752">
        <v>292</v>
      </c>
      <c r="G2752" t="s">
        <v>3024</v>
      </c>
      <c r="H2752" t="s">
        <v>294</v>
      </c>
      <c r="L2752" t="s">
        <v>294</v>
      </c>
      <c r="M2752">
        <f t="shared" si="84"/>
        <v>9.7333333333333325</v>
      </c>
      <c r="N2752" s="1">
        <f t="shared" si="85"/>
        <v>4.8666666666666663</v>
      </c>
    </row>
    <row r="2753" spans="1:14">
      <c r="A2753" t="s">
        <v>4</v>
      </c>
      <c r="B2753" t="s">
        <v>1311</v>
      </c>
      <c r="C2753" t="s">
        <v>1428</v>
      </c>
      <c r="D2753" t="s">
        <v>1429</v>
      </c>
      <c r="E2753">
        <v>1</v>
      </c>
      <c r="F2753">
        <v>1137</v>
      </c>
      <c r="G2753" t="s">
        <v>3025</v>
      </c>
      <c r="H2753" t="s">
        <v>294</v>
      </c>
      <c r="L2753" t="s">
        <v>294</v>
      </c>
      <c r="M2753">
        <f t="shared" si="84"/>
        <v>37.9</v>
      </c>
      <c r="N2753" s="1">
        <f t="shared" si="85"/>
        <v>18.95</v>
      </c>
    </row>
    <row r="2754" spans="1:14">
      <c r="A2754" t="s">
        <v>4</v>
      </c>
      <c r="B2754" t="s">
        <v>1313</v>
      </c>
      <c r="C2754" t="s">
        <v>1428</v>
      </c>
      <c r="D2754" t="s">
        <v>1429</v>
      </c>
      <c r="E2754">
        <v>1</v>
      </c>
      <c r="F2754">
        <v>1386</v>
      </c>
      <c r="G2754" t="s">
        <v>3026</v>
      </c>
      <c r="H2754" t="s">
        <v>294</v>
      </c>
      <c r="L2754" t="s">
        <v>294</v>
      </c>
      <c r="M2754">
        <f t="shared" ref="M2754:M2817" si="86">F2754/$M$1</f>
        <v>46.2</v>
      </c>
      <c r="N2754" s="1">
        <f t="shared" ref="N2754:N2817" si="87">F2754/$N$1</f>
        <v>23.1</v>
      </c>
    </row>
    <row r="2755" spans="1:14">
      <c r="A2755" t="s">
        <v>4</v>
      </c>
      <c r="B2755" t="s">
        <v>1315</v>
      </c>
      <c r="C2755" t="s">
        <v>1428</v>
      </c>
      <c r="D2755" t="s">
        <v>1429</v>
      </c>
      <c r="E2755">
        <v>1</v>
      </c>
      <c r="F2755">
        <v>2036</v>
      </c>
      <c r="G2755" t="s">
        <v>3027</v>
      </c>
      <c r="H2755" t="s">
        <v>294</v>
      </c>
      <c r="L2755" t="s">
        <v>294</v>
      </c>
      <c r="M2755">
        <f t="shared" si="86"/>
        <v>67.86666666666666</v>
      </c>
      <c r="N2755" s="1">
        <f t="shared" si="87"/>
        <v>33.93333333333333</v>
      </c>
    </row>
    <row r="2756" spans="1:14">
      <c r="A2756" t="s">
        <v>4</v>
      </c>
      <c r="B2756" t="s">
        <v>1317</v>
      </c>
      <c r="C2756" t="s">
        <v>1428</v>
      </c>
      <c r="D2756" t="s">
        <v>1429</v>
      </c>
      <c r="E2756">
        <v>1</v>
      </c>
      <c r="F2756">
        <v>1850</v>
      </c>
      <c r="G2756" t="s">
        <v>3028</v>
      </c>
      <c r="H2756" t="s">
        <v>294</v>
      </c>
      <c r="L2756" t="s">
        <v>294</v>
      </c>
      <c r="M2756">
        <f t="shared" si="86"/>
        <v>61.666666666666664</v>
      </c>
      <c r="N2756" s="1">
        <f t="shared" si="87"/>
        <v>30.833333333333332</v>
      </c>
    </row>
    <row r="2757" spans="1:14">
      <c r="A2757" t="s">
        <v>4</v>
      </c>
      <c r="B2757" t="s">
        <v>1319</v>
      </c>
      <c r="C2757" t="s">
        <v>1428</v>
      </c>
      <c r="D2757" t="s">
        <v>1429</v>
      </c>
      <c r="E2757">
        <v>1</v>
      </c>
      <c r="F2757">
        <v>1833</v>
      </c>
      <c r="G2757" t="s">
        <v>3029</v>
      </c>
      <c r="H2757" t="s">
        <v>294</v>
      </c>
      <c r="L2757" t="s">
        <v>294</v>
      </c>
      <c r="M2757">
        <f t="shared" si="86"/>
        <v>61.1</v>
      </c>
      <c r="N2757" s="1">
        <f t="shared" si="87"/>
        <v>30.55</v>
      </c>
    </row>
    <row r="2758" spans="1:14">
      <c r="A2758" t="s">
        <v>4</v>
      </c>
      <c r="B2758" t="s">
        <v>1321</v>
      </c>
      <c r="C2758" t="s">
        <v>1428</v>
      </c>
      <c r="D2758" t="s">
        <v>1429</v>
      </c>
      <c r="E2758">
        <v>1</v>
      </c>
      <c r="F2758">
        <v>1740</v>
      </c>
      <c r="G2758" t="s">
        <v>3030</v>
      </c>
      <c r="H2758" t="s">
        <v>294</v>
      </c>
      <c r="L2758" t="s">
        <v>294</v>
      </c>
      <c r="M2758">
        <f t="shared" si="86"/>
        <v>58</v>
      </c>
      <c r="N2758" s="1">
        <f t="shared" si="87"/>
        <v>29</v>
      </c>
    </row>
    <row r="2759" spans="1:14">
      <c r="A2759" t="s">
        <v>4</v>
      </c>
      <c r="B2759" t="s">
        <v>1323</v>
      </c>
      <c r="C2759" t="s">
        <v>1428</v>
      </c>
      <c r="D2759" t="s">
        <v>1429</v>
      </c>
      <c r="E2759">
        <v>1</v>
      </c>
      <c r="F2759">
        <v>1682</v>
      </c>
      <c r="G2759" t="s">
        <v>3031</v>
      </c>
      <c r="H2759" t="s">
        <v>294</v>
      </c>
      <c r="L2759" t="s">
        <v>294</v>
      </c>
      <c r="M2759">
        <f t="shared" si="86"/>
        <v>56.06666666666667</v>
      </c>
      <c r="N2759" s="1">
        <f t="shared" si="87"/>
        <v>28.033333333333335</v>
      </c>
    </row>
    <row r="2760" spans="1:14">
      <c r="A2760" t="s">
        <v>4</v>
      </c>
      <c r="B2760" t="s">
        <v>1325</v>
      </c>
      <c r="C2760" t="s">
        <v>1428</v>
      </c>
      <c r="D2760" t="s">
        <v>1429</v>
      </c>
      <c r="E2760">
        <v>1</v>
      </c>
      <c r="F2760">
        <v>1181</v>
      </c>
      <c r="G2760" t="s">
        <v>3032</v>
      </c>
      <c r="H2760" t="s">
        <v>294</v>
      </c>
      <c r="L2760" t="s">
        <v>294</v>
      </c>
      <c r="M2760">
        <f t="shared" si="86"/>
        <v>39.366666666666667</v>
      </c>
      <c r="N2760" s="1">
        <f t="shared" si="87"/>
        <v>19.683333333333334</v>
      </c>
    </row>
    <row r="2761" spans="1:14">
      <c r="A2761" t="s">
        <v>4</v>
      </c>
      <c r="B2761" t="s">
        <v>1327</v>
      </c>
      <c r="C2761" t="s">
        <v>1428</v>
      </c>
      <c r="D2761" t="s">
        <v>1429</v>
      </c>
      <c r="E2761">
        <v>1</v>
      </c>
      <c r="F2761">
        <v>2180</v>
      </c>
      <c r="G2761" t="s">
        <v>3033</v>
      </c>
      <c r="H2761" t="s">
        <v>294</v>
      </c>
      <c r="L2761" t="s">
        <v>294</v>
      </c>
      <c r="M2761">
        <f t="shared" si="86"/>
        <v>72.666666666666671</v>
      </c>
      <c r="N2761" s="1">
        <f t="shared" si="87"/>
        <v>36.333333333333336</v>
      </c>
    </row>
    <row r="2762" spans="1:14">
      <c r="A2762" t="s">
        <v>4</v>
      </c>
      <c r="B2762" t="s">
        <v>1329</v>
      </c>
      <c r="C2762" t="s">
        <v>1428</v>
      </c>
      <c r="D2762" t="s">
        <v>1429</v>
      </c>
      <c r="E2762">
        <v>1</v>
      </c>
      <c r="F2762">
        <v>2336</v>
      </c>
      <c r="G2762" t="s">
        <v>3034</v>
      </c>
      <c r="H2762" t="s">
        <v>294</v>
      </c>
      <c r="L2762" t="s">
        <v>294</v>
      </c>
      <c r="M2762">
        <f t="shared" si="86"/>
        <v>77.86666666666666</v>
      </c>
      <c r="N2762" s="1">
        <f t="shared" si="87"/>
        <v>38.93333333333333</v>
      </c>
    </row>
    <row r="2763" spans="1:14">
      <c r="A2763" t="s">
        <v>4</v>
      </c>
      <c r="B2763" t="s">
        <v>1331</v>
      </c>
      <c r="C2763" t="s">
        <v>1428</v>
      </c>
      <c r="D2763" t="s">
        <v>1429</v>
      </c>
      <c r="E2763">
        <v>1</v>
      </c>
      <c r="F2763">
        <v>2597</v>
      </c>
      <c r="G2763" t="s">
        <v>3035</v>
      </c>
      <c r="H2763" t="s">
        <v>294</v>
      </c>
      <c r="L2763" t="s">
        <v>294</v>
      </c>
      <c r="M2763">
        <f t="shared" si="86"/>
        <v>86.566666666666663</v>
      </c>
      <c r="N2763" s="1">
        <f t="shared" si="87"/>
        <v>43.283333333333331</v>
      </c>
    </row>
    <row r="2764" spans="1:14">
      <c r="A2764" t="s">
        <v>4</v>
      </c>
      <c r="B2764" t="s">
        <v>1333</v>
      </c>
      <c r="C2764" t="s">
        <v>1428</v>
      </c>
      <c r="D2764" t="s">
        <v>1429</v>
      </c>
      <c r="E2764">
        <v>1</v>
      </c>
      <c r="F2764">
        <v>1376</v>
      </c>
      <c r="G2764" t="s">
        <v>3036</v>
      </c>
      <c r="H2764" t="s">
        <v>294</v>
      </c>
      <c r="L2764" t="s">
        <v>294</v>
      </c>
      <c r="M2764">
        <f t="shared" si="86"/>
        <v>45.866666666666667</v>
      </c>
      <c r="N2764" s="1">
        <f t="shared" si="87"/>
        <v>22.933333333333334</v>
      </c>
    </row>
    <row r="2765" spans="1:14">
      <c r="A2765" t="s">
        <v>4</v>
      </c>
      <c r="B2765" t="s">
        <v>1335</v>
      </c>
      <c r="C2765" t="s">
        <v>1428</v>
      </c>
      <c r="D2765" t="s">
        <v>1429</v>
      </c>
      <c r="E2765">
        <v>1</v>
      </c>
      <c r="F2765">
        <v>1587</v>
      </c>
      <c r="G2765" t="s">
        <v>3037</v>
      </c>
      <c r="H2765" t="s">
        <v>294</v>
      </c>
      <c r="L2765" t="s">
        <v>294</v>
      </c>
      <c r="M2765">
        <f t="shared" si="86"/>
        <v>52.9</v>
      </c>
      <c r="N2765" s="1">
        <f t="shared" si="87"/>
        <v>26.45</v>
      </c>
    </row>
    <row r="2766" spans="1:14">
      <c r="A2766" t="s">
        <v>4</v>
      </c>
      <c r="B2766" t="s">
        <v>1337</v>
      </c>
      <c r="C2766" t="s">
        <v>1428</v>
      </c>
      <c r="D2766" t="s">
        <v>1429</v>
      </c>
      <c r="E2766">
        <v>1</v>
      </c>
      <c r="F2766">
        <v>944</v>
      </c>
      <c r="G2766" t="s">
        <v>3038</v>
      </c>
      <c r="H2766" t="s">
        <v>294</v>
      </c>
      <c r="L2766" t="s">
        <v>294</v>
      </c>
      <c r="M2766">
        <f t="shared" si="86"/>
        <v>31.466666666666665</v>
      </c>
      <c r="N2766" s="1">
        <f t="shared" si="87"/>
        <v>15.733333333333333</v>
      </c>
    </row>
    <row r="2767" spans="1:14">
      <c r="A2767" t="s">
        <v>4</v>
      </c>
      <c r="B2767" t="s">
        <v>1339</v>
      </c>
      <c r="C2767" t="s">
        <v>1428</v>
      </c>
      <c r="D2767" t="s">
        <v>1429</v>
      </c>
      <c r="E2767">
        <v>1</v>
      </c>
      <c r="F2767">
        <v>861</v>
      </c>
      <c r="G2767" t="s">
        <v>2199</v>
      </c>
      <c r="H2767" t="s">
        <v>294</v>
      </c>
      <c r="L2767" t="s">
        <v>294</v>
      </c>
      <c r="M2767">
        <f t="shared" si="86"/>
        <v>28.7</v>
      </c>
      <c r="N2767" s="1">
        <f t="shared" si="87"/>
        <v>14.35</v>
      </c>
    </row>
    <row r="2768" spans="1:14">
      <c r="A2768" t="s">
        <v>4</v>
      </c>
      <c r="B2768" t="s">
        <v>1341</v>
      </c>
      <c r="C2768" t="s">
        <v>1428</v>
      </c>
      <c r="D2768" t="s">
        <v>1429</v>
      </c>
      <c r="E2768">
        <v>1</v>
      </c>
      <c r="F2768">
        <v>1428</v>
      </c>
      <c r="G2768" t="s">
        <v>2936</v>
      </c>
      <c r="H2768" t="s">
        <v>294</v>
      </c>
      <c r="L2768" t="s">
        <v>294</v>
      </c>
      <c r="M2768">
        <f t="shared" si="86"/>
        <v>47.6</v>
      </c>
      <c r="N2768" s="1">
        <f t="shared" si="87"/>
        <v>23.8</v>
      </c>
    </row>
    <row r="2769" spans="1:14">
      <c r="A2769" t="s">
        <v>4</v>
      </c>
      <c r="B2769" t="s">
        <v>1343</v>
      </c>
      <c r="C2769" t="s">
        <v>1428</v>
      </c>
      <c r="D2769" t="s">
        <v>1429</v>
      </c>
      <c r="E2769">
        <v>1</v>
      </c>
      <c r="F2769">
        <v>2028</v>
      </c>
      <c r="G2769" t="s">
        <v>3039</v>
      </c>
      <c r="H2769" t="s">
        <v>294</v>
      </c>
      <c r="L2769" t="s">
        <v>294</v>
      </c>
      <c r="M2769">
        <f t="shared" si="86"/>
        <v>67.599999999999994</v>
      </c>
      <c r="N2769" s="1">
        <f t="shared" si="87"/>
        <v>33.799999999999997</v>
      </c>
    </row>
    <row r="2770" spans="1:14">
      <c r="A2770" t="s">
        <v>4</v>
      </c>
      <c r="B2770" t="s">
        <v>1345</v>
      </c>
      <c r="C2770" t="s">
        <v>1428</v>
      </c>
      <c r="D2770" t="s">
        <v>1429</v>
      </c>
      <c r="E2770">
        <v>1</v>
      </c>
      <c r="F2770">
        <v>1627</v>
      </c>
      <c r="G2770" t="s">
        <v>2967</v>
      </c>
      <c r="H2770" t="s">
        <v>294</v>
      </c>
      <c r="L2770" t="s">
        <v>294</v>
      </c>
      <c r="M2770">
        <f t="shared" si="86"/>
        <v>54.233333333333334</v>
      </c>
      <c r="N2770" s="1">
        <f t="shared" si="87"/>
        <v>27.116666666666667</v>
      </c>
    </row>
    <row r="2771" spans="1:14">
      <c r="A2771" t="s">
        <v>4</v>
      </c>
      <c r="B2771" t="s">
        <v>1346</v>
      </c>
      <c r="C2771" t="s">
        <v>1428</v>
      </c>
      <c r="D2771" t="s">
        <v>1429</v>
      </c>
      <c r="E2771">
        <v>1</v>
      </c>
      <c r="F2771">
        <v>845</v>
      </c>
      <c r="G2771" t="s">
        <v>2208</v>
      </c>
      <c r="H2771" t="s">
        <v>294</v>
      </c>
      <c r="L2771" t="s">
        <v>294</v>
      </c>
      <c r="M2771">
        <f t="shared" si="86"/>
        <v>28.166666666666668</v>
      </c>
      <c r="N2771" s="1">
        <f t="shared" si="87"/>
        <v>14.083333333333334</v>
      </c>
    </row>
    <row r="2772" spans="1:14">
      <c r="A2772" t="s">
        <v>4</v>
      </c>
      <c r="B2772" t="s">
        <v>1348</v>
      </c>
      <c r="C2772" t="s">
        <v>1428</v>
      </c>
      <c r="D2772" t="s">
        <v>1429</v>
      </c>
      <c r="E2772">
        <v>1</v>
      </c>
      <c r="F2772">
        <v>863</v>
      </c>
      <c r="G2772" t="s">
        <v>2210</v>
      </c>
      <c r="H2772" t="s">
        <v>294</v>
      </c>
      <c r="L2772" t="s">
        <v>294</v>
      </c>
      <c r="M2772">
        <f t="shared" si="86"/>
        <v>28.766666666666666</v>
      </c>
      <c r="N2772" s="1">
        <f t="shared" si="87"/>
        <v>14.383333333333333</v>
      </c>
    </row>
    <row r="2773" spans="1:14">
      <c r="A2773" t="s">
        <v>4</v>
      </c>
      <c r="B2773" t="s">
        <v>1350</v>
      </c>
      <c r="C2773" t="s">
        <v>1428</v>
      </c>
      <c r="D2773" t="s">
        <v>1429</v>
      </c>
      <c r="E2773">
        <v>1</v>
      </c>
      <c r="F2773">
        <v>110</v>
      </c>
      <c r="G2773" t="s">
        <v>2078</v>
      </c>
      <c r="H2773" t="s">
        <v>294</v>
      </c>
      <c r="L2773" t="s">
        <v>294</v>
      </c>
      <c r="M2773">
        <f t="shared" si="86"/>
        <v>3.6666666666666665</v>
      </c>
      <c r="N2773" s="1">
        <f t="shared" si="87"/>
        <v>1.8333333333333333</v>
      </c>
    </row>
    <row r="2774" spans="1:14">
      <c r="A2774" t="s">
        <v>4</v>
      </c>
      <c r="B2774" t="s">
        <v>1352</v>
      </c>
      <c r="C2774" t="s">
        <v>1428</v>
      </c>
      <c r="D2774" t="s">
        <v>1429</v>
      </c>
      <c r="E2774">
        <v>1</v>
      </c>
      <c r="F2774">
        <v>1362</v>
      </c>
      <c r="G2774" t="s">
        <v>3040</v>
      </c>
      <c r="H2774" t="s">
        <v>294</v>
      </c>
      <c r="L2774" t="s">
        <v>294</v>
      </c>
      <c r="M2774">
        <f t="shared" si="86"/>
        <v>45.4</v>
      </c>
      <c r="N2774" s="1">
        <f t="shared" si="87"/>
        <v>22.7</v>
      </c>
    </row>
    <row r="2775" spans="1:14">
      <c r="A2775" t="s">
        <v>4</v>
      </c>
      <c r="B2775" t="s">
        <v>1354</v>
      </c>
      <c r="C2775" t="s">
        <v>1428</v>
      </c>
      <c r="D2775" t="s">
        <v>1429</v>
      </c>
      <c r="E2775">
        <v>1</v>
      </c>
      <c r="F2775">
        <v>1358</v>
      </c>
      <c r="G2775" t="s">
        <v>3041</v>
      </c>
      <c r="H2775" t="s">
        <v>294</v>
      </c>
      <c r="L2775" t="s">
        <v>294</v>
      </c>
      <c r="M2775">
        <f t="shared" si="86"/>
        <v>45.266666666666666</v>
      </c>
      <c r="N2775" s="1">
        <f t="shared" si="87"/>
        <v>22.633333333333333</v>
      </c>
    </row>
    <row r="2776" spans="1:14">
      <c r="A2776" t="s">
        <v>4</v>
      </c>
      <c r="B2776" t="s">
        <v>1356</v>
      </c>
      <c r="C2776" t="s">
        <v>1428</v>
      </c>
      <c r="D2776" t="s">
        <v>1429</v>
      </c>
      <c r="E2776">
        <v>1</v>
      </c>
      <c r="F2776">
        <v>1439</v>
      </c>
      <c r="G2776" t="s">
        <v>2744</v>
      </c>
      <c r="H2776" t="s">
        <v>294</v>
      </c>
      <c r="L2776" t="s">
        <v>294</v>
      </c>
      <c r="M2776">
        <f t="shared" si="86"/>
        <v>47.966666666666669</v>
      </c>
      <c r="N2776" s="1">
        <f t="shared" si="87"/>
        <v>23.983333333333334</v>
      </c>
    </row>
    <row r="2777" spans="1:14">
      <c r="A2777" t="s">
        <v>4</v>
      </c>
      <c r="B2777" t="s">
        <v>1358</v>
      </c>
      <c r="C2777" t="s">
        <v>1428</v>
      </c>
      <c r="D2777" t="s">
        <v>1429</v>
      </c>
      <c r="E2777">
        <v>1</v>
      </c>
      <c r="F2777">
        <v>1451</v>
      </c>
      <c r="G2777" t="s">
        <v>3042</v>
      </c>
      <c r="H2777" t="s">
        <v>294</v>
      </c>
      <c r="L2777" t="s">
        <v>294</v>
      </c>
      <c r="M2777">
        <f t="shared" si="86"/>
        <v>48.366666666666667</v>
      </c>
      <c r="N2777" s="1">
        <f t="shared" si="87"/>
        <v>24.183333333333334</v>
      </c>
    </row>
    <row r="2778" spans="1:14">
      <c r="A2778" t="s">
        <v>4</v>
      </c>
      <c r="B2778" t="s">
        <v>1360</v>
      </c>
      <c r="C2778" t="s">
        <v>1428</v>
      </c>
      <c r="D2778" t="s">
        <v>1429</v>
      </c>
      <c r="E2778">
        <v>1</v>
      </c>
      <c r="F2778">
        <v>1407</v>
      </c>
      <c r="G2778" t="s">
        <v>3043</v>
      </c>
      <c r="H2778" t="s">
        <v>294</v>
      </c>
      <c r="L2778" t="s">
        <v>294</v>
      </c>
      <c r="M2778">
        <f t="shared" si="86"/>
        <v>46.9</v>
      </c>
      <c r="N2778" s="1">
        <f t="shared" si="87"/>
        <v>23.45</v>
      </c>
    </row>
    <row r="2779" spans="1:14">
      <c r="A2779" t="s">
        <v>4</v>
      </c>
      <c r="B2779" t="s">
        <v>1362</v>
      </c>
      <c r="C2779" t="s">
        <v>1428</v>
      </c>
      <c r="D2779" t="s">
        <v>1429</v>
      </c>
      <c r="E2779">
        <v>1</v>
      </c>
      <c r="F2779">
        <v>1434</v>
      </c>
      <c r="G2779" t="s">
        <v>2764</v>
      </c>
      <c r="H2779" t="s">
        <v>294</v>
      </c>
      <c r="L2779" t="s">
        <v>294</v>
      </c>
      <c r="M2779">
        <f t="shared" si="86"/>
        <v>47.8</v>
      </c>
      <c r="N2779" s="1">
        <f t="shared" si="87"/>
        <v>23.9</v>
      </c>
    </row>
    <row r="2780" spans="1:14">
      <c r="A2780" t="s">
        <v>4</v>
      </c>
      <c r="B2780" t="s">
        <v>1364</v>
      </c>
      <c r="C2780" t="s">
        <v>1428</v>
      </c>
      <c r="D2780" t="s">
        <v>1429</v>
      </c>
      <c r="E2780">
        <v>1</v>
      </c>
      <c r="F2780">
        <v>1423</v>
      </c>
      <c r="G2780" t="s">
        <v>3044</v>
      </c>
      <c r="H2780" t="s">
        <v>294</v>
      </c>
      <c r="L2780" t="s">
        <v>294</v>
      </c>
      <c r="M2780">
        <f t="shared" si="86"/>
        <v>47.43333333333333</v>
      </c>
      <c r="N2780" s="1">
        <f t="shared" si="87"/>
        <v>23.716666666666665</v>
      </c>
    </row>
    <row r="2781" spans="1:14">
      <c r="A2781" t="s">
        <v>4</v>
      </c>
      <c r="B2781" t="s">
        <v>1366</v>
      </c>
      <c r="C2781" t="s">
        <v>1428</v>
      </c>
      <c r="D2781" t="s">
        <v>1429</v>
      </c>
      <c r="E2781">
        <v>1</v>
      </c>
      <c r="F2781">
        <v>1413</v>
      </c>
      <c r="G2781" t="s">
        <v>3045</v>
      </c>
      <c r="H2781" t="s">
        <v>294</v>
      </c>
      <c r="L2781" t="s">
        <v>294</v>
      </c>
      <c r="M2781">
        <f t="shared" si="86"/>
        <v>47.1</v>
      </c>
      <c r="N2781" s="1">
        <f t="shared" si="87"/>
        <v>23.55</v>
      </c>
    </row>
    <row r="2782" spans="1:14">
      <c r="A2782" t="s">
        <v>4</v>
      </c>
      <c r="B2782" t="s">
        <v>1368</v>
      </c>
      <c r="C2782" t="s">
        <v>1428</v>
      </c>
      <c r="D2782" t="s">
        <v>1429</v>
      </c>
      <c r="E2782">
        <v>1</v>
      </c>
      <c r="F2782">
        <v>1415</v>
      </c>
      <c r="G2782" t="s">
        <v>3046</v>
      </c>
      <c r="H2782" t="s">
        <v>294</v>
      </c>
      <c r="L2782" t="s">
        <v>294</v>
      </c>
      <c r="M2782">
        <f t="shared" si="86"/>
        <v>47.166666666666664</v>
      </c>
      <c r="N2782" s="1">
        <f t="shared" si="87"/>
        <v>23.583333333333332</v>
      </c>
    </row>
    <row r="2783" spans="1:14">
      <c r="A2783" t="s">
        <v>4</v>
      </c>
      <c r="B2783" t="s">
        <v>1370</v>
      </c>
      <c r="C2783" t="s">
        <v>1428</v>
      </c>
      <c r="D2783" t="s">
        <v>1429</v>
      </c>
      <c r="E2783">
        <v>1</v>
      </c>
      <c r="F2783">
        <v>1419</v>
      </c>
      <c r="G2783" t="s">
        <v>2881</v>
      </c>
      <c r="H2783" t="s">
        <v>294</v>
      </c>
      <c r="L2783" t="s">
        <v>294</v>
      </c>
      <c r="M2783">
        <f t="shared" si="86"/>
        <v>47.3</v>
      </c>
      <c r="N2783" s="1">
        <f t="shared" si="87"/>
        <v>23.65</v>
      </c>
    </row>
    <row r="2784" spans="1:14">
      <c r="A2784" t="s">
        <v>4</v>
      </c>
      <c r="B2784" t="s">
        <v>1372</v>
      </c>
      <c r="C2784" t="s">
        <v>1428</v>
      </c>
      <c r="D2784" t="s">
        <v>1429</v>
      </c>
      <c r="E2784">
        <v>1</v>
      </c>
      <c r="F2784">
        <v>1379</v>
      </c>
      <c r="G2784" t="s">
        <v>3047</v>
      </c>
      <c r="H2784" t="s">
        <v>294</v>
      </c>
      <c r="L2784" t="s">
        <v>294</v>
      </c>
      <c r="M2784">
        <f t="shared" si="86"/>
        <v>45.966666666666669</v>
      </c>
      <c r="N2784" s="1">
        <f t="shared" si="87"/>
        <v>22.983333333333334</v>
      </c>
    </row>
    <row r="2785" spans="1:14">
      <c r="A2785" t="s">
        <v>4</v>
      </c>
      <c r="B2785" t="s">
        <v>1374</v>
      </c>
      <c r="C2785" t="s">
        <v>1428</v>
      </c>
      <c r="D2785" t="s">
        <v>1429</v>
      </c>
      <c r="E2785">
        <v>1</v>
      </c>
      <c r="F2785">
        <v>1371</v>
      </c>
      <c r="G2785" t="s">
        <v>2858</v>
      </c>
      <c r="H2785" t="s">
        <v>294</v>
      </c>
      <c r="L2785" t="s">
        <v>294</v>
      </c>
      <c r="M2785">
        <f t="shared" si="86"/>
        <v>45.7</v>
      </c>
      <c r="N2785" s="1">
        <f t="shared" si="87"/>
        <v>22.85</v>
      </c>
    </row>
    <row r="2786" spans="1:14">
      <c r="A2786" t="s">
        <v>4</v>
      </c>
      <c r="B2786" t="s">
        <v>1376</v>
      </c>
      <c r="C2786" t="s">
        <v>1428</v>
      </c>
      <c r="D2786" t="s">
        <v>1429</v>
      </c>
      <c r="E2786">
        <v>1</v>
      </c>
      <c r="F2786">
        <v>1452</v>
      </c>
      <c r="G2786" t="s">
        <v>2840</v>
      </c>
      <c r="H2786" t="s">
        <v>294</v>
      </c>
      <c r="L2786" t="s">
        <v>294</v>
      </c>
      <c r="M2786">
        <f t="shared" si="86"/>
        <v>48.4</v>
      </c>
      <c r="N2786" s="1">
        <f t="shared" si="87"/>
        <v>24.2</v>
      </c>
    </row>
    <row r="2787" spans="1:14">
      <c r="A2787" t="s">
        <v>4</v>
      </c>
      <c r="B2787" t="s">
        <v>1378</v>
      </c>
      <c r="C2787" t="s">
        <v>1428</v>
      </c>
      <c r="D2787" t="s">
        <v>1429</v>
      </c>
      <c r="E2787">
        <v>1</v>
      </c>
      <c r="F2787">
        <v>1435</v>
      </c>
      <c r="G2787" t="s">
        <v>3048</v>
      </c>
      <c r="H2787" t="s">
        <v>294</v>
      </c>
      <c r="L2787" t="s">
        <v>294</v>
      </c>
      <c r="M2787">
        <f t="shared" si="86"/>
        <v>47.833333333333336</v>
      </c>
      <c r="N2787" s="1">
        <f t="shared" si="87"/>
        <v>23.916666666666668</v>
      </c>
    </row>
    <row r="2788" spans="1:14">
      <c r="A2788" t="s">
        <v>4</v>
      </c>
      <c r="B2788" t="s">
        <v>1380</v>
      </c>
      <c r="C2788" t="s">
        <v>1428</v>
      </c>
      <c r="D2788" t="s">
        <v>1429</v>
      </c>
      <c r="E2788">
        <v>1</v>
      </c>
      <c r="F2788">
        <v>1426</v>
      </c>
      <c r="G2788" t="s">
        <v>2183</v>
      </c>
      <c r="H2788" t="s">
        <v>294</v>
      </c>
      <c r="L2788" t="s">
        <v>294</v>
      </c>
      <c r="M2788">
        <f t="shared" si="86"/>
        <v>47.533333333333331</v>
      </c>
      <c r="N2788" s="1">
        <f t="shared" si="87"/>
        <v>23.766666666666666</v>
      </c>
    </row>
    <row r="2789" spans="1:14">
      <c r="A2789" t="s">
        <v>4</v>
      </c>
      <c r="B2789" t="s">
        <v>1382</v>
      </c>
      <c r="C2789" t="s">
        <v>1428</v>
      </c>
      <c r="D2789" t="s">
        <v>1429</v>
      </c>
      <c r="E2789">
        <v>1</v>
      </c>
      <c r="F2789">
        <v>1442</v>
      </c>
      <c r="G2789" t="s">
        <v>3049</v>
      </c>
      <c r="H2789" t="s">
        <v>294</v>
      </c>
      <c r="L2789" t="s">
        <v>294</v>
      </c>
      <c r="M2789">
        <f t="shared" si="86"/>
        <v>48.06666666666667</v>
      </c>
      <c r="N2789" s="1">
        <f t="shared" si="87"/>
        <v>24.033333333333335</v>
      </c>
    </row>
    <row r="2790" spans="1:14">
      <c r="A2790" t="s">
        <v>4</v>
      </c>
      <c r="B2790" t="s">
        <v>1384</v>
      </c>
      <c r="C2790" t="s">
        <v>1428</v>
      </c>
      <c r="D2790" t="s">
        <v>1429</v>
      </c>
      <c r="E2790">
        <v>1</v>
      </c>
      <c r="F2790">
        <v>1459</v>
      </c>
      <c r="G2790" t="s">
        <v>2873</v>
      </c>
      <c r="H2790" t="s">
        <v>294</v>
      </c>
      <c r="L2790" t="s">
        <v>294</v>
      </c>
      <c r="M2790">
        <f t="shared" si="86"/>
        <v>48.633333333333333</v>
      </c>
      <c r="N2790" s="1">
        <f t="shared" si="87"/>
        <v>24.316666666666666</v>
      </c>
    </row>
    <row r="2791" spans="1:14">
      <c r="A2791" t="s">
        <v>4</v>
      </c>
      <c r="B2791" t="s">
        <v>1386</v>
      </c>
      <c r="C2791" t="s">
        <v>1428</v>
      </c>
      <c r="D2791" t="s">
        <v>1429</v>
      </c>
      <c r="E2791">
        <v>1</v>
      </c>
      <c r="F2791">
        <v>1459</v>
      </c>
      <c r="G2791" t="s">
        <v>2873</v>
      </c>
      <c r="H2791" t="s">
        <v>294</v>
      </c>
      <c r="L2791" t="s">
        <v>294</v>
      </c>
      <c r="M2791">
        <f t="shared" si="86"/>
        <v>48.633333333333333</v>
      </c>
      <c r="N2791" s="1">
        <f t="shared" si="87"/>
        <v>24.316666666666666</v>
      </c>
    </row>
    <row r="2792" spans="1:14">
      <c r="A2792" t="s">
        <v>4</v>
      </c>
      <c r="B2792" t="s">
        <v>1388</v>
      </c>
      <c r="C2792" t="s">
        <v>1428</v>
      </c>
      <c r="D2792" t="s">
        <v>1429</v>
      </c>
      <c r="E2792">
        <v>1</v>
      </c>
      <c r="F2792">
        <v>1423</v>
      </c>
      <c r="G2792" t="s">
        <v>3044</v>
      </c>
      <c r="H2792" t="s">
        <v>294</v>
      </c>
      <c r="L2792" t="s">
        <v>294</v>
      </c>
      <c r="M2792">
        <f t="shared" si="86"/>
        <v>47.43333333333333</v>
      </c>
      <c r="N2792" s="1">
        <f t="shared" si="87"/>
        <v>23.716666666666665</v>
      </c>
    </row>
    <row r="2793" spans="1:14">
      <c r="A2793" t="s">
        <v>4</v>
      </c>
      <c r="B2793" t="s">
        <v>1390</v>
      </c>
      <c r="C2793" t="s">
        <v>1428</v>
      </c>
      <c r="D2793" t="s">
        <v>1429</v>
      </c>
      <c r="E2793">
        <v>1</v>
      </c>
      <c r="F2793">
        <v>1417</v>
      </c>
      <c r="G2793" t="s">
        <v>2727</v>
      </c>
      <c r="H2793" t="s">
        <v>294</v>
      </c>
      <c r="L2793" t="s">
        <v>294</v>
      </c>
      <c r="M2793">
        <f t="shared" si="86"/>
        <v>47.233333333333334</v>
      </c>
      <c r="N2793" s="1">
        <f t="shared" si="87"/>
        <v>23.616666666666667</v>
      </c>
    </row>
    <row r="2794" spans="1:14">
      <c r="A2794" t="s">
        <v>4</v>
      </c>
      <c r="B2794" t="s">
        <v>1392</v>
      </c>
      <c r="C2794" t="s">
        <v>1428</v>
      </c>
      <c r="D2794" t="s">
        <v>1429</v>
      </c>
      <c r="E2794">
        <v>1</v>
      </c>
      <c r="F2794">
        <v>1444</v>
      </c>
      <c r="G2794" t="s">
        <v>3050</v>
      </c>
      <c r="H2794" t="s">
        <v>294</v>
      </c>
      <c r="L2794" t="s">
        <v>294</v>
      </c>
      <c r="M2794">
        <f t="shared" si="86"/>
        <v>48.133333333333333</v>
      </c>
      <c r="N2794" s="1">
        <f t="shared" si="87"/>
        <v>24.066666666666666</v>
      </c>
    </row>
    <row r="2795" spans="1:14">
      <c r="A2795" t="s">
        <v>4</v>
      </c>
      <c r="B2795" t="s">
        <v>1394</v>
      </c>
      <c r="C2795" t="s">
        <v>1428</v>
      </c>
      <c r="D2795" t="s">
        <v>1429</v>
      </c>
      <c r="E2795">
        <v>1</v>
      </c>
      <c r="F2795">
        <v>1444</v>
      </c>
      <c r="G2795" t="s">
        <v>2729</v>
      </c>
      <c r="H2795" t="s">
        <v>294</v>
      </c>
      <c r="L2795" t="s">
        <v>294</v>
      </c>
      <c r="M2795">
        <f t="shared" si="86"/>
        <v>48.133333333333333</v>
      </c>
      <c r="N2795" s="1">
        <f t="shared" si="87"/>
        <v>24.066666666666666</v>
      </c>
    </row>
    <row r="2796" spans="1:14">
      <c r="A2796" t="s">
        <v>7</v>
      </c>
      <c r="B2796" t="s">
        <v>12</v>
      </c>
      <c r="C2796" t="s">
        <v>1428</v>
      </c>
      <c r="D2796" t="s">
        <v>1429</v>
      </c>
      <c r="E2796">
        <v>1</v>
      </c>
      <c r="F2796">
        <v>235</v>
      </c>
      <c r="G2796" t="s">
        <v>3051</v>
      </c>
      <c r="H2796" t="s">
        <v>294</v>
      </c>
      <c r="L2796" t="s">
        <v>294</v>
      </c>
      <c r="M2796">
        <f t="shared" si="86"/>
        <v>7.833333333333333</v>
      </c>
      <c r="N2796" s="1">
        <f t="shared" si="87"/>
        <v>3.9166666666666665</v>
      </c>
    </row>
    <row r="2797" spans="1:14">
      <c r="A2797" t="s">
        <v>7</v>
      </c>
      <c r="B2797" t="s">
        <v>14</v>
      </c>
      <c r="C2797" t="s">
        <v>1428</v>
      </c>
      <c r="D2797" t="s">
        <v>1429</v>
      </c>
      <c r="E2797">
        <v>1</v>
      </c>
      <c r="F2797">
        <v>2033</v>
      </c>
      <c r="G2797" t="s">
        <v>3052</v>
      </c>
      <c r="H2797" t="s">
        <v>294</v>
      </c>
      <c r="L2797" t="s">
        <v>294</v>
      </c>
      <c r="M2797">
        <f t="shared" si="86"/>
        <v>67.766666666666666</v>
      </c>
      <c r="N2797" s="1">
        <f t="shared" si="87"/>
        <v>33.883333333333333</v>
      </c>
    </row>
    <row r="2798" spans="1:14">
      <c r="A2798" t="s">
        <v>7</v>
      </c>
      <c r="B2798" t="s">
        <v>16</v>
      </c>
      <c r="C2798" t="s">
        <v>1428</v>
      </c>
      <c r="D2798" t="s">
        <v>1429</v>
      </c>
      <c r="E2798">
        <v>1</v>
      </c>
      <c r="F2798">
        <v>1942</v>
      </c>
      <c r="G2798" t="s">
        <v>3053</v>
      </c>
      <c r="H2798" t="s">
        <v>294</v>
      </c>
      <c r="L2798" t="s">
        <v>294</v>
      </c>
      <c r="M2798">
        <f t="shared" si="86"/>
        <v>64.733333333333334</v>
      </c>
      <c r="N2798" s="1">
        <f t="shared" si="87"/>
        <v>32.366666666666667</v>
      </c>
    </row>
    <row r="2799" spans="1:14">
      <c r="A2799" t="s">
        <v>7</v>
      </c>
      <c r="B2799" t="s">
        <v>18</v>
      </c>
      <c r="C2799" t="s">
        <v>1428</v>
      </c>
      <c r="D2799" t="s">
        <v>1429</v>
      </c>
      <c r="E2799">
        <v>1</v>
      </c>
      <c r="F2799">
        <v>1999</v>
      </c>
      <c r="G2799" t="s">
        <v>3054</v>
      </c>
      <c r="H2799" t="s">
        <v>294</v>
      </c>
      <c r="L2799" t="s">
        <v>294</v>
      </c>
      <c r="M2799">
        <f t="shared" si="86"/>
        <v>66.63333333333334</v>
      </c>
      <c r="N2799" s="1">
        <f t="shared" si="87"/>
        <v>33.31666666666667</v>
      </c>
    </row>
    <row r="2800" spans="1:14">
      <c r="A2800" t="s">
        <v>7</v>
      </c>
      <c r="B2800" t="s">
        <v>19</v>
      </c>
      <c r="C2800" t="s">
        <v>1428</v>
      </c>
      <c r="D2800" t="s">
        <v>1429</v>
      </c>
      <c r="E2800">
        <v>1</v>
      </c>
      <c r="F2800">
        <v>2098</v>
      </c>
      <c r="G2800" t="s">
        <v>3055</v>
      </c>
      <c r="H2800" t="s">
        <v>294</v>
      </c>
      <c r="L2800" t="s">
        <v>294</v>
      </c>
      <c r="M2800">
        <f t="shared" si="86"/>
        <v>69.933333333333337</v>
      </c>
      <c r="N2800" s="1">
        <f t="shared" si="87"/>
        <v>34.966666666666669</v>
      </c>
    </row>
    <row r="2801" spans="1:14">
      <c r="A2801" t="s">
        <v>7</v>
      </c>
      <c r="B2801" t="s">
        <v>20</v>
      </c>
      <c r="C2801" t="s">
        <v>1428</v>
      </c>
      <c r="D2801" t="s">
        <v>1429</v>
      </c>
      <c r="E2801">
        <v>1</v>
      </c>
      <c r="F2801">
        <v>2109</v>
      </c>
      <c r="G2801" t="s">
        <v>3056</v>
      </c>
      <c r="H2801" t="s">
        <v>294</v>
      </c>
      <c r="L2801" t="s">
        <v>294</v>
      </c>
      <c r="M2801">
        <f t="shared" si="86"/>
        <v>70.3</v>
      </c>
      <c r="N2801" s="1">
        <f t="shared" si="87"/>
        <v>35.15</v>
      </c>
    </row>
    <row r="2802" spans="1:14">
      <c r="A2802" t="s">
        <v>7</v>
      </c>
      <c r="B2802" t="s">
        <v>22</v>
      </c>
      <c r="C2802" t="s">
        <v>1428</v>
      </c>
      <c r="D2802" t="s">
        <v>1429</v>
      </c>
      <c r="E2802">
        <v>1</v>
      </c>
      <c r="F2802">
        <v>990</v>
      </c>
      <c r="G2802" t="s">
        <v>3057</v>
      </c>
      <c r="H2802" t="s">
        <v>294</v>
      </c>
      <c r="L2802" t="s">
        <v>294</v>
      </c>
      <c r="M2802">
        <f t="shared" si="86"/>
        <v>33</v>
      </c>
      <c r="N2802" s="1">
        <f t="shared" si="87"/>
        <v>16.5</v>
      </c>
    </row>
    <row r="2803" spans="1:14">
      <c r="A2803" t="s">
        <v>7</v>
      </c>
      <c r="B2803" t="s">
        <v>23</v>
      </c>
      <c r="C2803" t="s">
        <v>1428</v>
      </c>
      <c r="D2803" t="s">
        <v>1429</v>
      </c>
      <c r="E2803">
        <v>1</v>
      </c>
      <c r="F2803">
        <v>861</v>
      </c>
      <c r="G2803" t="s">
        <v>2199</v>
      </c>
      <c r="H2803" t="s">
        <v>294</v>
      </c>
      <c r="L2803" t="s">
        <v>294</v>
      </c>
      <c r="M2803">
        <f t="shared" si="86"/>
        <v>28.7</v>
      </c>
      <c r="N2803" s="1">
        <f t="shared" si="87"/>
        <v>14.35</v>
      </c>
    </row>
    <row r="2804" spans="1:14">
      <c r="A2804" t="s">
        <v>7</v>
      </c>
      <c r="B2804" t="s">
        <v>24</v>
      </c>
      <c r="C2804" t="s">
        <v>1428</v>
      </c>
      <c r="D2804" t="s">
        <v>1429</v>
      </c>
      <c r="E2804">
        <v>1</v>
      </c>
      <c r="F2804">
        <v>410</v>
      </c>
      <c r="G2804" t="s">
        <v>1502</v>
      </c>
      <c r="H2804" t="s">
        <v>294</v>
      </c>
      <c r="L2804" t="s">
        <v>294</v>
      </c>
      <c r="M2804">
        <f t="shared" si="86"/>
        <v>13.666666666666666</v>
      </c>
      <c r="N2804" s="1">
        <f t="shared" si="87"/>
        <v>6.833333333333333</v>
      </c>
    </row>
    <row r="2805" spans="1:14">
      <c r="A2805" t="s">
        <v>7</v>
      </c>
      <c r="B2805" t="s">
        <v>25</v>
      </c>
      <c r="C2805" t="s">
        <v>1428</v>
      </c>
      <c r="D2805" t="s">
        <v>1429</v>
      </c>
      <c r="E2805">
        <v>1</v>
      </c>
      <c r="F2805">
        <v>365</v>
      </c>
      <c r="G2805" t="s">
        <v>3058</v>
      </c>
      <c r="H2805" t="s">
        <v>294</v>
      </c>
      <c r="L2805" t="s">
        <v>294</v>
      </c>
      <c r="M2805">
        <f t="shared" si="86"/>
        <v>12.166666666666666</v>
      </c>
      <c r="N2805" s="1">
        <f t="shared" si="87"/>
        <v>6.083333333333333</v>
      </c>
    </row>
    <row r="2806" spans="1:14">
      <c r="A2806" t="s">
        <v>7</v>
      </c>
      <c r="B2806" t="s">
        <v>26</v>
      </c>
      <c r="C2806" t="s">
        <v>1428</v>
      </c>
      <c r="D2806" t="s">
        <v>1429</v>
      </c>
      <c r="E2806">
        <v>1</v>
      </c>
      <c r="F2806">
        <v>382</v>
      </c>
      <c r="G2806" t="s">
        <v>3059</v>
      </c>
      <c r="H2806" t="s">
        <v>294</v>
      </c>
      <c r="L2806" t="s">
        <v>294</v>
      </c>
      <c r="M2806">
        <f t="shared" si="86"/>
        <v>12.733333333333333</v>
      </c>
      <c r="N2806" s="1">
        <f t="shared" si="87"/>
        <v>6.3666666666666663</v>
      </c>
    </row>
    <row r="2807" spans="1:14">
      <c r="A2807" t="s">
        <v>7</v>
      </c>
      <c r="B2807" t="s">
        <v>27</v>
      </c>
      <c r="C2807" t="s">
        <v>1428</v>
      </c>
      <c r="D2807" t="s">
        <v>1429</v>
      </c>
      <c r="E2807">
        <v>1</v>
      </c>
      <c r="F2807">
        <v>373</v>
      </c>
      <c r="G2807" t="s">
        <v>1646</v>
      </c>
      <c r="H2807" t="s">
        <v>294</v>
      </c>
      <c r="L2807" t="s">
        <v>294</v>
      </c>
      <c r="M2807">
        <f t="shared" si="86"/>
        <v>12.433333333333334</v>
      </c>
      <c r="N2807" s="1">
        <f t="shared" si="87"/>
        <v>6.2166666666666668</v>
      </c>
    </row>
    <row r="2808" spans="1:14">
      <c r="A2808" t="s">
        <v>7</v>
      </c>
      <c r="B2808" t="s">
        <v>28</v>
      </c>
      <c r="C2808" t="s">
        <v>1428</v>
      </c>
      <c r="D2808" t="s">
        <v>1429</v>
      </c>
      <c r="E2808">
        <v>1</v>
      </c>
      <c r="F2808">
        <v>378</v>
      </c>
      <c r="G2808" t="s">
        <v>3060</v>
      </c>
      <c r="H2808" t="s">
        <v>294</v>
      </c>
      <c r="L2808" t="s">
        <v>294</v>
      </c>
      <c r="M2808">
        <f t="shared" si="86"/>
        <v>12.6</v>
      </c>
      <c r="N2808" s="1">
        <f t="shared" si="87"/>
        <v>6.3</v>
      </c>
    </row>
    <row r="2809" spans="1:14">
      <c r="A2809" t="s">
        <v>7</v>
      </c>
      <c r="B2809" t="s">
        <v>29</v>
      </c>
      <c r="C2809" t="s">
        <v>1428</v>
      </c>
      <c r="D2809" t="s">
        <v>1429</v>
      </c>
      <c r="E2809">
        <v>1</v>
      </c>
      <c r="F2809">
        <v>357</v>
      </c>
      <c r="G2809" t="s">
        <v>1670</v>
      </c>
      <c r="H2809" t="s">
        <v>294</v>
      </c>
      <c r="L2809" t="s">
        <v>294</v>
      </c>
      <c r="M2809">
        <f t="shared" si="86"/>
        <v>11.9</v>
      </c>
      <c r="N2809" s="1">
        <f t="shared" si="87"/>
        <v>5.95</v>
      </c>
    </row>
    <row r="2810" spans="1:14">
      <c r="A2810" t="s">
        <v>7</v>
      </c>
      <c r="B2810" t="s">
        <v>34</v>
      </c>
      <c r="C2810" t="s">
        <v>1428</v>
      </c>
      <c r="D2810" t="s">
        <v>1429</v>
      </c>
      <c r="E2810">
        <v>1</v>
      </c>
      <c r="F2810">
        <v>351</v>
      </c>
      <c r="G2810" t="s">
        <v>1734</v>
      </c>
      <c r="H2810" t="s">
        <v>294</v>
      </c>
      <c r="L2810" t="s">
        <v>294</v>
      </c>
      <c r="M2810">
        <f t="shared" si="86"/>
        <v>11.7</v>
      </c>
      <c r="N2810" s="1">
        <f t="shared" si="87"/>
        <v>5.85</v>
      </c>
    </row>
    <row r="2811" spans="1:14">
      <c r="A2811" t="s">
        <v>7</v>
      </c>
      <c r="B2811" t="s">
        <v>309</v>
      </c>
      <c r="C2811" t="s">
        <v>1428</v>
      </c>
      <c r="D2811" t="s">
        <v>1429</v>
      </c>
      <c r="E2811">
        <v>1</v>
      </c>
      <c r="F2811">
        <v>385</v>
      </c>
      <c r="G2811" t="s">
        <v>3061</v>
      </c>
      <c r="H2811" t="s">
        <v>294</v>
      </c>
      <c r="L2811" t="s">
        <v>294</v>
      </c>
      <c r="M2811">
        <f t="shared" si="86"/>
        <v>12.833333333333334</v>
      </c>
      <c r="N2811" s="1">
        <f t="shared" si="87"/>
        <v>6.416666666666667</v>
      </c>
    </row>
    <row r="2812" spans="1:14">
      <c r="A2812" t="s">
        <v>7</v>
      </c>
      <c r="B2812" t="s">
        <v>311</v>
      </c>
      <c r="C2812" t="s">
        <v>1428</v>
      </c>
      <c r="D2812" t="s">
        <v>1429</v>
      </c>
      <c r="E2812">
        <v>1</v>
      </c>
      <c r="F2812">
        <v>437</v>
      </c>
      <c r="G2812" t="s">
        <v>1557</v>
      </c>
      <c r="H2812" t="s">
        <v>294</v>
      </c>
      <c r="L2812" t="s">
        <v>294</v>
      </c>
      <c r="M2812">
        <f t="shared" si="86"/>
        <v>14.566666666666666</v>
      </c>
      <c r="N2812" s="1">
        <f t="shared" si="87"/>
        <v>7.2833333333333332</v>
      </c>
    </row>
    <row r="2813" spans="1:14">
      <c r="A2813" t="s">
        <v>7</v>
      </c>
      <c r="B2813" t="s">
        <v>313</v>
      </c>
      <c r="C2813" t="s">
        <v>1428</v>
      </c>
      <c r="D2813" t="s">
        <v>1429</v>
      </c>
      <c r="E2813">
        <v>1</v>
      </c>
      <c r="F2813">
        <v>422</v>
      </c>
      <c r="G2813" t="s">
        <v>1521</v>
      </c>
      <c r="H2813" t="s">
        <v>294</v>
      </c>
      <c r="L2813" t="s">
        <v>294</v>
      </c>
      <c r="M2813">
        <f t="shared" si="86"/>
        <v>14.066666666666666</v>
      </c>
      <c r="N2813" s="1">
        <f t="shared" si="87"/>
        <v>7.0333333333333332</v>
      </c>
    </row>
    <row r="2814" spans="1:14">
      <c r="A2814" t="s">
        <v>7</v>
      </c>
      <c r="B2814" t="s">
        <v>315</v>
      </c>
      <c r="C2814" t="s">
        <v>1428</v>
      </c>
      <c r="D2814" t="s">
        <v>1429</v>
      </c>
      <c r="E2814">
        <v>1</v>
      </c>
      <c r="F2814">
        <v>420</v>
      </c>
      <c r="G2814" t="s">
        <v>1820</v>
      </c>
      <c r="H2814" t="s">
        <v>294</v>
      </c>
      <c r="L2814" t="s">
        <v>294</v>
      </c>
      <c r="M2814">
        <f t="shared" si="86"/>
        <v>14</v>
      </c>
      <c r="N2814" s="1">
        <f t="shared" si="87"/>
        <v>7</v>
      </c>
    </row>
    <row r="2815" spans="1:14">
      <c r="A2815" t="s">
        <v>7</v>
      </c>
      <c r="B2815" t="s">
        <v>317</v>
      </c>
      <c r="C2815" t="s">
        <v>1428</v>
      </c>
      <c r="D2815" t="s">
        <v>1429</v>
      </c>
      <c r="E2815">
        <v>1</v>
      </c>
      <c r="F2815">
        <v>444</v>
      </c>
      <c r="G2815" t="s">
        <v>1811</v>
      </c>
      <c r="H2815" t="s">
        <v>294</v>
      </c>
      <c r="L2815" t="s">
        <v>294</v>
      </c>
      <c r="M2815">
        <f t="shared" si="86"/>
        <v>14.8</v>
      </c>
      <c r="N2815" s="1">
        <f t="shared" si="87"/>
        <v>7.4</v>
      </c>
    </row>
    <row r="2816" spans="1:14">
      <c r="A2816" t="s">
        <v>7</v>
      </c>
      <c r="B2816" t="s">
        <v>319</v>
      </c>
      <c r="C2816" t="s">
        <v>1428</v>
      </c>
      <c r="D2816" t="s">
        <v>1429</v>
      </c>
      <c r="E2816">
        <v>1</v>
      </c>
      <c r="F2816">
        <v>429</v>
      </c>
      <c r="G2816" t="s">
        <v>1510</v>
      </c>
      <c r="H2816" t="s">
        <v>294</v>
      </c>
      <c r="L2816" t="s">
        <v>294</v>
      </c>
      <c r="M2816">
        <f t="shared" si="86"/>
        <v>14.3</v>
      </c>
      <c r="N2816" s="1">
        <f t="shared" si="87"/>
        <v>7.15</v>
      </c>
    </row>
    <row r="2817" spans="1:14">
      <c r="A2817" t="s">
        <v>7</v>
      </c>
      <c r="B2817" t="s">
        <v>321</v>
      </c>
      <c r="C2817" t="s">
        <v>1428</v>
      </c>
      <c r="D2817" t="s">
        <v>1429</v>
      </c>
      <c r="E2817">
        <v>1</v>
      </c>
      <c r="F2817">
        <v>413</v>
      </c>
      <c r="G2817" t="s">
        <v>3062</v>
      </c>
      <c r="H2817" t="s">
        <v>294</v>
      </c>
      <c r="L2817" t="s">
        <v>294</v>
      </c>
      <c r="M2817">
        <f t="shared" si="86"/>
        <v>13.766666666666667</v>
      </c>
      <c r="N2817" s="1">
        <f t="shared" si="87"/>
        <v>6.8833333333333337</v>
      </c>
    </row>
    <row r="2818" spans="1:14">
      <c r="A2818" t="s">
        <v>7</v>
      </c>
      <c r="B2818" t="s">
        <v>323</v>
      </c>
      <c r="C2818" t="s">
        <v>1428</v>
      </c>
      <c r="D2818" t="s">
        <v>1429</v>
      </c>
      <c r="E2818">
        <v>1</v>
      </c>
      <c r="F2818">
        <v>433</v>
      </c>
      <c r="G2818" t="s">
        <v>1545</v>
      </c>
      <c r="H2818" t="s">
        <v>294</v>
      </c>
      <c r="L2818" t="s">
        <v>294</v>
      </c>
      <c r="M2818">
        <f t="shared" ref="M2818:M2881" si="88">F2818/$M$1</f>
        <v>14.433333333333334</v>
      </c>
      <c r="N2818" s="1">
        <f t="shared" ref="N2818:N2881" si="89">F2818/$N$1</f>
        <v>7.2166666666666668</v>
      </c>
    </row>
    <row r="2819" spans="1:14">
      <c r="A2819" t="s">
        <v>7</v>
      </c>
      <c r="B2819" t="s">
        <v>325</v>
      </c>
      <c r="C2819" t="s">
        <v>1428</v>
      </c>
      <c r="D2819" t="s">
        <v>1429</v>
      </c>
      <c r="E2819">
        <v>1</v>
      </c>
      <c r="F2819">
        <v>398</v>
      </c>
      <c r="G2819" t="s">
        <v>3063</v>
      </c>
      <c r="H2819" t="s">
        <v>294</v>
      </c>
      <c r="L2819" t="s">
        <v>294</v>
      </c>
      <c r="M2819">
        <f t="shared" si="88"/>
        <v>13.266666666666667</v>
      </c>
      <c r="N2819" s="1">
        <f t="shared" si="89"/>
        <v>6.6333333333333337</v>
      </c>
    </row>
    <row r="2820" spans="1:14">
      <c r="A2820" t="s">
        <v>7</v>
      </c>
      <c r="B2820" t="s">
        <v>327</v>
      </c>
      <c r="C2820" t="s">
        <v>1428</v>
      </c>
      <c r="D2820" t="s">
        <v>1429</v>
      </c>
      <c r="E2820">
        <v>1</v>
      </c>
      <c r="F2820">
        <v>407</v>
      </c>
      <c r="G2820" t="s">
        <v>3064</v>
      </c>
      <c r="H2820" t="s">
        <v>294</v>
      </c>
      <c r="L2820" t="s">
        <v>294</v>
      </c>
      <c r="M2820">
        <f t="shared" si="88"/>
        <v>13.566666666666666</v>
      </c>
      <c r="N2820" s="1">
        <f t="shared" si="89"/>
        <v>6.7833333333333332</v>
      </c>
    </row>
    <row r="2821" spans="1:14">
      <c r="A2821" t="s">
        <v>7</v>
      </c>
      <c r="B2821" t="s">
        <v>329</v>
      </c>
      <c r="C2821" t="s">
        <v>1428</v>
      </c>
      <c r="D2821" t="s">
        <v>1429</v>
      </c>
      <c r="E2821">
        <v>1</v>
      </c>
      <c r="F2821">
        <v>393</v>
      </c>
      <c r="G2821" t="s">
        <v>3065</v>
      </c>
      <c r="H2821" t="s">
        <v>294</v>
      </c>
      <c r="L2821" t="s">
        <v>294</v>
      </c>
      <c r="M2821">
        <f t="shared" si="88"/>
        <v>13.1</v>
      </c>
      <c r="N2821" s="1">
        <f t="shared" si="89"/>
        <v>6.55</v>
      </c>
    </row>
    <row r="2822" spans="1:14">
      <c r="A2822" t="s">
        <v>7</v>
      </c>
      <c r="B2822" t="s">
        <v>331</v>
      </c>
      <c r="C2822" t="s">
        <v>1428</v>
      </c>
      <c r="D2822" t="s">
        <v>1429</v>
      </c>
      <c r="E2822">
        <v>1</v>
      </c>
      <c r="F2822">
        <v>411</v>
      </c>
      <c r="G2822" t="s">
        <v>3066</v>
      </c>
      <c r="H2822" t="s">
        <v>294</v>
      </c>
      <c r="L2822" t="s">
        <v>294</v>
      </c>
      <c r="M2822">
        <f t="shared" si="88"/>
        <v>13.7</v>
      </c>
      <c r="N2822" s="1">
        <f t="shared" si="89"/>
        <v>6.85</v>
      </c>
    </row>
    <row r="2823" spans="1:14">
      <c r="A2823" t="s">
        <v>7</v>
      </c>
      <c r="B2823" t="s">
        <v>333</v>
      </c>
      <c r="C2823" t="s">
        <v>1428</v>
      </c>
      <c r="D2823" t="s">
        <v>1429</v>
      </c>
      <c r="E2823">
        <v>1</v>
      </c>
      <c r="F2823">
        <v>403</v>
      </c>
      <c r="G2823" t="s">
        <v>1614</v>
      </c>
      <c r="H2823" t="s">
        <v>294</v>
      </c>
      <c r="L2823" t="s">
        <v>294</v>
      </c>
      <c r="M2823">
        <f t="shared" si="88"/>
        <v>13.433333333333334</v>
      </c>
      <c r="N2823" s="1">
        <f t="shared" si="89"/>
        <v>6.7166666666666668</v>
      </c>
    </row>
    <row r="2824" spans="1:14">
      <c r="A2824" t="s">
        <v>7</v>
      </c>
      <c r="B2824" t="s">
        <v>335</v>
      </c>
      <c r="C2824" t="s">
        <v>1428</v>
      </c>
      <c r="D2824" t="s">
        <v>1429</v>
      </c>
      <c r="E2824">
        <v>1</v>
      </c>
      <c r="F2824">
        <v>399</v>
      </c>
      <c r="G2824" t="s">
        <v>1501</v>
      </c>
      <c r="H2824" t="s">
        <v>294</v>
      </c>
      <c r="L2824" t="s">
        <v>294</v>
      </c>
      <c r="M2824">
        <f t="shared" si="88"/>
        <v>13.3</v>
      </c>
      <c r="N2824" s="1">
        <f t="shared" si="89"/>
        <v>6.65</v>
      </c>
    </row>
    <row r="2825" spans="1:14">
      <c r="A2825" t="s">
        <v>7</v>
      </c>
      <c r="B2825" t="s">
        <v>337</v>
      </c>
      <c r="C2825" t="s">
        <v>1428</v>
      </c>
      <c r="D2825" t="s">
        <v>1429</v>
      </c>
      <c r="E2825">
        <v>1</v>
      </c>
      <c r="F2825">
        <v>398</v>
      </c>
      <c r="G2825" t="s">
        <v>3063</v>
      </c>
      <c r="H2825" t="s">
        <v>294</v>
      </c>
      <c r="L2825" t="s">
        <v>294</v>
      </c>
      <c r="M2825">
        <f t="shared" si="88"/>
        <v>13.266666666666667</v>
      </c>
      <c r="N2825" s="1">
        <f t="shared" si="89"/>
        <v>6.6333333333333337</v>
      </c>
    </row>
    <row r="2826" spans="1:14">
      <c r="A2826" t="s">
        <v>7</v>
      </c>
      <c r="B2826" t="s">
        <v>339</v>
      </c>
      <c r="C2826" t="s">
        <v>1428</v>
      </c>
      <c r="D2826" t="s">
        <v>1429</v>
      </c>
      <c r="E2826">
        <v>1</v>
      </c>
      <c r="F2826">
        <v>401</v>
      </c>
      <c r="G2826" t="s">
        <v>2620</v>
      </c>
      <c r="H2826" t="s">
        <v>294</v>
      </c>
      <c r="L2826" t="s">
        <v>294</v>
      </c>
      <c r="M2826">
        <f t="shared" si="88"/>
        <v>13.366666666666667</v>
      </c>
      <c r="N2826" s="1">
        <f t="shared" si="89"/>
        <v>6.6833333333333336</v>
      </c>
    </row>
    <row r="2827" spans="1:14">
      <c r="A2827" t="s">
        <v>7</v>
      </c>
      <c r="B2827" t="s">
        <v>341</v>
      </c>
      <c r="C2827" t="s">
        <v>1428</v>
      </c>
      <c r="D2827" t="s">
        <v>1429</v>
      </c>
      <c r="E2827">
        <v>1</v>
      </c>
      <c r="F2827">
        <v>372</v>
      </c>
      <c r="G2827" t="s">
        <v>1551</v>
      </c>
      <c r="H2827" t="s">
        <v>294</v>
      </c>
      <c r="L2827" t="s">
        <v>294</v>
      </c>
      <c r="M2827">
        <f t="shared" si="88"/>
        <v>12.4</v>
      </c>
      <c r="N2827" s="1">
        <f t="shared" si="89"/>
        <v>6.2</v>
      </c>
    </row>
    <row r="2828" spans="1:14">
      <c r="A2828" t="s">
        <v>7</v>
      </c>
      <c r="B2828" t="s">
        <v>343</v>
      </c>
      <c r="C2828" t="s">
        <v>1428</v>
      </c>
      <c r="D2828" t="s">
        <v>1429</v>
      </c>
      <c r="E2828">
        <v>1</v>
      </c>
      <c r="F2828">
        <v>373</v>
      </c>
      <c r="G2828" t="s">
        <v>1646</v>
      </c>
      <c r="H2828" t="s">
        <v>294</v>
      </c>
      <c r="L2828" t="s">
        <v>294</v>
      </c>
      <c r="M2828">
        <f t="shared" si="88"/>
        <v>12.433333333333334</v>
      </c>
      <c r="N2828" s="1">
        <f t="shared" si="89"/>
        <v>6.2166666666666668</v>
      </c>
    </row>
    <row r="2829" spans="1:14">
      <c r="A2829" t="s">
        <v>7</v>
      </c>
      <c r="B2829" t="s">
        <v>344</v>
      </c>
      <c r="C2829" t="s">
        <v>1428</v>
      </c>
      <c r="D2829" t="s">
        <v>1429</v>
      </c>
      <c r="E2829">
        <v>1</v>
      </c>
      <c r="F2829">
        <v>854</v>
      </c>
      <c r="G2829" t="s">
        <v>3067</v>
      </c>
      <c r="H2829" t="s">
        <v>294</v>
      </c>
      <c r="L2829" t="s">
        <v>294</v>
      </c>
      <c r="M2829">
        <f t="shared" si="88"/>
        <v>28.466666666666665</v>
      </c>
      <c r="N2829" s="1">
        <f t="shared" si="89"/>
        <v>14.233333333333333</v>
      </c>
    </row>
    <row r="2830" spans="1:14">
      <c r="A2830" t="s">
        <v>7</v>
      </c>
      <c r="B2830" t="s">
        <v>346</v>
      </c>
      <c r="C2830" t="s">
        <v>1428</v>
      </c>
      <c r="D2830" t="s">
        <v>1429</v>
      </c>
      <c r="E2830">
        <v>1</v>
      </c>
      <c r="F2830">
        <v>193</v>
      </c>
      <c r="G2830" t="s">
        <v>2121</v>
      </c>
      <c r="H2830" t="s">
        <v>294</v>
      </c>
      <c r="L2830" t="s">
        <v>294</v>
      </c>
      <c r="M2830">
        <f t="shared" si="88"/>
        <v>6.4333333333333336</v>
      </c>
      <c r="N2830" s="1">
        <f t="shared" si="89"/>
        <v>3.2166666666666668</v>
      </c>
    </row>
    <row r="2831" spans="1:14">
      <c r="A2831" t="s">
        <v>7</v>
      </c>
      <c r="B2831" t="s">
        <v>348</v>
      </c>
      <c r="C2831" t="s">
        <v>1428</v>
      </c>
      <c r="D2831" t="s">
        <v>1429</v>
      </c>
      <c r="E2831">
        <v>1</v>
      </c>
      <c r="F2831">
        <v>420</v>
      </c>
      <c r="G2831" t="s">
        <v>3068</v>
      </c>
      <c r="H2831" t="s">
        <v>294</v>
      </c>
      <c r="L2831" t="s">
        <v>294</v>
      </c>
      <c r="M2831">
        <f t="shared" si="88"/>
        <v>14</v>
      </c>
      <c r="N2831" s="1">
        <f t="shared" si="89"/>
        <v>7</v>
      </c>
    </row>
    <row r="2832" spans="1:14">
      <c r="A2832" t="s">
        <v>7</v>
      </c>
      <c r="B2832" t="s">
        <v>350</v>
      </c>
      <c r="C2832" t="s">
        <v>1428</v>
      </c>
      <c r="D2832" t="s">
        <v>1429</v>
      </c>
      <c r="E2832">
        <v>1</v>
      </c>
      <c r="F2832">
        <v>137</v>
      </c>
      <c r="G2832" t="s">
        <v>1858</v>
      </c>
      <c r="H2832" t="s">
        <v>294</v>
      </c>
      <c r="L2832" t="s">
        <v>294</v>
      </c>
      <c r="M2832">
        <f t="shared" si="88"/>
        <v>4.5666666666666664</v>
      </c>
      <c r="N2832" s="1">
        <f t="shared" si="89"/>
        <v>2.2833333333333332</v>
      </c>
    </row>
    <row r="2833" spans="1:14">
      <c r="A2833" t="s">
        <v>7</v>
      </c>
      <c r="B2833" t="s">
        <v>352</v>
      </c>
      <c r="C2833" t="s">
        <v>1428</v>
      </c>
      <c r="D2833" t="s">
        <v>1429</v>
      </c>
      <c r="E2833">
        <v>1</v>
      </c>
      <c r="F2833">
        <v>75</v>
      </c>
      <c r="G2833" t="s">
        <v>2010</v>
      </c>
      <c r="H2833" t="s">
        <v>294</v>
      </c>
      <c r="L2833" t="s">
        <v>294</v>
      </c>
      <c r="M2833">
        <f t="shared" si="88"/>
        <v>2.5</v>
      </c>
      <c r="N2833" s="1">
        <f t="shared" si="89"/>
        <v>1.25</v>
      </c>
    </row>
    <row r="2834" spans="1:14">
      <c r="A2834" t="s">
        <v>7</v>
      </c>
      <c r="B2834" t="s">
        <v>354</v>
      </c>
      <c r="C2834" t="s">
        <v>1428</v>
      </c>
      <c r="D2834" t="s">
        <v>1429</v>
      </c>
      <c r="E2834">
        <v>1</v>
      </c>
      <c r="F2834">
        <v>409</v>
      </c>
      <c r="G2834" t="s">
        <v>1605</v>
      </c>
      <c r="H2834" t="s">
        <v>294</v>
      </c>
      <c r="L2834" t="s">
        <v>294</v>
      </c>
      <c r="M2834">
        <f t="shared" si="88"/>
        <v>13.633333333333333</v>
      </c>
      <c r="N2834" s="1">
        <f t="shared" si="89"/>
        <v>6.8166666666666664</v>
      </c>
    </row>
    <row r="2835" spans="1:14">
      <c r="A2835" t="s">
        <v>7</v>
      </c>
      <c r="B2835" t="s">
        <v>356</v>
      </c>
      <c r="C2835" t="s">
        <v>1428</v>
      </c>
      <c r="D2835" t="s">
        <v>1429</v>
      </c>
      <c r="E2835">
        <v>1</v>
      </c>
      <c r="F2835">
        <v>253</v>
      </c>
      <c r="G2835" t="s">
        <v>3069</v>
      </c>
      <c r="H2835" t="s">
        <v>294</v>
      </c>
      <c r="L2835" t="s">
        <v>294</v>
      </c>
      <c r="M2835">
        <f t="shared" si="88"/>
        <v>8.4333333333333336</v>
      </c>
      <c r="N2835" s="1">
        <f t="shared" si="89"/>
        <v>4.2166666666666668</v>
      </c>
    </row>
    <row r="2836" spans="1:14">
      <c r="A2836" t="s">
        <v>7</v>
      </c>
      <c r="B2836" t="s">
        <v>358</v>
      </c>
      <c r="C2836" t="s">
        <v>1428</v>
      </c>
      <c r="D2836" t="s">
        <v>1429</v>
      </c>
      <c r="E2836">
        <v>1</v>
      </c>
      <c r="F2836">
        <v>325</v>
      </c>
      <c r="G2836" t="s">
        <v>3070</v>
      </c>
      <c r="H2836" t="s">
        <v>294</v>
      </c>
      <c r="L2836" t="s">
        <v>294</v>
      </c>
      <c r="M2836">
        <f t="shared" si="88"/>
        <v>10.833333333333334</v>
      </c>
      <c r="N2836" s="1">
        <f t="shared" si="89"/>
        <v>5.416666666666667</v>
      </c>
    </row>
    <row r="2837" spans="1:14">
      <c r="A2837" t="s">
        <v>7</v>
      </c>
      <c r="B2837" t="s">
        <v>360</v>
      </c>
      <c r="C2837" t="s">
        <v>1428</v>
      </c>
      <c r="D2837" t="s">
        <v>1429</v>
      </c>
      <c r="E2837">
        <v>1</v>
      </c>
      <c r="F2837">
        <v>329</v>
      </c>
      <c r="G2837" t="s">
        <v>3071</v>
      </c>
      <c r="H2837" t="s">
        <v>294</v>
      </c>
      <c r="L2837" t="s">
        <v>294</v>
      </c>
      <c r="M2837">
        <f t="shared" si="88"/>
        <v>10.966666666666667</v>
      </c>
      <c r="N2837" s="1">
        <f t="shared" si="89"/>
        <v>5.4833333333333334</v>
      </c>
    </row>
    <row r="2838" spans="1:14">
      <c r="A2838" t="s">
        <v>7</v>
      </c>
      <c r="B2838" t="s">
        <v>362</v>
      </c>
      <c r="C2838" t="s">
        <v>1428</v>
      </c>
      <c r="D2838" t="s">
        <v>1429</v>
      </c>
      <c r="E2838">
        <v>1</v>
      </c>
      <c r="F2838">
        <v>323</v>
      </c>
      <c r="G2838" t="s">
        <v>1738</v>
      </c>
      <c r="H2838" t="s">
        <v>294</v>
      </c>
      <c r="L2838" t="s">
        <v>294</v>
      </c>
      <c r="M2838">
        <f t="shared" si="88"/>
        <v>10.766666666666667</v>
      </c>
      <c r="N2838" s="1">
        <f t="shared" si="89"/>
        <v>5.3833333333333337</v>
      </c>
    </row>
    <row r="2839" spans="1:14">
      <c r="A2839" t="s">
        <v>7</v>
      </c>
      <c r="B2839" t="s">
        <v>364</v>
      </c>
      <c r="C2839" t="s">
        <v>1428</v>
      </c>
      <c r="D2839" t="s">
        <v>1429</v>
      </c>
      <c r="E2839">
        <v>1</v>
      </c>
      <c r="F2839">
        <v>364</v>
      </c>
      <c r="G2839" t="s">
        <v>1666</v>
      </c>
      <c r="H2839" t="s">
        <v>294</v>
      </c>
      <c r="L2839" t="s">
        <v>294</v>
      </c>
      <c r="M2839">
        <f t="shared" si="88"/>
        <v>12.133333333333333</v>
      </c>
      <c r="N2839" s="1">
        <f t="shared" si="89"/>
        <v>6.0666666666666664</v>
      </c>
    </row>
    <row r="2840" spans="1:14">
      <c r="A2840" t="s">
        <v>7</v>
      </c>
      <c r="B2840" t="s">
        <v>366</v>
      </c>
      <c r="C2840" t="s">
        <v>1428</v>
      </c>
      <c r="D2840" t="s">
        <v>1429</v>
      </c>
      <c r="E2840">
        <v>1</v>
      </c>
      <c r="F2840">
        <v>360</v>
      </c>
      <c r="G2840" t="s">
        <v>3072</v>
      </c>
      <c r="H2840" t="s">
        <v>294</v>
      </c>
      <c r="L2840" t="s">
        <v>294</v>
      </c>
      <c r="M2840">
        <f t="shared" si="88"/>
        <v>12</v>
      </c>
      <c r="N2840" s="1">
        <f t="shared" si="89"/>
        <v>6</v>
      </c>
    </row>
    <row r="2841" spans="1:14">
      <c r="A2841" t="s">
        <v>7</v>
      </c>
      <c r="B2841" t="s">
        <v>368</v>
      </c>
      <c r="C2841" t="s">
        <v>1428</v>
      </c>
      <c r="D2841" t="s">
        <v>1429</v>
      </c>
      <c r="E2841">
        <v>1</v>
      </c>
      <c r="F2841">
        <v>339</v>
      </c>
      <c r="G2841" t="s">
        <v>1701</v>
      </c>
      <c r="H2841" t="s">
        <v>294</v>
      </c>
      <c r="L2841" t="s">
        <v>294</v>
      </c>
      <c r="M2841">
        <f t="shared" si="88"/>
        <v>11.3</v>
      </c>
      <c r="N2841" s="1">
        <f t="shared" si="89"/>
        <v>5.65</v>
      </c>
    </row>
    <row r="2842" spans="1:14">
      <c r="A2842" t="s">
        <v>7</v>
      </c>
      <c r="B2842" t="s">
        <v>370</v>
      </c>
      <c r="C2842" t="s">
        <v>1428</v>
      </c>
      <c r="D2842" t="s">
        <v>1429</v>
      </c>
      <c r="E2842">
        <v>1</v>
      </c>
      <c r="F2842">
        <v>332</v>
      </c>
      <c r="G2842" t="s">
        <v>1553</v>
      </c>
      <c r="H2842" t="s">
        <v>294</v>
      </c>
      <c r="L2842" t="s">
        <v>294</v>
      </c>
      <c r="M2842">
        <f t="shared" si="88"/>
        <v>11.066666666666666</v>
      </c>
      <c r="N2842" s="1">
        <f t="shared" si="89"/>
        <v>5.5333333333333332</v>
      </c>
    </row>
    <row r="2843" spans="1:14">
      <c r="A2843" t="s">
        <v>7</v>
      </c>
      <c r="B2843" t="s">
        <v>372</v>
      </c>
      <c r="C2843" t="s">
        <v>1428</v>
      </c>
      <c r="D2843" t="s">
        <v>1429</v>
      </c>
      <c r="E2843">
        <v>1</v>
      </c>
      <c r="F2843">
        <v>372</v>
      </c>
      <c r="G2843" t="s">
        <v>3073</v>
      </c>
      <c r="H2843" t="s">
        <v>294</v>
      </c>
      <c r="L2843" t="s">
        <v>294</v>
      </c>
      <c r="M2843">
        <f t="shared" si="88"/>
        <v>12.4</v>
      </c>
      <c r="N2843" s="1">
        <f t="shared" si="89"/>
        <v>6.2</v>
      </c>
    </row>
    <row r="2844" spans="1:14">
      <c r="A2844" t="s">
        <v>7</v>
      </c>
      <c r="B2844" t="s">
        <v>374</v>
      </c>
      <c r="C2844" t="s">
        <v>1428</v>
      </c>
      <c r="D2844" t="s">
        <v>1429</v>
      </c>
      <c r="E2844">
        <v>1</v>
      </c>
      <c r="F2844">
        <v>362</v>
      </c>
      <c r="G2844" t="s">
        <v>3074</v>
      </c>
      <c r="H2844" t="s">
        <v>294</v>
      </c>
      <c r="L2844" t="s">
        <v>294</v>
      </c>
      <c r="M2844">
        <f t="shared" si="88"/>
        <v>12.066666666666666</v>
      </c>
      <c r="N2844" s="1">
        <f t="shared" si="89"/>
        <v>6.0333333333333332</v>
      </c>
    </row>
    <row r="2845" spans="1:14">
      <c r="A2845" t="s">
        <v>7</v>
      </c>
      <c r="B2845" t="s">
        <v>376</v>
      </c>
      <c r="C2845" t="s">
        <v>1428</v>
      </c>
      <c r="D2845" t="s">
        <v>1429</v>
      </c>
      <c r="E2845">
        <v>1</v>
      </c>
      <c r="F2845">
        <v>335</v>
      </c>
      <c r="G2845" t="s">
        <v>1669</v>
      </c>
      <c r="H2845" t="s">
        <v>294</v>
      </c>
      <c r="L2845" t="s">
        <v>294</v>
      </c>
      <c r="M2845">
        <f t="shared" si="88"/>
        <v>11.166666666666666</v>
      </c>
      <c r="N2845" s="1">
        <f t="shared" si="89"/>
        <v>5.583333333333333</v>
      </c>
    </row>
    <row r="2846" spans="1:14">
      <c r="A2846" t="s">
        <v>7</v>
      </c>
      <c r="B2846" t="s">
        <v>378</v>
      </c>
      <c r="C2846" t="s">
        <v>1428</v>
      </c>
      <c r="D2846" t="s">
        <v>1429</v>
      </c>
      <c r="E2846">
        <v>1</v>
      </c>
      <c r="F2846">
        <v>332</v>
      </c>
      <c r="G2846" t="s">
        <v>1719</v>
      </c>
      <c r="H2846" t="s">
        <v>294</v>
      </c>
      <c r="L2846" t="s">
        <v>294</v>
      </c>
      <c r="M2846">
        <f t="shared" si="88"/>
        <v>11.066666666666666</v>
      </c>
      <c r="N2846" s="1">
        <f t="shared" si="89"/>
        <v>5.5333333333333332</v>
      </c>
    </row>
    <row r="2847" spans="1:14">
      <c r="A2847" t="s">
        <v>7</v>
      </c>
      <c r="B2847" t="s">
        <v>380</v>
      </c>
      <c r="C2847" t="s">
        <v>1428</v>
      </c>
      <c r="D2847" t="s">
        <v>1429</v>
      </c>
      <c r="E2847">
        <v>1</v>
      </c>
      <c r="F2847">
        <v>330</v>
      </c>
      <c r="G2847" t="s">
        <v>1736</v>
      </c>
      <c r="H2847" t="s">
        <v>294</v>
      </c>
      <c r="L2847" t="s">
        <v>294</v>
      </c>
      <c r="M2847">
        <f t="shared" si="88"/>
        <v>11</v>
      </c>
      <c r="N2847" s="1">
        <f t="shared" si="89"/>
        <v>5.5</v>
      </c>
    </row>
    <row r="2848" spans="1:14">
      <c r="A2848" t="s">
        <v>7</v>
      </c>
      <c r="B2848" t="s">
        <v>382</v>
      </c>
      <c r="C2848" t="s">
        <v>1428</v>
      </c>
      <c r="D2848" t="s">
        <v>1429</v>
      </c>
      <c r="E2848">
        <v>1</v>
      </c>
      <c r="F2848">
        <v>194</v>
      </c>
      <c r="G2848" t="s">
        <v>3075</v>
      </c>
      <c r="H2848" t="s">
        <v>294</v>
      </c>
      <c r="L2848" t="s">
        <v>294</v>
      </c>
      <c r="M2848">
        <f t="shared" si="88"/>
        <v>6.4666666666666668</v>
      </c>
      <c r="N2848" s="1">
        <f t="shared" si="89"/>
        <v>3.2333333333333334</v>
      </c>
    </row>
    <row r="2849" spans="1:14">
      <c r="A2849" t="s">
        <v>7</v>
      </c>
      <c r="B2849" t="s">
        <v>384</v>
      </c>
      <c r="C2849" t="s">
        <v>1428</v>
      </c>
      <c r="D2849" t="s">
        <v>1429</v>
      </c>
      <c r="E2849">
        <v>1</v>
      </c>
      <c r="F2849">
        <v>201</v>
      </c>
      <c r="G2849" t="s">
        <v>3076</v>
      </c>
      <c r="H2849" t="s">
        <v>294</v>
      </c>
      <c r="L2849" t="s">
        <v>294</v>
      </c>
      <c r="M2849">
        <f t="shared" si="88"/>
        <v>6.7</v>
      </c>
      <c r="N2849" s="1">
        <f t="shared" si="89"/>
        <v>3.35</v>
      </c>
    </row>
    <row r="2850" spans="1:14">
      <c r="A2850" t="s">
        <v>7</v>
      </c>
      <c r="B2850" t="s">
        <v>386</v>
      </c>
      <c r="C2850" t="s">
        <v>1428</v>
      </c>
      <c r="D2850" t="s">
        <v>1429</v>
      </c>
      <c r="E2850">
        <v>1</v>
      </c>
      <c r="F2850">
        <v>194</v>
      </c>
      <c r="G2850" t="s">
        <v>3075</v>
      </c>
      <c r="H2850" t="s">
        <v>294</v>
      </c>
      <c r="L2850" t="s">
        <v>294</v>
      </c>
      <c r="M2850">
        <f t="shared" si="88"/>
        <v>6.4666666666666668</v>
      </c>
      <c r="N2850" s="1">
        <f t="shared" si="89"/>
        <v>3.2333333333333334</v>
      </c>
    </row>
    <row r="2851" spans="1:14">
      <c r="A2851" t="s">
        <v>7</v>
      </c>
      <c r="B2851" t="s">
        <v>388</v>
      </c>
      <c r="C2851" t="s">
        <v>1428</v>
      </c>
      <c r="D2851" t="s">
        <v>1429</v>
      </c>
      <c r="E2851">
        <v>1</v>
      </c>
      <c r="F2851">
        <v>200</v>
      </c>
      <c r="G2851" t="s">
        <v>1860</v>
      </c>
      <c r="H2851" t="s">
        <v>294</v>
      </c>
      <c r="L2851" t="s">
        <v>294</v>
      </c>
      <c r="M2851">
        <f t="shared" si="88"/>
        <v>6.666666666666667</v>
      </c>
      <c r="N2851" s="1">
        <f t="shared" si="89"/>
        <v>3.3333333333333335</v>
      </c>
    </row>
    <row r="2852" spans="1:14">
      <c r="A2852" t="s">
        <v>7</v>
      </c>
      <c r="B2852" t="s">
        <v>390</v>
      </c>
      <c r="C2852" t="s">
        <v>1428</v>
      </c>
      <c r="D2852" t="s">
        <v>1429</v>
      </c>
      <c r="E2852">
        <v>1</v>
      </c>
      <c r="F2852">
        <v>183</v>
      </c>
      <c r="G2852" t="s">
        <v>2110</v>
      </c>
      <c r="H2852" t="s">
        <v>294</v>
      </c>
      <c r="L2852" t="s">
        <v>294</v>
      </c>
      <c r="M2852">
        <f t="shared" si="88"/>
        <v>6.1</v>
      </c>
      <c r="N2852" s="1">
        <f t="shared" si="89"/>
        <v>3.05</v>
      </c>
    </row>
    <row r="2853" spans="1:14">
      <c r="A2853" t="s">
        <v>7</v>
      </c>
      <c r="B2853" t="s">
        <v>392</v>
      </c>
      <c r="C2853" t="s">
        <v>1428</v>
      </c>
      <c r="D2853" t="s">
        <v>1429</v>
      </c>
      <c r="E2853">
        <v>1</v>
      </c>
      <c r="F2853">
        <v>183</v>
      </c>
      <c r="G2853" t="s">
        <v>2110</v>
      </c>
      <c r="H2853" t="s">
        <v>294</v>
      </c>
      <c r="L2853" t="s">
        <v>294</v>
      </c>
      <c r="M2853">
        <f t="shared" si="88"/>
        <v>6.1</v>
      </c>
      <c r="N2853" s="1">
        <f t="shared" si="89"/>
        <v>3.05</v>
      </c>
    </row>
    <row r="2854" spans="1:14">
      <c r="A2854" t="s">
        <v>7</v>
      </c>
      <c r="B2854" t="s">
        <v>394</v>
      </c>
      <c r="C2854" t="s">
        <v>1428</v>
      </c>
      <c r="D2854" t="s">
        <v>1429</v>
      </c>
      <c r="E2854">
        <v>1</v>
      </c>
      <c r="F2854">
        <v>180</v>
      </c>
      <c r="G2854" t="s">
        <v>1861</v>
      </c>
      <c r="H2854" t="s">
        <v>294</v>
      </c>
      <c r="L2854" t="s">
        <v>294</v>
      </c>
      <c r="M2854">
        <f t="shared" si="88"/>
        <v>6</v>
      </c>
      <c r="N2854" s="1">
        <f t="shared" si="89"/>
        <v>3</v>
      </c>
    </row>
    <row r="2855" spans="1:14">
      <c r="A2855" t="s">
        <v>7</v>
      </c>
      <c r="B2855" t="s">
        <v>396</v>
      </c>
      <c r="C2855" t="s">
        <v>1428</v>
      </c>
      <c r="D2855" t="s">
        <v>1429</v>
      </c>
      <c r="E2855">
        <v>1</v>
      </c>
      <c r="F2855">
        <v>211</v>
      </c>
      <c r="G2855" t="s">
        <v>2139</v>
      </c>
      <c r="H2855" t="s">
        <v>294</v>
      </c>
      <c r="L2855" t="s">
        <v>294</v>
      </c>
      <c r="M2855">
        <f t="shared" si="88"/>
        <v>7.0333333333333332</v>
      </c>
      <c r="N2855" s="1">
        <f t="shared" si="89"/>
        <v>3.5166666666666666</v>
      </c>
    </row>
    <row r="2856" spans="1:14">
      <c r="A2856" t="s">
        <v>7</v>
      </c>
      <c r="B2856" t="s">
        <v>398</v>
      </c>
      <c r="C2856" t="s">
        <v>1428</v>
      </c>
      <c r="D2856" t="s">
        <v>1429</v>
      </c>
      <c r="E2856">
        <v>1</v>
      </c>
      <c r="F2856">
        <v>217</v>
      </c>
      <c r="G2856" t="s">
        <v>1954</v>
      </c>
      <c r="H2856" t="s">
        <v>294</v>
      </c>
      <c r="L2856" t="s">
        <v>294</v>
      </c>
      <c r="M2856">
        <f t="shared" si="88"/>
        <v>7.2333333333333334</v>
      </c>
      <c r="N2856" s="1">
        <f t="shared" si="89"/>
        <v>3.6166666666666667</v>
      </c>
    </row>
    <row r="2857" spans="1:14">
      <c r="A2857" t="s">
        <v>7</v>
      </c>
      <c r="B2857" t="s">
        <v>400</v>
      </c>
      <c r="C2857" t="s">
        <v>1428</v>
      </c>
      <c r="D2857" t="s">
        <v>1429</v>
      </c>
      <c r="E2857">
        <v>1</v>
      </c>
      <c r="F2857">
        <v>343</v>
      </c>
      <c r="G2857" t="s">
        <v>1735</v>
      </c>
      <c r="H2857" t="s">
        <v>294</v>
      </c>
      <c r="L2857" t="s">
        <v>294</v>
      </c>
      <c r="M2857">
        <f t="shared" si="88"/>
        <v>11.433333333333334</v>
      </c>
      <c r="N2857" s="1">
        <f t="shared" si="89"/>
        <v>5.7166666666666668</v>
      </c>
    </row>
    <row r="2858" spans="1:14">
      <c r="A2858" t="s">
        <v>7</v>
      </c>
      <c r="B2858" t="s">
        <v>402</v>
      </c>
      <c r="C2858" t="s">
        <v>1428</v>
      </c>
      <c r="D2858" t="s">
        <v>1429</v>
      </c>
      <c r="E2858">
        <v>1</v>
      </c>
      <c r="F2858">
        <v>394</v>
      </c>
      <c r="G2858" t="s">
        <v>3077</v>
      </c>
      <c r="H2858" t="s">
        <v>294</v>
      </c>
      <c r="L2858" t="s">
        <v>294</v>
      </c>
      <c r="M2858">
        <f t="shared" si="88"/>
        <v>13.133333333333333</v>
      </c>
      <c r="N2858" s="1">
        <f t="shared" si="89"/>
        <v>6.5666666666666664</v>
      </c>
    </row>
    <row r="2859" spans="1:14">
      <c r="A2859" t="s">
        <v>7</v>
      </c>
      <c r="B2859" t="s">
        <v>404</v>
      </c>
      <c r="C2859" t="s">
        <v>1428</v>
      </c>
      <c r="D2859" t="s">
        <v>1429</v>
      </c>
      <c r="E2859">
        <v>1</v>
      </c>
      <c r="F2859">
        <v>398</v>
      </c>
      <c r="G2859" t="s">
        <v>3063</v>
      </c>
      <c r="H2859" t="s">
        <v>294</v>
      </c>
      <c r="L2859" t="s">
        <v>294</v>
      </c>
      <c r="M2859">
        <f t="shared" si="88"/>
        <v>13.266666666666667</v>
      </c>
      <c r="N2859" s="1">
        <f t="shared" si="89"/>
        <v>6.6333333333333337</v>
      </c>
    </row>
    <row r="2860" spans="1:14">
      <c r="A2860" t="s">
        <v>7</v>
      </c>
      <c r="B2860" t="s">
        <v>406</v>
      </c>
      <c r="C2860" t="s">
        <v>1428</v>
      </c>
      <c r="D2860" t="s">
        <v>1429</v>
      </c>
      <c r="E2860">
        <v>1</v>
      </c>
      <c r="F2860">
        <v>396</v>
      </c>
      <c r="G2860" t="s">
        <v>3078</v>
      </c>
      <c r="H2860" t="s">
        <v>294</v>
      </c>
      <c r="L2860" t="s">
        <v>294</v>
      </c>
      <c r="M2860">
        <f t="shared" si="88"/>
        <v>13.2</v>
      </c>
      <c r="N2860" s="1">
        <f t="shared" si="89"/>
        <v>6.6</v>
      </c>
    </row>
    <row r="2861" spans="1:14">
      <c r="A2861" t="s">
        <v>7</v>
      </c>
      <c r="B2861" t="s">
        <v>408</v>
      </c>
      <c r="C2861" t="s">
        <v>1428</v>
      </c>
      <c r="D2861" t="s">
        <v>1429</v>
      </c>
      <c r="E2861">
        <v>1</v>
      </c>
      <c r="F2861">
        <v>392</v>
      </c>
      <c r="G2861" t="s">
        <v>1618</v>
      </c>
      <c r="H2861" t="s">
        <v>294</v>
      </c>
      <c r="L2861" t="s">
        <v>294</v>
      </c>
      <c r="M2861">
        <f t="shared" si="88"/>
        <v>13.066666666666666</v>
      </c>
      <c r="N2861" s="1">
        <f t="shared" si="89"/>
        <v>6.5333333333333332</v>
      </c>
    </row>
    <row r="2862" spans="1:14">
      <c r="A2862" t="s">
        <v>7</v>
      </c>
      <c r="B2862" t="s">
        <v>410</v>
      </c>
      <c r="C2862" t="s">
        <v>1428</v>
      </c>
      <c r="D2862" t="s">
        <v>1429</v>
      </c>
      <c r="E2862">
        <v>1</v>
      </c>
      <c r="F2862">
        <v>419</v>
      </c>
      <c r="G2862" t="s">
        <v>1512</v>
      </c>
      <c r="H2862" t="s">
        <v>294</v>
      </c>
      <c r="L2862" t="s">
        <v>294</v>
      </c>
      <c r="M2862">
        <f t="shared" si="88"/>
        <v>13.966666666666667</v>
      </c>
      <c r="N2862" s="1">
        <f t="shared" si="89"/>
        <v>6.9833333333333334</v>
      </c>
    </row>
    <row r="2863" spans="1:14">
      <c r="A2863" t="s">
        <v>7</v>
      </c>
      <c r="B2863" t="s">
        <v>412</v>
      </c>
      <c r="C2863" t="s">
        <v>1428</v>
      </c>
      <c r="D2863" t="s">
        <v>1429</v>
      </c>
      <c r="E2863">
        <v>1</v>
      </c>
      <c r="F2863">
        <v>432</v>
      </c>
      <c r="G2863" t="s">
        <v>1596</v>
      </c>
      <c r="H2863" t="s">
        <v>294</v>
      </c>
      <c r="L2863" t="s">
        <v>294</v>
      </c>
      <c r="M2863">
        <f t="shared" si="88"/>
        <v>14.4</v>
      </c>
      <c r="N2863" s="1">
        <f t="shared" si="89"/>
        <v>7.2</v>
      </c>
    </row>
    <row r="2864" spans="1:14">
      <c r="A2864" t="s">
        <v>7</v>
      </c>
      <c r="B2864" t="s">
        <v>414</v>
      </c>
      <c r="C2864" t="s">
        <v>1428</v>
      </c>
      <c r="D2864" t="s">
        <v>1429</v>
      </c>
      <c r="E2864">
        <v>1</v>
      </c>
      <c r="F2864">
        <v>422</v>
      </c>
      <c r="G2864" t="s">
        <v>1509</v>
      </c>
      <c r="H2864" t="s">
        <v>294</v>
      </c>
      <c r="L2864" t="s">
        <v>294</v>
      </c>
      <c r="M2864">
        <f t="shared" si="88"/>
        <v>14.066666666666666</v>
      </c>
      <c r="N2864" s="1">
        <f t="shared" si="89"/>
        <v>7.0333333333333332</v>
      </c>
    </row>
    <row r="2865" spans="1:14">
      <c r="A2865" t="s">
        <v>7</v>
      </c>
      <c r="B2865" t="s">
        <v>416</v>
      </c>
      <c r="C2865" t="s">
        <v>1428</v>
      </c>
      <c r="D2865" t="s">
        <v>1429</v>
      </c>
      <c r="E2865">
        <v>1</v>
      </c>
      <c r="F2865">
        <v>424</v>
      </c>
      <c r="G2865" t="s">
        <v>3079</v>
      </c>
      <c r="H2865" t="s">
        <v>294</v>
      </c>
      <c r="L2865" t="s">
        <v>294</v>
      </c>
      <c r="M2865">
        <f t="shared" si="88"/>
        <v>14.133333333333333</v>
      </c>
      <c r="N2865" s="1">
        <f t="shared" si="89"/>
        <v>7.0666666666666664</v>
      </c>
    </row>
    <row r="2866" spans="1:14">
      <c r="A2866" t="s">
        <v>7</v>
      </c>
      <c r="B2866" t="s">
        <v>418</v>
      </c>
      <c r="C2866" t="s">
        <v>1428</v>
      </c>
      <c r="D2866" t="s">
        <v>1429</v>
      </c>
      <c r="E2866">
        <v>1</v>
      </c>
      <c r="F2866">
        <v>417</v>
      </c>
      <c r="G2866" t="s">
        <v>1606</v>
      </c>
      <c r="H2866" t="s">
        <v>294</v>
      </c>
      <c r="L2866" t="s">
        <v>294</v>
      </c>
      <c r="M2866">
        <f t="shared" si="88"/>
        <v>13.9</v>
      </c>
      <c r="N2866" s="1">
        <f t="shared" si="89"/>
        <v>6.95</v>
      </c>
    </row>
    <row r="2867" spans="1:14">
      <c r="A2867" t="s">
        <v>7</v>
      </c>
      <c r="B2867" t="s">
        <v>420</v>
      </c>
      <c r="C2867" t="s">
        <v>1428</v>
      </c>
      <c r="D2867" t="s">
        <v>1429</v>
      </c>
      <c r="E2867">
        <v>1</v>
      </c>
      <c r="F2867">
        <v>401</v>
      </c>
      <c r="G2867" t="s">
        <v>3080</v>
      </c>
      <c r="H2867" t="s">
        <v>294</v>
      </c>
      <c r="L2867" t="s">
        <v>294</v>
      </c>
      <c r="M2867">
        <f t="shared" si="88"/>
        <v>13.366666666666667</v>
      </c>
      <c r="N2867" s="1">
        <f t="shared" si="89"/>
        <v>6.6833333333333336</v>
      </c>
    </row>
    <row r="2868" spans="1:14">
      <c r="A2868" t="s">
        <v>7</v>
      </c>
      <c r="B2868" t="s">
        <v>422</v>
      </c>
      <c r="C2868" t="s">
        <v>1428</v>
      </c>
      <c r="D2868" t="s">
        <v>1429</v>
      </c>
      <c r="E2868">
        <v>1</v>
      </c>
      <c r="F2868">
        <v>410</v>
      </c>
      <c r="G2868" t="s">
        <v>3081</v>
      </c>
      <c r="H2868" t="s">
        <v>294</v>
      </c>
      <c r="L2868" t="s">
        <v>294</v>
      </c>
      <c r="M2868">
        <f t="shared" si="88"/>
        <v>13.666666666666666</v>
      </c>
      <c r="N2868" s="1">
        <f t="shared" si="89"/>
        <v>6.833333333333333</v>
      </c>
    </row>
    <row r="2869" spans="1:14">
      <c r="A2869" t="s">
        <v>7</v>
      </c>
      <c r="B2869" t="s">
        <v>424</v>
      </c>
      <c r="C2869" t="s">
        <v>1428</v>
      </c>
      <c r="D2869" t="s">
        <v>1429</v>
      </c>
      <c r="E2869">
        <v>1</v>
      </c>
      <c r="F2869">
        <v>409</v>
      </c>
      <c r="G2869" t="s">
        <v>1605</v>
      </c>
      <c r="H2869" t="s">
        <v>294</v>
      </c>
      <c r="L2869" t="s">
        <v>294</v>
      </c>
      <c r="M2869">
        <f t="shared" si="88"/>
        <v>13.633333333333333</v>
      </c>
      <c r="N2869" s="1">
        <f t="shared" si="89"/>
        <v>6.8166666666666664</v>
      </c>
    </row>
    <row r="2870" spans="1:14">
      <c r="A2870" t="s">
        <v>7</v>
      </c>
      <c r="B2870" t="s">
        <v>426</v>
      </c>
      <c r="C2870" t="s">
        <v>1428</v>
      </c>
      <c r="D2870" t="s">
        <v>1429</v>
      </c>
      <c r="E2870">
        <v>1</v>
      </c>
      <c r="F2870">
        <v>193</v>
      </c>
      <c r="G2870" t="s">
        <v>3082</v>
      </c>
      <c r="H2870" t="s">
        <v>294</v>
      </c>
      <c r="L2870" t="s">
        <v>294</v>
      </c>
      <c r="M2870">
        <f t="shared" si="88"/>
        <v>6.4333333333333336</v>
      </c>
      <c r="N2870" s="1">
        <f t="shared" si="89"/>
        <v>3.2166666666666668</v>
      </c>
    </row>
    <row r="2871" spans="1:14">
      <c r="A2871" t="s">
        <v>7</v>
      </c>
      <c r="B2871" t="s">
        <v>428</v>
      </c>
      <c r="C2871" t="s">
        <v>1428</v>
      </c>
      <c r="D2871" t="s">
        <v>1429</v>
      </c>
      <c r="E2871">
        <v>1</v>
      </c>
      <c r="F2871">
        <v>195</v>
      </c>
      <c r="G2871" t="s">
        <v>2128</v>
      </c>
      <c r="H2871" t="s">
        <v>294</v>
      </c>
      <c r="L2871" t="s">
        <v>294</v>
      </c>
      <c r="M2871">
        <f t="shared" si="88"/>
        <v>6.5</v>
      </c>
      <c r="N2871" s="1">
        <f t="shared" si="89"/>
        <v>3.25</v>
      </c>
    </row>
    <row r="2872" spans="1:14">
      <c r="A2872" t="s">
        <v>7</v>
      </c>
      <c r="B2872" t="s">
        <v>430</v>
      </c>
      <c r="C2872" t="s">
        <v>1428</v>
      </c>
      <c r="D2872" t="s">
        <v>1429</v>
      </c>
      <c r="E2872">
        <v>1</v>
      </c>
      <c r="F2872">
        <v>407</v>
      </c>
      <c r="G2872" t="s">
        <v>3083</v>
      </c>
      <c r="H2872" t="s">
        <v>294</v>
      </c>
      <c r="L2872" t="s">
        <v>294</v>
      </c>
      <c r="M2872">
        <f t="shared" si="88"/>
        <v>13.566666666666666</v>
      </c>
      <c r="N2872" s="1">
        <f t="shared" si="89"/>
        <v>6.7833333333333332</v>
      </c>
    </row>
    <row r="2873" spans="1:14">
      <c r="A2873" t="s">
        <v>7</v>
      </c>
      <c r="B2873" t="s">
        <v>432</v>
      </c>
      <c r="C2873" t="s">
        <v>1428</v>
      </c>
      <c r="D2873" t="s">
        <v>1429</v>
      </c>
      <c r="E2873">
        <v>1</v>
      </c>
      <c r="F2873">
        <v>404</v>
      </c>
      <c r="G2873" t="s">
        <v>3084</v>
      </c>
      <c r="H2873" t="s">
        <v>294</v>
      </c>
      <c r="L2873" t="s">
        <v>294</v>
      </c>
      <c r="M2873">
        <f t="shared" si="88"/>
        <v>13.466666666666667</v>
      </c>
      <c r="N2873" s="1">
        <f t="shared" si="89"/>
        <v>6.7333333333333334</v>
      </c>
    </row>
    <row r="2874" spans="1:14">
      <c r="A2874" t="s">
        <v>7</v>
      </c>
      <c r="B2874" t="s">
        <v>434</v>
      </c>
      <c r="C2874" t="s">
        <v>1428</v>
      </c>
      <c r="D2874" t="s">
        <v>1429</v>
      </c>
      <c r="E2874">
        <v>1</v>
      </c>
      <c r="F2874">
        <v>219</v>
      </c>
      <c r="G2874" t="s">
        <v>2034</v>
      </c>
      <c r="H2874" t="s">
        <v>294</v>
      </c>
      <c r="L2874" t="s">
        <v>294</v>
      </c>
      <c r="M2874">
        <f t="shared" si="88"/>
        <v>7.3</v>
      </c>
      <c r="N2874" s="1">
        <f t="shared" si="89"/>
        <v>3.65</v>
      </c>
    </row>
    <row r="2875" spans="1:14">
      <c r="A2875" t="s">
        <v>7</v>
      </c>
      <c r="B2875" t="s">
        <v>436</v>
      </c>
      <c r="C2875" t="s">
        <v>1428</v>
      </c>
      <c r="D2875" t="s">
        <v>1429</v>
      </c>
      <c r="E2875">
        <v>1</v>
      </c>
      <c r="F2875">
        <v>214</v>
      </c>
      <c r="G2875" t="s">
        <v>3085</v>
      </c>
      <c r="H2875" t="s">
        <v>294</v>
      </c>
      <c r="L2875" t="s">
        <v>294</v>
      </c>
      <c r="M2875">
        <f t="shared" si="88"/>
        <v>7.1333333333333337</v>
      </c>
      <c r="N2875" s="1">
        <f t="shared" si="89"/>
        <v>3.5666666666666669</v>
      </c>
    </row>
    <row r="2876" spans="1:14">
      <c r="A2876" t="s">
        <v>7</v>
      </c>
      <c r="B2876" t="s">
        <v>438</v>
      </c>
      <c r="C2876" t="s">
        <v>1428</v>
      </c>
      <c r="D2876" t="s">
        <v>1429</v>
      </c>
      <c r="E2876">
        <v>1</v>
      </c>
      <c r="F2876">
        <v>205</v>
      </c>
      <c r="G2876" t="s">
        <v>3086</v>
      </c>
      <c r="H2876" t="s">
        <v>294</v>
      </c>
      <c r="L2876" t="s">
        <v>294</v>
      </c>
      <c r="M2876">
        <f t="shared" si="88"/>
        <v>6.833333333333333</v>
      </c>
      <c r="N2876" s="1">
        <f t="shared" si="89"/>
        <v>3.4166666666666665</v>
      </c>
    </row>
    <row r="2877" spans="1:14">
      <c r="A2877" t="s">
        <v>7</v>
      </c>
      <c r="B2877" t="s">
        <v>440</v>
      </c>
      <c r="C2877" t="s">
        <v>1428</v>
      </c>
      <c r="D2877" t="s">
        <v>1429</v>
      </c>
      <c r="E2877">
        <v>1</v>
      </c>
      <c r="F2877">
        <v>368</v>
      </c>
      <c r="G2877" t="s">
        <v>3087</v>
      </c>
      <c r="H2877" t="s">
        <v>294</v>
      </c>
      <c r="L2877" t="s">
        <v>294</v>
      </c>
      <c r="M2877">
        <f t="shared" si="88"/>
        <v>12.266666666666667</v>
      </c>
      <c r="N2877" s="1">
        <f t="shared" si="89"/>
        <v>6.1333333333333337</v>
      </c>
    </row>
    <row r="2878" spans="1:14">
      <c r="A2878" t="s">
        <v>7</v>
      </c>
      <c r="B2878" t="s">
        <v>442</v>
      </c>
      <c r="C2878" t="s">
        <v>1428</v>
      </c>
      <c r="D2878" t="s">
        <v>1429</v>
      </c>
      <c r="E2878">
        <v>1</v>
      </c>
      <c r="F2878">
        <v>237</v>
      </c>
      <c r="G2878" t="s">
        <v>1836</v>
      </c>
      <c r="H2878" t="s">
        <v>294</v>
      </c>
      <c r="L2878" t="s">
        <v>294</v>
      </c>
      <c r="M2878">
        <f t="shared" si="88"/>
        <v>7.9</v>
      </c>
      <c r="N2878" s="1">
        <f t="shared" si="89"/>
        <v>3.95</v>
      </c>
    </row>
    <row r="2879" spans="1:14">
      <c r="A2879" t="s">
        <v>7</v>
      </c>
      <c r="B2879" t="s">
        <v>444</v>
      </c>
      <c r="C2879" t="s">
        <v>1428</v>
      </c>
      <c r="D2879" t="s">
        <v>1429</v>
      </c>
      <c r="E2879">
        <v>1</v>
      </c>
      <c r="F2879">
        <v>249</v>
      </c>
      <c r="G2879" t="s">
        <v>3088</v>
      </c>
      <c r="H2879" t="s">
        <v>294</v>
      </c>
      <c r="L2879" t="s">
        <v>294</v>
      </c>
      <c r="M2879">
        <f t="shared" si="88"/>
        <v>8.3000000000000007</v>
      </c>
      <c r="N2879" s="1">
        <f t="shared" si="89"/>
        <v>4.1500000000000004</v>
      </c>
    </row>
    <row r="2880" spans="1:14">
      <c r="A2880" t="s">
        <v>7</v>
      </c>
      <c r="B2880" t="s">
        <v>446</v>
      </c>
      <c r="C2880" t="s">
        <v>1428</v>
      </c>
      <c r="D2880" t="s">
        <v>1429</v>
      </c>
      <c r="E2880">
        <v>1</v>
      </c>
      <c r="F2880">
        <v>506</v>
      </c>
      <c r="G2880" t="s">
        <v>3089</v>
      </c>
      <c r="H2880" t="s">
        <v>294</v>
      </c>
      <c r="L2880" t="s">
        <v>294</v>
      </c>
      <c r="M2880">
        <f t="shared" si="88"/>
        <v>16.866666666666667</v>
      </c>
      <c r="N2880" s="1">
        <f t="shared" si="89"/>
        <v>8.4333333333333336</v>
      </c>
    </row>
    <row r="2881" spans="1:14">
      <c r="A2881" t="s">
        <v>7</v>
      </c>
      <c r="B2881" t="s">
        <v>448</v>
      </c>
      <c r="C2881" t="s">
        <v>1428</v>
      </c>
      <c r="D2881" t="s">
        <v>1429</v>
      </c>
      <c r="E2881">
        <v>1</v>
      </c>
      <c r="F2881">
        <v>520</v>
      </c>
      <c r="G2881" t="s">
        <v>2225</v>
      </c>
      <c r="H2881" t="s">
        <v>294</v>
      </c>
      <c r="L2881" t="s">
        <v>294</v>
      </c>
      <c r="M2881">
        <f t="shared" si="88"/>
        <v>17.333333333333332</v>
      </c>
      <c r="N2881" s="1">
        <f t="shared" si="89"/>
        <v>8.6666666666666661</v>
      </c>
    </row>
    <row r="2882" spans="1:14">
      <c r="A2882" t="s">
        <v>7</v>
      </c>
      <c r="B2882" t="s">
        <v>450</v>
      </c>
      <c r="C2882" t="s">
        <v>1428</v>
      </c>
      <c r="D2882" t="s">
        <v>1429</v>
      </c>
      <c r="E2882">
        <v>1</v>
      </c>
      <c r="F2882">
        <v>530</v>
      </c>
      <c r="G2882" t="s">
        <v>3090</v>
      </c>
      <c r="H2882" t="s">
        <v>294</v>
      </c>
      <c r="L2882" t="s">
        <v>294</v>
      </c>
      <c r="M2882">
        <f t="shared" ref="M2882:M2945" si="90">F2882/$M$1</f>
        <v>17.666666666666668</v>
      </c>
      <c r="N2882" s="1">
        <f t="shared" ref="N2882:N2945" si="91">F2882/$N$1</f>
        <v>8.8333333333333339</v>
      </c>
    </row>
    <row r="2883" spans="1:14">
      <c r="A2883" t="s">
        <v>7</v>
      </c>
      <c r="B2883" t="s">
        <v>452</v>
      </c>
      <c r="C2883" t="s">
        <v>1428</v>
      </c>
      <c r="D2883" t="s">
        <v>1429</v>
      </c>
      <c r="E2883">
        <v>1</v>
      </c>
      <c r="F2883">
        <v>428</v>
      </c>
      <c r="G2883" t="s">
        <v>1541</v>
      </c>
      <c r="H2883" t="s">
        <v>294</v>
      </c>
      <c r="L2883" t="s">
        <v>294</v>
      </c>
      <c r="M2883">
        <f t="shared" si="90"/>
        <v>14.266666666666667</v>
      </c>
      <c r="N2883" s="1">
        <f t="shared" si="91"/>
        <v>7.1333333333333337</v>
      </c>
    </row>
    <row r="2884" spans="1:14">
      <c r="A2884" t="s">
        <v>7</v>
      </c>
      <c r="B2884" t="s">
        <v>454</v>
      </c>
      <c r="C2884" t="s">
        <v>1428</v>
      </c>
      <c r="D2884" t="s">
        <v>1429</v>
      </c>
      <c r="E2884">
        <v>1</v>
      </c>
      <c r="F2884">
        <v>442</v>
      </c>
      <c r="G2884" t="s">
        <v>1547</v>
      </c>
      <c r="H2884" t="s">
        <v>294</v>
      </c>
      <c r="L2884" t="s">
        <v>294</v>
      </c>
      <c r="M2884">
        <f t="shared" si="90"/>
        <v>14.733333333333333</v>
      </c>
      <c r="N2884" s="1">
        <f t="shared" si="91"/>
        <v>7.3666666666666663</v>
      </c>
    </row>
    <row r="2885" spans="1:14">
      <c r="A2885" t="s">
        <v>7</v>
      </c>
      <c r="B2885" t="s">
        <v>456</v>
      </c>
      <c r="C2885" t="s">
        <v>1428</v>
      </c>
      <c r="D2885" t="s">
        <v>1429</v>
      </c>
      <c r="E2885">
        <v>1</v>
      </c>
      <c r="F2885">
        <v>435</v>
      </c>
      <c r="G2885" t="s">
        <v>1833</v>
      </c>
      <c r="H2885" t="s">
        <v>294</v>
      </c>
      <c r="L2885" t="s">
        <v>294</v>
      </c>
      <c r="M2885">
        <f t="shared" si="90"/>
        <v>14.5</v>
      </c>
      <c r="N2885" s="1">
        <f t="shared" si="91"/>
        <v>7.25</v>
      </c>
    </row>
    <row r="2886" spans="1:14">
      <c r="A2886" t="s">
        <v>7</v>
      </c>
      <c r="B2886" t="s">
        <v>458</v>
      </c>
      <c r="C2886" t="s">
        <v>1428</v>
      </c>
      <c r="D2886" t="s">
        <v>1429</v>
      </c>
      <c r="E2886">
        <v>1</v>
      </c>
      <c r="F2886">
        <v>366</v>
      </c>
      <c r="G2886" t="s">
        <v>1484</v>
      </c>
      <c r="H2886" t="s">
        <v>294</v>
      </c>
      <c r="L2886" t="s">
        <v>294</v>
      </c>
      <c r="M2886">
        <f t="shared" si="90"/>
        <v>12.2</v>
      </c>
      <c r="N2886" s="1">
        <f t="shared" si="91"/>
        <v>6.1</v>
      </c>
    </row>
    <row r="2887" spans="1:14">
      <c r="A2887" t="s">
        <v>7</v>
      </c>
      <c r="B2887" t="s">
        <v>460</v>
      </c>
      <c r="C2887" t="s">
        <v>1428</v>
      </c>
      <c r="D2887" t="s">
        <v>1429</v>
      </c>
      <c r="E2887">
        <v>1</v>
      </c>
      <c r="F2887">
        <v>285</v>
      </c>
      <c r="G2887" t="s">
        <v>3091</v>
      </c>
      <c r="H2887" t="s">
        <v>294</v>
      </c>
      <c r="L2887" t="s">
        <v>294</v>
      </c>
      <c r="M2887">
        <f t="shared" si="90"/>
        <v>9.5</v>
      </c>
      <c r="N2887" s="1">
        <f t="shared" si="91"/>
        <v>4.75</v>
      </c>
    </row>
    <row r="2888" spans="1:14">
      <c r="A2888" t="s">
        <v>7</v>
      </c>
      <c r="B2888" t="s">
        <v>462</v>
      </c>
      <c r="C2888" t="s">
        <v>1428</v>
      </c>
      <c r="D2888" t="s">
        <v>1429</v>
      </c>
      <c r="E2888">
        <v>1</v>
      </c>
      <c r="F2888">
        <v>292</v>
      </c>
      <c r="G2888" t="s">
        <v>3092</v>
      </c>
      <c r="H2888" t="s">
        <v>294</v>
      </c>
      <c r="L2888" t="s">
        <v>294</v>
      </c>
      <c r="M2888">
        <f t="shared" si="90"/>
        <v>9.7333333333333325</v>
      </c>
      <c r="N2888" s="1">
        <f t="shared" si="91"/>
        <v>4.8666666666666663</v>
      </c>
    </row>
    <row r="2889" spans="1:14">
      <c r="A2889" t="s">
        <v>7</v>
      </c>
      <c r="B2889" t="s">
        <v>464</v>
      </c>
      <c r="C2889" t="s">
        <v>1428</v>
      </c>
      <c r="D2889" t="s">
        <v>1429</v>
      </c>
      <c r="E2889">
        <v>1</v>
      </c>
      <c r="F2889">
        <v>276</v>
      </c>
      <c r="G2889" t="s">
        <v>3093</v>
      </c>
      <c r="H2889" t="s">
        <v>294</v>
      </c>
      <c r="L2889" t="s">
        <v>294</v>
      </c>
      <c r="M2889">
        <f t="shared" si="90"/>
        <v>9.1999999999999993</v>
      </c>
      <c r="N2889" s="1">
        <f t="shared" si="91"/>
        <v>4.5999999999999996</v>
      </c>
    </row>
    <row r="2890" spans="1:14">
      <c r="A2890" t="s">
        <v>7</v>
      </c>
      <c r="B2890" t="s">
        <v>466</v>
      </c>
      <c r="C2890" t="s">
        <v>1428</v>
      </c>
      <c r="D2890" t="s">
        <v>1429</v>
      </c>
      <c r="E2890">
        <v>1</v>
      </c>
      <c r="F2890">
        <v>281</v>
      </c>
      <c r="G2890" t="s">
        <v>3094</v>
      </c>
      <c r="H2890" t="s">
        <v>294</v>
      </c>
      <c r="L2890" t="s">
        <v>294</v>
      </c>
      <c r="M2890">
        <f t="shared" si="90"/>
        <v>9.3666666666666671</v>
      </c>
      <c r="N2890" s="1">
        <f t="shared" si="91"/>
        <v>4.6833333333333336</v>
      </c>
    </row>
    <row r="2891" spans="1:14">
      <c r="A2891" t="s">
        <v>7</v>
      </c>
      <c r="B2891" t="s">
        <v>468</v>
      </c>
      <c r="C2891" t="s">
        <v>1428</v>
      </c>
      <c r="D2891" t="s">
        <v>1429</v>
      </c>
      <c r="E2891">
        <v>1</v>
      </c>
      <c r="F2891">
        <v>358</v>
      </c>
      <c r="G2891" t="s">
        <v>1479</v>
      </c>
      <c r="H2891" t="s">
        <v>294</v>
      </c>
      <c r="L2891" t="s">
        <v>294</v>
      </c>
      <c r="M2891">
        <f t="shared" si="90"/>
        <v>11.933333333333334</v>
      </c>
      <c r="N2891" s="1">
        <f t="shared" si="91"/>
        <v>5.9666666666666668</v>
      </c>
    </row>
    <row r="2892" spans="1:14">
      <c r="A2892" t="s">
        <v>7</v>
      </c>
      <c r="B2892" t="s">
        <v>470</v>
      </c>
      <c r="C2892" t="s">
        <v>1428</v>
      </c>
      <c r="D2892" t="s">
        <v>1429</v>
      </c>
      <c r="E2892">
        <v>1</v>
      </c>
      <c r="F2892">
        <v>454</v>
      </c>
      <c r="G2892" t="s">
        <v>1573</v>
      </c>
      <c r="H2892" t="s">
        <v>294</v>
      </c>
      <c r="L2892" t="s">
        <v>294</v>
      </c>
      <c r="M2892">
        <f t="shared" si="90"/>
        <v>15.133333333333333</v>
      </c>
      <c r="N2892" s="1">
        <f t="shared" si="91"/>
        <v>7.5666666666666664</v>
      </c>
    </row>
    <row r="2893" spans="1:14">
      <c r="A2893" t="s">
        <v>7</v>
      </c>
      <c r="B2893" t="s">
        <v>472</v>
      </c>
      <c r="C2893" t="s">
        <v>1428</v>
      </c>
      <c r="D2893" t="s">
        <v>1429</v>
      </c>
      <c r="E2893">
        <v>1</v>
      </c>
      <c r="F2893">
        <v>468</v>
      </c>
      <c r="G2893" t="s">
        <v>1659</v>
      </c>
      <c r="H2893" t="s">
        <v>294</v>
      </c>
      <c r="L2893" t="s">
        <v>294</v>
      </c>
      <c r="M2893">
        <f t="shared" si="90"/>
        <v>15.6</v>
      </c>
      <c r="N2893" s="1">
        <f t="shared" si="91"/>
        <v>7.8</v>
      </c>
    </row>
    <row r="2894" spans="1:14">
      <c r="A2894" t="s">
        <v>7</v>
      </c>
      <c r="B2894" t="s">
        <v>474</v>
      </c>
      <c r="C2894" t="s">
        <v>1428</v>
      </c>
      <c r="D2894" t="s">
        <v>1429</v>
      </c>
      <c r="E2894">
        <v>1</v>
      </c>
      <c r="F2894">
        <v>333</v>
      </c>
      <c r="G2894" t="s">
        <v>1712</v>
      </c>
      <c r="H2894" t="s">
        <v>294</v>
      </c>
      <c r="L2894" t="s">
        <v>294</v>
      </c>
      <c r="M2894">
        <f t="shared" si="90"/>
        <v>11.1</v>
      </c>
      <c r="N2894" s="1">
        <f t="shared" si="91"/>
        <v>5.55</v>
      </c>
    </row>
    <row r="2895" spans="1:14">
      <c r="A2895" t="s">
        <v>7</v>
      </c>
      <c r="B2895" t="s">
        <v>476</v>
      </c>
      <c r="C2895" t="s">
        <v>1428</v>
      </c>
      <c r="D2895" t="s">
        <v>1429</v>
      </c>
      <c r="E2895">
        <v>1</v>
      </c>
      <c r="F2895">
        <v>333</v>
      </c>
      <c r="G2895" t="s">
        <v>3095</v>
      </c>
      <c r="H2895" t="s">
        <v>294</v>
      </c>
      <c r="L2895" t="s">
        <v>294</v>
      </c>
      <c r="M2895">
        <f t="shared" si="90"/>
        <v>11.1</v>
      </c>
      <c r="N2895" s="1">
        <f t="shared" si="91"/>
        <v>5.55</v>
      </c>
    </row>
    <row r="2896" spans="1:14">
      <c r="A2896" t="s">
        <v>7</v>
      </c>
      <c r="B2896" t="s">
        <v>478</v>
      </c>
      <c r="C2896" t="s">
        <v>1428</v>
      </c>
      <c r="D2896" t="s">
        <v>1429</v>
      </c>
      <c r="E2896">
        <v>1</v>
      </c>
      <c r="F2896">
        <v>299</v>
      </c>
      <c r="G2896" t="s">
        <v>2173</v>
      </c>
      <c r="H2896" t="s">
        <v>294</v>
      </c>
      <c r="L2896" t="s">
        <v>294</v>
      </c>
      <c r="M2896">
        <f t="shared" si="90"/>
        <v>9.9666666666666668</v>
      </c>
      <c r="N2896" s="1">
        <f t="shared" si="91"/>
        <v>4.9833333333333334</v>
      </c>
    </row>
    <row r="2897" spans="1:14">
      <c r="A2897" t="s">
        <v>7</v>
      </c>
      <c r="B2897" t="s">
        <v>480</v>
      </c>
      <c r="C2897" t="s">
        <v>1428</v>
      </c>
      <c r="D2897" t="s">
        <v>1429</v>
      </c>
      <c r="E2897">
        <v>1</v>
      </c>
      <c r="F2897">
        <v>349</v>
      </c>
      <c r="G2897" t="s">
        <v>3096</v>
      </c>
      <c r="H2897" t="s">
        <v>294</v>
      </c>
      <c r="L2897" t="s">
        <v>294</v>
      </c>
      <c r="M2897">
        <f t="shared" si="90"/>
        <v>11.633333333333333</v>
      </c>
      <c r="N2897" s="1">
        <f t="shared" si="91"/>
        <v>5.8166666666666664</v>
      </c>
    </row>
    <row r="2898" spans="1:14">
      <c r="A2898" t="s">
        <v>7</v>
      </c>
      <c r="B2898" t="s">
        <v>482</v>
      </c>
      <c r="C2898" t="s">
        <v>1428</v>
      </c>
      <c r="D2898" t="s">
        <v>1429</v>
      </c>
      <c r="E2898">
        <v>1</v>
      </c>
      <c r="F2898">
        <v>358</v>
      </c>
      <c r="G2898" t="s">
        <v>1483</v>
      </c>
      <c r="H2898" t="s">
        <v>294</v>
      </c>
      <c r="L2898" t="s">
        <v>294</v>
      </c>
      <c r="M2898">
        <f t="shared" si="90"/>
        <v>11.933333333333334</v>
      </c>
      <c r="N2898" s="1">
        <f t="shared" si="91"/>
        <v>5.9666666666666668</v>
      </c>
    </row>
    <row r="2899" spans="1:14">
      <c r="A2899" t="s">
        <v>7</v>
      </c>
      <c r="B2899" t="s">
        <v>484</v>
      </c>
      <c r="C2899" t="s">
        <v>1428</v>
      </c>
      <c r="D2899" t="s">
        <v>1429</v>
      </c>
      <c r="E2899">
        <v>1</v>
      </c>
      <c r="F2899">
        <v>426</v>
      </c>
      <c r="G2899" t="s">
        <v>1542</v>
      </c>
      <c r="H2899" t="s">
        <v>294</v>
      </c>
      <c r="L2899" t="s">
        <v>294</v>
      </c>
      <c r="M2899">
        <f t="shared" si="90"/>
        <v>14.2</v>
      </c>
      <c r="N2899" s="1">
        <f t="shared" si="91"/>
        <v>7.1</v>
      </c>
    </row>
    <row r="2900" spans="1:14">
      <c r="A2900" t="s">
        <v>7</v>
      </c>
      <c r="B2900" t="s">
        <v>486</v>
      </c>
      <c r="C2900" t="s">
        <v>1428</v>
      </c>
      <c r="D2900" t="s">
        <v>1429</v>
      </c>
      <c r="E2900">
        <v>1</v>
      </c>
      <c r="F2900">
        <v>423</v>
      </c>
      <c r="G2900" t="s">
        <v>1543</v>
      </c>
      <c r="H2900" t="s">
        <v>294</v>
      </c>
      <c r="L2900" t="s">
        <v>294</v>
      </c>
      <c r="M2900">
        <f t="shared" si="90"/>
        <v>14.1</v>
      </c>
      <c r="N2900" s="1">
        <f t="shared" si="91"/>
        <v>7.05</v>
      </c>
    </row>
    <row r="2901" spans="1:14">
      <c r="A2901" t="s">
        <v>7</v>
      </c>
      <c r="B2901" t="s">
        <v>488</v>
      </c>
      <c r="C2901" t="s">
        <v>1428</v>
      </c>
      <c r="D2901" t="s">
        <v>1429</v>
      </c>
      <c r="E2901">
        <v>1</v>
      </c>
      <c r="F2901">
        <v>444</v>
      </c>
      <c r="G2901" t="s">
        <v>1811</v>
      </c>
      <c r="H2901" t="s">
        <v>294</v>
      </c>
      <c r="L2901" t="s">
        <v>294</v>
      </c>
      <c r="M2901">
        <f t="shared" si="90"/>
        <v>14.8</v>
      </c>
      <c r="N2901" s="1">
        <f t="shared" si="91"/>
        <v>7.4</v>
      </c>
    </row>
    <row r="2902" spans="1:14">
      <c r="A2902" t="s">
        <v>7</v>
      </c>
      <c r="B2902" t="s">
        <v>490</v>
      </c>
      <c r="C2902" t="s">
        <v>1428</v>
      </c>
      <c r="D2902" t="s">
        <v>1429</v>
      </c>
      <c r="E2902">
        <v>1</v>
      </c>
      <c r="F2902">
        <v>267</v>
      </c>
      <c r="G2902" t="s">
        <v>1668</v>
      </c>
      <c r="H2902" t="s">
        <v>294</v>
      </c>
      <c r="L2902" t="s">
        <v>294</v>
      </c>
      <c r="M2902">
        <f t="shared" si="90"/>
        <v>8.9</v>
      </c>
      <c r="N2902" s="1">
        <f t="shared" si="91"/>
        <v>4.45</v>
      </c>
    </row>
    <row r="2903" spans="1:14">
      <c r="A2903" t="s">
        <v>7</v>
      </c>
      <c r="B2903" t="s">
        <v>492</v>
      </c>
      <c r="C2903" t="s">
        <v>1428</v>
      </c>
      <c r="D2903" t="s">
        <v>1429</v>
      </c>
      <c r="E2903">
        <v>1</v>
      </c>
      <c r="F2903">
        <v>266</v>
      </c>
      <c r="G2903" t="s">
        <v>3097</v>
      </c>
      <c r="H2903" t="s">
        <v>294</v>
      </c>
      <c r="L2903" t="s">
        <v>294</v>
      </c>
      <c r="M2903">
        <f t="shared" si="90"/>
        <v>8.8666666666666671</v>
      </c>
      <c r="N2903" s="1">
        <f t="shared" si="91"/>
        <v>4.4333333333333336</v>
      </c>
    </row>
    <row r="2904" spans="1:14">
      <c r="A2904" t="s">
        <v>7</v>
      </c>
      <c r="B2904" t="s">
        <v>494</v>
      </c>
      <c r="C2904" t="s">
        <v>1428</v>
      </c>
      <c r="D2904" t="s">
        <v>1429</v>
      </c>
      <c r="E2904">
        <v>1</v>
      </c>
      <c r="F2904">
        <v>412</v>
      </c>
      <c r="G2904" t="s">
        <v>3098</v>
      </c>
      <c r="H2904" t="s">
        <v>294</v>
      </c>
      <c r="L2904" t="s">
        <v>294</v>
      </c>
      <c r="M2904">
        <f t="shared" si="90"/>
        <v>13.733333333333333</v>
      </c>
      <c r="N2904" s="1">
        <f t="shared" si="91"/>
        <v>6.8666666666666663</v>
      </c>
    </row>
    <row r="2905" spans="1:14">
      <c r="A2905" t="s">
        <v>7</v>
      </c>
      <c r="B2905" t="s">
        <v>496</v>
      </c>
      <c r="C2905" t="s">
        <v>1428</v>
      </c>
      <c r="D2905" t="s">
        <v>1429</v>
      </c>
      <c r="E2905">
        <v>1</v>
      </c>
      <c r="F2905">
        <v>438</v>
      </c>
      <c r="G2905" t="s">
        <v>3099</v>
      </c>
      <c r="H2905" t="s">
        <v>294</v>
      </c>
      <c r="L2905" t="s">
        <v>294</v>
      </c>
      <c r="M2905">
        <f t="shared" si="90"/>
        <v>14.6</v>
      </c>
      <c r="N2905" s="1">
        <f t="shared" si="91"/>
        <v>7.3</v>
      </c>
    </row>
    <row r="2906" spans="1:14">
      <c r="A2906" t="s">
        <v>7</v>
      </c>
      <c r="B2906" t="s">
        <v>498</v>
      </c>
      <c r="C2906" t="s">
        <v>1428</v>
      </c>
      <c r="D2906" t="s">
        <v>1429</v>
      </c>
      <c r="E2906">
        <v>1</v>
      </c>
      <c r="F2906">
        <v>425</v>
      </c>
      <c r="G2906" t="s">
        <v>1595</v>
      </c>
      <c r="H2906" t="s">
        <v>294</v>
      </c>
      <c r="L2906" t="s">
        <v>294</v>
      </c>
      <c r="M2906">
        <f t="shared" si="90"/>
        <v>14.166666666666666</v>
      </c>
      <c r="N2906" s="1">
        <f t="shared" si="91"/>
        <v>7.083333333333333</v>
      </c>
    </row>
    <row r="2907" spans="1:14">
      <c r="A2907" t="s">
        <v>7</v>
      </c>
      <c r="B2907" t="s">
        <v>500</v>
      </c>
      <c r="C2907" t="s">
        <v>1428</v>
      </c>
      <c r="D2907" t="s">
        <v>1429</v>
      </c>
      <c r="E2907">
        <v>1</v>
      </c>
      <c r="F2907">
        <v>174</v>
      </c>
      <c r="G2907" t="s">
        <v>1862</v>
      </c>
      <c r="H2907" t="s">
        <v>294</v>
      </c>
      <c r="L2907" t="s">
        <v>294</v>
      </c>
      <c r="M2907">
        <f t="shared" si="90"/>
        <v>5.8</v>
      </c>
      <c r="N2907" s="1">
        <f t="shared" si="91"/>
        <v>2.9</v>
      </c>
    </row>
    <row r="2908" spans="1:14">
      <c r="A2908" t="s">
        <v>7</v>
      </c>
      <c r="B2908" t="s">
        <v>502</v>
      </c>
      <c r="C2908" t="s">
        <v>1428</v>
      </c>
      <c r="D2908" t="s">
        <v>1429</v>
      </c>
      <c r="E2908">
        <v>1</v>
      </c>
      <c r="F2908">
        <v>165</v>
      </c>
      <c r="G2908" t="s">
        <v>2065</v>
      </c>
      <c r="H2908" t="s">
        <v>294</v>
      </c>
      <c r="L2908" t="s">
        <v>294</v>
      </c>
      <c r="M2908">
        <f t="shared" si="90"/>
        <v>5.5</v>
      </c>
      <c r="N2908" s="1">
        <f t="shared" si="91"/>
        <v>2.75</v>
      </c>
    </row>
    <row r="2909" spans="1:14">
      <c r="A2909" t="s">
        <v>7</v>
      </c>
      <c r="B2909" t="s">
        <v>504</v>
      </c>
      <c r="C2909" t="s">
        <v>1428</v>
      </c>
      <c r="D2909" t="s">
        <v>1429</v>
      </c>
      <c r="E2909">
        <v>1</v>
      </c>
      <c r="F2909">
        <v>392</v>
      </c>
      <c r="G2909" t="s">
        <v>1618</v>
      </c>
      <c r="H2909" t="s">
        <v>294</v>
      </c>
      <c r="L2909" t="s">
        <v>294</v>
      </c>
      <c r="M2909">
        <f t="shared" si="90"/>
        <v>13.066666666666666</v>
      </c>
      <c r="N2909" s="1">
        <f t="shared" si="91"/>
        <v>6.5333333333333332</v>
      </c>
    </row>
    <row r="2910" spans="1:14">
      <c r="A2910" t="s">
        <v>7</v>
      </c>
      <c r="B2910" t="s">
        <v>506</v>
      </c>
      <c r="C2910" t="s">
        <v>1428</v>
      </c>
      <c r="D2910" t="s">
        <v>1429</v>
      </c>
      <c r="E2910">
        <v>1</v>
      </c>
      <c r="F2910">
        <v>375</v>
      </c>
      <c r="G2910" t="s">
        <v>1731</v>
      </c>
      <c r="H2910" t="s">
        <v>294</v>
      </c>
      <c r="L2910" t="s">
        <v>294</v>
      </c>
      <c r="M2910">
        <f t="shared" si="90"/>
        <v>12.5</v>
      </c>
      <c r="N2910" s="1">
        <f t="shared" si="91"/>
        <v>6.25</v>
      </c>
    </row>
    <row r="2911" spans="1:14">
      <c r="A2911" t="s">
        <v>7</v>
      </c>
      <c r="B2911" t="s">
        <v>508</v>
      </c>
      <c r="C2911" t="s">
        <v>1428</v>
      </c>
      <c r="D2911" t="s">
        <v>1429</v>
      </c>
      <c r="E2911">
        <v>1</v>
      </c>
      <c r="F2911">
        <v>328</v>
      </c>
      <c r="G2911" t="s">
        <v>1713</v>
      </c>
      <c r="H2911" t="s">
        <v>294</v>
      </c>
      <c r="L2911" t="s">
        <v>294</v>
      </c>
      <c r="M2911">
        <f t="shared" si="90"/>
        <v>10.933333333333334</v>
      </c>
      <c r="N2911" s="1">
        <f t="shared" si="91"/>
        <v>5.4666666666666668</v>
      </c>
    </row>
    <row r="2912" spans="1:14">
      <c r="A2912" t="s">
        <v>7</v>
      </c>
      <c r="B2912" t="s">
        <v>510</v>
      </c>
      <c r="C2912" t="s">
        <v>1428</v>
      </c>
      <c r="D2912" t="s">
        <v>1429</v>
      </c>
      <c r="E2912">
        <v>1</v>
      </c>
      <c r="F2912">
        <v>400</v>
      </c>
      <c r="G2912" t="s">
        <v>1690</v>
      </c>
      <c r="H2912" t="s">
        <v>294</v>
      </c>
      <c r="L2912" t="s">
        <v>294</v>
      </c>
      <c r="M2912">
        <f t="shared" si="90"/>
        <v>13.333333333333334</v>
      </c>
      <c r="N2912" s="1">
        <f t="shared" si="91"/>
        <v>6.666666666666667</v>
      </c>
    </row>
    <row r="2913" spans="1:14">
      <c r="A2913" t="s">
        <v>7</v>
      </c>
      <c r="B2913" t="s">
        <v>512</v>
      </c>
      <c r="C2913" t="s">
        <v>1428</v>
      </c>
      <c r="D2913" t="s">
        <v>1429</v>
      </c>
      <c r="E2913">
        <v>1</v>
      </c>
      <c r="F2913">
        <v>405</v>
      </c>
      <c r="G2913" t="s">
        <v>3100</v>
      </c>
      <c r="H2913" t="s">
        <v>294</v>
      </c>
      <c r="L2913" t="s">
        <v>294</v>
      </c>
      <c r="M2913">
        <f t="shared" si="90"/>
        <v>13.5</v>
      </c>
      <c r="N2913" s="1">
        <f t="shared" si="91"/>
        <v>6.75</v>
      </c>
    </row>
    <row r="2914" spans="1:14">
      <c r="A2914" t="s">
        <v>7</v>
      </c>
      <c r="B2914" t="s">
        <v>514</v>
      </c>
      <c r="C2914" t="s">
        <v>1428</v>
      </c>
      <c r="D2914" t="s">
        <v>1429</v>
      </c>
      <c r="E2914">
        <v>1</v>
      </c>
      <c r="F2914">
        <v>406</v>
      </c>
      <c r="G2914" t="s">
        <v>3101</v>
      </c>
      <c r="H2914" t="s">
        <v>294</v>
      </c>
      <c r="L2914" t="s">
        <v>294</v>
      </c>
      <c r="M2914">
        <f t="shared" si="90"/>
        <v>13.533333333333333</v>
      </c>
      <c r="N2914" s="1">
        <f t="shared" si="91"/>
        <v>6.7666666666666666</v>
      </c>
    </row>
    <row r="2915" spans="1:14">
      <c r="A2915" t="s">
        <v>7</v>
      </c>
      <c r="B2915" t="s">
        <v>516</v>
      </c>
      <c r="C2915" t="s">
        <v>1428</v>
      </c>
      <c r="D2915" t="s">
        <v>1429</v>
      </c>
      <c r="E2915">
        <v>1</v>
      </c>
      <c r="F2915">
        <v>298</v>
      </c>
      <c r="G2915" t="s">
        <v>2142</v>
      </c>
      <c r="H2915" t="s">
        <v>294</v>
      </c>
      <c r="L2915" t="s">
        <v>294</v>
      </c>
      <c r="M2915">
        <f t="shared" si="90"/>
        <v>9.9333333333333336</v>
      </c>
      <c r="N2915" s="1">
        <f t="shared" si="91"/>
        <v>4.9666666666666668</v>
      </c>
    </row>
    <row r="2916" spans="1:14">
      <c r="A2916" t="s">
        <v>7</v>
      </c>
      <c r="B2916" t="s">
        <v>518</v>
      </c>
      <c r="C2916" t="s">
        <v>1428</v>
      </c>
      <c r="D2916" t="s">
        <v>1429</v>
      </c>
      <c r="E2916">
        <v>1</v>
      </c>
      <c r="F2916">
        <v>374</v>
      </c>
      <c r="G2916" t="s">
        <v>3102</v>
      </c>
      <c r="H2916" t="s">
        <v>294</v>
      </c>
      <c r="L2916" t="s">
        <v>294</v>
      </c>
      <c r="M2916">
        <f t="shared" si="90"/>
        <v>12.466666666666667</v>
      </c>
      <c r="N2916" s="1">
        <f t="shared" si="91"/>
        <v>6.2333333333333334</v>
      </c>
    </row>
    <row r="2917" spans="1:14">
      <c r="A2917" t="s">
        <v>7</v>
      </c>
      <c r="B2917" t="s">
        <v>520</v>
      </c>
      <c r="C2917" t="s">
        <v>1428</v>
      </c>
      <c r="D2917" t="s">
        <v>1429</v>
      </c>
      <c r="E2917">
        <v>1</v>
      </c>
      <c r="F2917">
        <v>385</v>
      </c>
      <c r="G2917" t="s">
        <v>3061</v>
      </c>
      <c r="H2917" t="s">
        <v>294</v>
      </c>
      <c r="L2917" t="s">
        <v>294</v>
      </c>
      <c r="M2917">
        <f t="shared" si="90"/>
        <v>12.833333333333334</v>
      </c>
      <c r="N2917" s="1">
        <f t="shared" si="91"/>
        <v>6.416666666666667</v>
      </c>
    </row>
    <row r="2918" spans="1:14">
      <c r="A2918" t="s">
        <v>7</v>
      </c>
      <c r="B2918" t="s">
        <v>522</v>
      </c>
      <c r="C2918" t="s">
        <v>1428</v>
      </c>
      <c r="D2918" t="s">
        <v>1429</v>
      </c>
      <c r="E2918">
        <v>1</v>
      </c>
      <c r="F2918">
        <v>391</v>
      </c>
      <c r="G2918" t="s">
        <v>3103</v>
      </c>
      <c r="H2918" t="s">
        <v>294</v>
      </c>
      <c r="L2918" t="s">
        <v>294</v>
      </c>
      <c r="M2918">
        <f t="shared" si="90"/>
        <v>13.033333333333333</v>
      </c>
      <c r="N2918" s="1">
        <f t="shared" si="91"/>
        <v>6.5166666666666666</v>
      </c>
    </row>
    <row r="2919" spans="1:14">
      <c r="A2919" t="s">
        <v>7</v>
      </c>
      <c r="B2919" t="s">
        <v>524</v>
      </c>
      <c r="C2919" t="s">
        <v>1428</v>
      </c>
      <c r="D2919" t="s">
        <v>1429</v>
      </c>
      <c r="E2919">
        <v>1</v>
      </c>
      <c r="F2919">
        <v>453</v>
      </c>
      <c r="G2919" t="s">
        <v>1657</v>
      </c>
      <c r="H2919" t="s">
        <v>294</v>
      </c>
      <c r="L2919" t="s">
        <v>294</v>
      </c>
      <c r="M2919">
        <f t="shared" si="90"/>
        <v>15.1</v>
      </c>
      <c r="N2919" s="1">
        <f t="shared" si="91"/>
        <v>7.55</v>
      </c>
    </row>
    <row r="2920" spans="1:14">
      <c r="A2920" t="s">
        <v>7</v>
      </c>
      <c r="B2920" t="s">
        <v>526</v>
      </c>
      <c r="C2920" t="s">
        <v>1428</v>
      </c>
      <c r="D2920" t="s">
        <v>1429</v>
      </c>
      <c r="E2920">
        <v>1</v>
      </c>
      <c r="F2920">
        <v>488</v>
      </c>
      <c r="G2920" t="s">
        <v>1459</v>
      </c>
      <c r="H2920" t="s">
        <v>294</v>
      </c>
      <c r="L2920" t="s">
        <v>294</v>
      </c>
      <c r="M2920">
        <f t="shared" si="90"/>
        <v>16.266666666666666</v>
      </c>
      <c r="N2920" s="1">
        <f t="shared" si="91"/>
        <v>8.1333333333333329</v>
      </c>
    </row>
    <row r="2921" spans="1:14">
      <c r="A2921" t="s">
        <v>7</v>
      </c>
      <c r="B2921" t="s">
        <v>528</v>
      </c>
      <c r="C2921" t="s">
        <v>1428</v>
      </c>
      <c r="D2921" t="s">
        <v>1429</v>
      </c>
      <c r="E2921">
        <v>1</v>
      </c>
      <c r="F2921">
        <v>474</v>
      </c>
      <c r="G2921" t="s">
        <v>3104</v>
      </c>
      <c r="H2921" t="s">
        <v>294</v>
      </c>
      <c r="L2921" t="s">
        <v>294</v>
      </c>
      <c r="M2921">
        <f t="shared" si="90"/>
        <v>15.8</v>
      </c>
      <c r="N2921" s="1">
        <f t="shared" si="91"/>
        <v>7.9</v>
      </c>
    </row>
    <row r="2922" spans="1:14">
      <c r="A2922" t="s">
        <v>7</v>
      </c>
      <c r="B2922" t="s">
        <v>530</v>
      </c>
      <c r="C2922" t="s">
        <v>1428</v>
      </c>
      <c r="D2922" t="s">
        <v>1429</v>
      </c>
      <c r="E2922">
        <v>1</v>
      </c>
      <c r="F2922">
        <v>482</v>
      </c>
      <c r="G2922" t="s">
        <v>3105</v>
      </c>
      <c r="H2922" t="s">
        <v>294</v>
      </c>
      <c r="L2922" t="s">
        <v>294</v>
      </c>
      <c r="M2922">
        <f t="shared" si="90"/>
        <v>16.066666666666666</v>
      </c>
      <c r="N2922" s="1">
        <f t="shared" si="91"/>
        <v>8.0333333333333332</v>
      </c>
    </row>
    <row r="2923" spans="1:14">
      <c r="A2923" t="s">
        <v>7</v>
      </c>
      <c r="B2923" t="s">
        <v>532</v>
      </c>
      <c r="C2923" t="s">
        <v>1428</v>
      </c>
      <c r="D2923" t="s">
        <v>1429</v>
      </c>
      <c r="E2923">
        <v>1</v>
      </c>
      <c r="F2923">
        <v>499</v>
      </c>
      <c r="G2923" t="s">
        <v>1611</v>
      </c>
      <c r="H2923" t="s">
        <v>294</v>
      </c>
      <c r="L2923" t="s">
        <v>294</v>
      </c>
      <c r="M2923">
        <f t="shared" si="90"/>
        <v>16.633333333333333</v>
      </c>
      <c r="N2923" s="1">
        <f t="shared" si="91"/>
        <v>8.3166666666666664</v>
      </c>
    </row>
    <row r="2924" spans="1:14">
      <c r="A2924" t="s">
        <v>7</v>
      </c>
      <c r="B2924" t="s">
        <v>534</v>
      </c>
      <c r="C2924" t="s">
        <v>1428</v>
      </c>
      <c r="D2924" t="s">
        <v>1429</v>
      </c>
      <c r="E2924">
        <v>1</v>
      </c>
      <c r="F2924">
        <v>288</v>
      </c>
      <c r="G2924" t="s">
        <v>3106</v>
      </c>
      <c r="H2924" t="s">
        <v>294</v>
      </c>
      <c r="L2924" t="s">
        <v>294</v>
      </c>
      <c r="M2924">
        <f t="shared" si="90"/>
        <v>9.6</v>
      </c>
      <c r="N2924" s="1">
        <f t="shared" si="91"/>
        <v>4.8</v>
      </c>
    </row>
    <row r="2925" spans="1:14">
      <c r="A2925" t="s">
        <v>7</v>
      </c>
      <c r="B2925" t="s">
        <v>536</v>
      </c>
      <c r="C2925" t="s">
        <v>1428</v>
      </c>
      <c r="D2925" t="s">
        <v>1429</v>
      </c>
      <c r="E2925">
        <v>1</v>
      </c>
      <c r="F2925">
        <v>284</v>
      </c>
      <c r="G2925" t="s">
        <v>3107</v>
      </c>
      <c r="H2925" t="s">
        <v>294</v>
      </c>
      <c r="L2925" t="s">
        <v>294</v>
      </c>
      <c r="M2925">
        <f t="shared" si="90"/>
        <v>9.4666666666666668</v>
      </c>
      <c r="N2925" s="1">
        <f t="shared" si="91"/>
        <v>4.7333333333333334</v>
      </c>
    </row>
    <row r="2926" spans="1:14">
      <c r="A2926" t="s">
        <v>7</v>
      </c>
      <c r="B2926" t="s">
        <v>538</v>
      </c>
      <c r="C2926" t="s">
        <v>1428</v>
      </c>
      <c r="D2926" t="s">
        <v>1429</v>
      </c>
      <c r="E2926">
        <v>1</v>
      </c>
      <c r="F2926">
        <v>282</v>
      </c>
      <c r="G2926" t="s">
        <v>3108</v>
      </c>
      <c r="H2926" t="s">
        <v>294</v>
      </c>
      <c r="L2926" t="s">
        <v>294</v>
      </c>
      <c r="M2926">
        <f t="shared" si="90"/>
        <v>9.4</v>
      </c>
      <c r="N2926" s="1">
        <f t="shared" si="91"/>
        <v>4.7</v>
      </c>
    </row>
    <row r="2927" spans="1:14">
      <c r="A2927" t="s">
        <v>7</v>
      </c>
      <c r="B2927" t="s">
        <v>540</v>
      </c>
      <c r="C2927" t="s">
        <v>1428</v>
      </c>
      <c r="D2927" t="s">
        <v>1429</v>
      </c>
      <c r="E2927">
        <v>1</v>
      </c>
      <c r="F2927">
        <v>288</v>
      </c>
      <c r="G2927" t="s">
        <v>1692</v>
      </c>
      <c r="H2927" t="s">
        <v>294</v>
      </c>
      <c r="L2927" t="s">
        <v>294</v>
      </c>
      <c r="M2927">
        <f t="shared" si="90"/>
        <v>9.6</v>
      </c>
      <c r="N2927" s="1">
        <f t="shared" si="91"/>
        <v>4.8</v>
      </c>
    </row>
    <row r="2928" spans="1:14">
      <c r="A2928" t="s">
        <v>7</v>
      </c>
      <c r="B2928" t="s">
        <v>542</v>
      </c>
      <c r="C2928" t="s">
        <v>1428</v>
      </c>
      <c r="D2928" t="s">
        <v>1429</v>
      </c>
      <c r="E2928">
        <v>1</v>
      </c>
      <c r="F2928">
        <v>280</v>
      </c>
      <c r="G2928" t="s">
        <v>3109</v>
      </c>
      <c r="H2928" t="s">
        <v>294</v>
      </c>
      <c r="L2928" t="s">
        <v>294</v>
      </c>
      <c r="M2928">
        <f t="shared" si="90"/>
        <v>9.3333333333333339</v>
      </c>
      <c r="N2928" s="1">
        <f t="shared" si="91"/>
        <v>4.666666666666667</v>
      </c>
    </row>
    <row r="2929" spans="1:14">
      <c r="A2929" t="s">
        <v>7</v>
      </c>
      <c r="B2929" t="s">
        <v>544</v>
      </c>
      <c r="C2929" t="s">
        <v>1428</v>
      </c>
      <c r="D2929" t="s">
        <v>1429</v>
      </c>
      <c r="E2929">
        <v>1</v>
      </c>
      <c r="F2929">
        <v>278</v>
      </c>
      <c r="G2929" t="s">
        <v>1707</v>
      </c>
      <c r="H2929" t="s">
        <v>294</v>
      </c>
      <c r="L2929" t="s">
        <v>294</v>
      </c>
      <c r="M2929">
        <f t="shared" si="90"/>
        <v>9.2666666666666675</v>
      </c>
      <c r="N2929" s="1">
        <f t="shared" si="91"/>
        <v>4.6333333333333337</v>
      </c>
    </row>
    <row r="2930" spans="1:14">
      <c r="A2930" t="s">
        <v>7</v>
      </c>
      <c r="B2930" t="s">
        <v>546</v>
      </c>
      <c r="C2930" t="s">
        <v>1428</v>
      </c>
      <c r="D2930" t="s">
        <v>1429</v>
      </c>
      <c r="E2930">
        <v>1</v>
      </c>
      <c r="F2930">
        <v>287</v>
      </c>
      <c r="G2930" t="s">
        <v>3110</v>
      </c>
      <c r="H2930" t="s">
        <v>294</v>
      </c>
      <c r="L2930" t="s">
        <v>294</v>
      </c>
      <c r="M2930">
        <f t="shared" si="90"/>
        <v>9.5666666666666664</v>
      </c>
      <c r="N2930" s="1">
        <f t="shared" si="91"/>
        <v>4.7833333333333332</v>
      </c>
    </row>
    <row r="2931" spans="1:14">
      <c r="A2931" t="s">
        <v>7</v>
      </c>
      <c r="B2931" t="s">
        <v>548</v>
      </c>
      <c r="C2931" t="s">
        <v>1428</v>
      </c>
      <c r="D2931" t="s">
        <v>1429</v>
      </c>
      <c r="E2931">
        <v>1</v>
      </c>
      <c r="F2931">
        <v>283</v>
      </c>
      <c r="G2931" t="s">
        <v>1691</v>
      </c>
      <c r="H2931" t="s">
        <v>294</v>
      </c>
      <c r="L2931" t="s">
        <v>294</v>
      </c>
      <c r="M2931">
        <f t="shared" si="90"/>
        <v>9.4333333333333336</v>
      </c>
      <c r="N2931" s="1">
        <f t="shared" si="91"/>
        <v>4.7166666666666668</v>
      </c>
    </row>
    <row r="2932" spans="1:14">
      <c r="A2932" t="s">
        <v>7</v>
      </c>
      <c r="B2932" t="s">
        <v>550</v>
      </c>
      <c r="C2932" t="s">
        <v>1428</v>
      </c>
      <c r="D2932" t="s">
        <v>1429</v>
      </c>
      <c r="E2932">
        <v>1</v>
      </c>
      <c r="F2932">
        <v>215</v>
      </c>
      <c r="G2932" t="s">
        <v>2137</v>
      </c>
      <c r="H2932" t="s">
        <v>294</v>
      </c>
      <c r="L2932" t="s">
        <v>294</v>
      </c>
      <c r="M2932">
        <f t="shared" si="90"/>
        <v>7.166666666666667</v>
      </c>
      <c r="N2932" s="1">
        <f t="shared" si="91"/>
        <v>3.5833333333333335</v>
      </c>
    </row>
    <row r="2933" spans="1:14">
      <c r="A2933" t="s">
        <v>7</v>
      </c>
      <c r="B2933" t="s">
        <v>552</v>
      </c>
      <c r="C2933" t="s">
        <v>1428</v>
      </c>
      <c r="D2933" t="s">
        <v>1429</v>
      </c>
      <c r="E2933">
        <v>1</v>
      </c>
      <c r="F2933">
        <v>214</v>
      </c>
      <c r="G2933" t="s">
        <v>2074</v>
      </c>
      <c r="H2933" t="s">
        <v>294</v>
      </c>
      <c r="L2933" t="s">
        <v>294</v>
      </c>
      <c r="M2933">
        <f t="shared" si="90"/>
        <v>7.1333333333333337</v>
      </c>
      <c r="N2933" s="1">
        <f t="shared" si="91"/>
        <v>3.5666666666666669</v>
      </c>
    </row>
    <row r="2934" spans="1:14">
      <c r="A2934" t="s">
        <v>7</v>
      </c>
      <c r="B2934" t="s">
        <v>554</v>
      </c>
      <c r="C2934" t="s">
        <v>1428</v>
      </c>
      <c r="D2934" t="s">
        <v>1429</v>
      </c>
      <c r="E2934">
        <v>1</v>
      </c>
      <c r="F2934">
        <v>235</v>
      </c>
      <c r="G2934" t="s">
        <v>3051</v>
      </c>
      <c r="H2934" t="s">
        <v>294</v>
      </c>
      <c r="L2934" t="s">
        <v>294</v>
      </c>
      <c r="M2934">
        <f t="shared" si="90"/>
        <v>7.833333333333333</v>
      </c>
      <c r="N2934" s="1">
        <f t="shared" si="91"/>
        <v>3.9166666666666665</v>
      </c>
    </row>
    <row r="2935" spans="1:14">
      <c r="A2935" t="s">
        <v>7</v>
      </c>
      <c r="B2935" t="s">
        <v>556</v>
      </c>
      <c r="C2935" t="s">
        <v>1428</v>
      </c>
      <c r="D2935" t="s">
        <v>1429</v>
      </c>
      <c r="E2935">
        <v>1</v>
      </c>
      <c r="F2935">
        <v>229</v>
      </c>
      <c r="G2935" t="s">
        <v>2141</v>
      </c>
      <c r="H2935" t="s">
        <v>294</v>
      </c>
      <c r="L2935" t="s">
        <v>294</v>
      </c>
      <c r="M2935">
        <f t="shared" si="90"/>
        <v>7.6333333333333337</v>
      </c>
      <c r="N2935" s="1">
        <f t="shared" si="91"/>
        <v>3.8166666666666669</v>
      </c>
    </row>
    <row r="2936" spans="1:14">
      <c r="A2936" t="s">
        <v>7</v>
      </c>
      <c r="B2936" t="s">
        <v>558</v>
      </c>
      <c r="C2936" t="s">
        <v>1428</v>
      </c>
      <c r="D2936" t="s">
        <v>1429</v>
      </c>
      <c r="E2936">
        <v>1</v>
      </c>
      <c r="F2936">
        <v>182</v>
      </c>
      <c r="G2936" t="s">
        <v>2081</v>
      </c>
      <c r="H2936" t="s">
        <v>294</v>
      </c>
      <c r="L2936" t="s">
        <v>294</v>
      </c>
      <c r="M2936">
        <f t="shared" si="90"/>
        <v>6.0666666666666664</v>
      </c>
      <c r="N2936" s="1">
        <f t="shared" si="91"/>
        <v>3.0333333333333332</v>
      </c>
    </row>
    <row r="2937" spans="1:14">
      <c r="A2937" t="s">
        <v>7</v>
      </c>
      <c r="B2937" t="s">
        <v>560</v>
      </c>
      <c r="C2937" t="s">
        <v>1428</v>
      </c>
      <c r="D2937" t="s">
        <v>1429</v>
      </c>
      <c r="E2937">
        <v>1</v>
      </c>
      <c r="F2937">
        <v>164</v>
      </c>
      <c r="G2937" t="s">
        <v>2085</v>
      </c>
      <c r="H2937" t="s">
        <v>294</v>
      </c>
      <c r="L2937" t="s">
        <v>294</v>
      </c>
      <c r="M2937">
        <f t="shared" si="90"/>
        <v>5.4666666666666668</v>
      </c>
      <c r="N2937" s="1">
        <f t="shared" si="91"/>
        <v>2.7333333333333334</v>
      </c>
    </row>
    <row r="2938" spans="1:14">
      <c r="A2938" t="s">
        <v>7</v>
      </c>
      <c r="B2938" t="s">
        <v>562</v>
      </c>
      <c r="C2938" t="s">
        <v>1428</v>
      </c>
      <c r="D2938" t="s">
        <v>1429</v>
      </c>
      <c r="E2938">
        <v>1</v>
      </c>
      <c r="F2938">
        <v>299</v>
      </c>
      <c r="G2938" t="s">
        <v>1699</v>
      </c>
      <c r="H2938" t="s">
        <v>294</v>
      </c>
      <c r="L2938" t="s">
        <v>294</v>
      </c>
      <c r="M2938">
        <f t="shared" si="90"/>
        <v>9.9666666666666668</v>
      </c>
      <c r="N2938" s="1">
        <f t="shared" si="91"/>
        <v>4.9833333333333334</v>
      </c>
    </row>
    <row r="2939" spans="1:14">
      <c r="A2939" t="s">
        <v>7</v>
      </c>
      <c r="B2939" t="s">
        <v>564</v>
      </c>
      <c r="C2939" t="s">
        <v>1428</v>
      </c>
      <c r="D2939" t="s">
        <v>1429</v>
      </c>
      <c r="E2939">
        <v>1</v>
      </c>
      <c r="F2939">
        <v>301</v>
      </c>
      <c r="G2939" t="s">
        <v>2154</v>
      </c>
      <c r="H2939" t="s">
        <v>294</v>
      </c>
      <c r="L2939" t="s">
        <v>294</v>
      </c>
      <c r="M2939">
        <f t="shared" si="90"/>
        <v>10.033333333333333</v>
      </c>
      <c r="N2939" s="1">
        <f t="shared" si="91"/>
        <v>5.0166666666666666</v>
      </c>
    </row>
    <row r="2940" spans="1:14">
      <c r="A2940" t="s">
        <v>7</v>
      </c>
      <c r="B2940" t="s">
        <v>566</v>
      </c>
      <c r="C2940" t="s">
        <v>1428</v>
      </c>
      <c r="D2940" t="s">
        <v>1429</v>
      </c>
      <c r="E2940">
        <v>1</v>
      </c>
      <c r="F2940">
        <v>310</v>
      </c>
      <c r="G2940" t="s">
        <v>3111</v>
      </c>
      <c r="H2940" t="s">
        <v>294</v>
      </c>
      <c r="L2940" t="s">
        <v>294</v>
      </c>
      <c r="M2940">
        <f t="shared" si="90"/>
        <v>10.333333333333334</v>
      </c>
      <c r="N2940" s="1">
        <f t="shared" si="91"/>
        <v>5.166666666666667</v>
      </c>
    </row>
    <row r="2941" spans="1:14">
      <c r="A2941" t="s">
        <v>7</v>
      </c>
      <c r="B2941" t="s">
        <v>568</v>
      </c>
      <c r="C2941" t="s">
        <v>1428</v>
      </c>
      <c r="D2941" t="s">
        <v>1429</v>
      </c>
      <c r="E2941">
        <v>1</v>
      </c>
      <c r="F2941">
        <v>300</v>
      </c>
      <c r="G2941" t="s">
        <v>3112</v>
      </c>
      <c r="H2941" t="s">
        <v>294</v>
      </c>
      <c r="L2941" t="s">
        <v>294</v>
      </c>
      <c r="M2941">
        <f t="shared" si="90"/>
        <v>10</v>
      </c>
      <c r="N2941" s="1">
        <f t="shared" si="91"/>
        <v>5</v>
      </c>
    </row>
    <row r="2942" spans="1:14">
      <c r="A2942" t="s">
        <v>7</v>
      </c>
      <c r="B2942" t="s">
        <v>570</v>
      </c>
      <c r="C2942" t="s">
        <v>1428</v>
      </c>
      <c r="D2942" t="s">
        <v>1429</v>
      </c>
      <c r="E2942">
        <v>1</v>
      </c>
      <c r="F2942">
        <v>314</v>
      </c>
      <c r="G2942" t="s">
        <v>1715</v>
      </c>
      <c r="H2942" t="s">
        <v>294</v>
      </c>
      <c r="L2942" t="s">
        <v>294</v>
      </c>
      <c r="M2942">
        <f t="shared" si="90"/>
        <v>10.466666666666667</v>
      </c>
      <c r="N2942" s="1">
        <f t="shared" si="91"/>
        <v>5.2333333333333334</v>
      </c>
    </row>
    <row r="2943" spans="1:14">
      <c r="A2943" t="s">
        <v>7</v>
      </c>
      <c r="B2943" t="s">
        <v>572</v>
      </c>
      <c r="C2943" t="s">
        <v>1428</v>
      </c>
      <c r="D2943" t="s">
        <v>1429</v>
      </c>
      <c r="E2943">
        <v>1</v>
      </c>
      <c r="F2943">
        <v>280</v>
      </c>
      <c r="G2943" t="s">
        <v>3113</v>
      </c>
      <c r="H2943" t="s">
        <v>294</v>
      </c>
      <c r="L2943" t="s">
        <v>294</v>
      </c>
      <c r="M2943">
        <f t="shared" si="90"/>
        <v>9.3333333333333339</v>
      </c>
      <c r="N2943" s="1">
        <f t="shared" si="91"/>
        <v>4.666666666666667</v>
      </c>
    </row>
    <row r="2944" spans="1:14">
      <c r="A2944" t="s">
        <v>7</v>
      </c>
      <c r="B2944" t="s">
        <v>574</v>
      </c>
      <c r="C2944" t="s">
        <v>1428</v>
      </c>
      <c r="D2944" t="s">
        <v>1429</v>
      </c>
      <c r="E2944">
        <v>1</v>
      </c>
      <c r="F2944">
        <v>277</v>
      </c>
      <c r="G2944" t="s">
        <v>3114</v>
      </c>
      <c r="H2944" t="s">
        <v>294</v>
      </c>
      <c r="L2944" t="s">
        <v>294</v>
      </c>
      <c r="M2944">
        <f t="shared" si="90"/>
        <v>9.2333333333333325</v>
      </c>
      <c r="N2944" s="1">
        <f t="shared" si="91"/>
        <v>4.6166666666666663</v>
      </c>
    </row>
    <row r="2945" spans="1:14">
      <c r="A2945" t="s">
        <v>7</v>
      </c>
      <c r="B2945" t="s">
        <v>576</v>
      </c>
      <c r="C2945" t="s">
        <v>1428</v>
      </c>
      <c r="D2945" t="s">
        <v>1429</v>
      </c>
      <c r="E2945">
        <v>1</v>
      </c>
      <c r="F2945">
        <v>280</v>
      </c>
      <c r="G2945" t="s">
        <v>3113</v>
      </c>
      <c r="H2945" t="s">
        <v>294</v>
      </c>
      <c r="L2945" t="s">
        <v>294</v>
      </c>
      <c r="M2945">
        <f t="shared" si="90"/>
        <v>9.3333333333333339</v>
      </c>
      <c r="N2945" s="1">
        <f t="shared" si="91"/>
        <v>4.666666666666667</v>
      </c>
    </row>
    <row r="2946" spans="1:14">
      <c r="A2946" t="s">
        <v>7</v>
      </c>
      <c r="B2946" t="s">
        <v>578</v>
      </c>
      <c r="C2946" t="s">
        <v>1428</v>
      </c>
      <c r="D2946" t="s">
        <v>1429</v>
      </c>
      <c r="E2946">
        <v>1</v>
      </c>
      <c r="F2946">
        <v>382</v>
      </c>
      <c r="G2946" t="s">
        <v>1571</v>
      </c>
      <c r="H2946" t="s">
        <v>294</v>
      </c>
      <c r="L2946" t="s">
        <v>294</v>
      </c>
      <c r="M2946">
        <f t="shared" ref="M2946:M3009" si="92">F2946/$M$1</f>
        <v>12.733333333333333</v>
      </c>
      <c r="N2946" s="1">
        <f t="shared" ref="N2946:N3009" si="93">F2946/$N$1</f>
        <v>6.3666666666666663</v>
      </c>
    </row>
    <row r="2947" spans="1:14">
      <c r="A2947" t="s">
        <v>7</v>
      </c>
      <c r="B2947" t="s">
        <v>580</v>
      </c>
      <c r="C2947" t="s">
        <v>1428</v>
      </c>
      <c r="D2947" t="s">
        <v>1429</v>
      </c>
      <c r="E2947">
        <v>1</v>
      </c>
      <c r="F2947">
        <v>394</v>
      </c>
      <c r="G2947" t="s">
        <v>3077</v>
      </c>
      <c r="H2947" t="s">
        <v>294</v>
      </c>
      <c r="L2947" t="s">
        <v>294</v>
      </c>
      <c r="M2947">
        <f t="shared" si="92"/>
        <v>13.133333333333333</v>
      </c>
      <c r="N2947" s="1">
        <f t="shared" si="93"/>
        <v>6.5666666666666664</v>
      </c>
    </row>
    <row r="2948" spans="1:14">
      <c r="A2948" t="s">
        <v>7</v>
      </c>
      <c r="B2948" t="s">
        <v>582</v>
      </c>
      <c r="C2948" t="s">
        <v>1428</v>
      </c>
      <c r="D2948" t="s">
        <v>1429</v>
      </c>
      <c r="E2948">
        <v>1</v>
      </c>
      <c r="F2948">
        <v>391</v>
      </c>
      <c r="G2948" t="s">
        <v>1829</v>
      </c>
      <c r="H2948" t="s">
        <v>294</v>
      </c>
      <c r="L2948" t="s">
        <v>294</v>
      </c>
      <c r="M2948">
        <f t="shared" si="92"/>
        <v>13.033333333333333</v>
      </c>
      <c r="N2948" s="1">
        <f t="shared" si="93"/>
        <v>6.5166666666666666</v>
      </c>
    </row>
    <row r="2949" spans="1:14">
      <c r="A2949" t="s">
        <v>7</v>
      </c>
      <c r="B2949" t="s">
        <v>584</v>
      </c>
      <c r="C2949" t="s">
        <v>1428</v>
      </c>
      <c r="D2949" t="s">
        <v>1429</v>
      </c>
      <c r="E2949">
        <v>1</v>
      </c>
      <c r="F2949">
        <v>380</v>
      </c>
      <c r="G2949" t="s">
        <v>1570</v>
      </c>
      <c r="H2949" t="s">
        <v>294</v>
      </c>
      <c r="L2949" t="s">
        <v>294</v>
      </c>
      <c r="M2949">
        <f t="shared" si="92"/>
        <v>12.666666666666666</v>
      </c>
      <c r="N2949" s="1">
        <f t="shared" si="93"/>
        <v>6.333333333333333</v>
      </c>
    </row>
    <row r="2950" spans="1:14">
      <c r="A2950" t="s">
        <v>7</v>
      </c>
      <c r="B2950" t="s">
        <v>586</v>
      </c>
      <c r="C2950" t="s">
        <v>1428</v>
      </c>
      <c r="D2950" t="s">
        <v>1429</v>
      </c>
      <c r="E2950">
        <v>1</v>
      </c>
      <c r="F2950">
        <v>276</v>
      </c>
      <c r="G2950" t="s">
        <v>3093</v>
      </c>
      <c r="H2950" t="s">
        <v>294</v>
      </c>
      <c r="L2950" t="s">
        <v>294</v>
      </c>
      <c r="M2950">
        <f t="shared" si="92"/>
        <v>9.1999999999999993</v>
      </c>
      <c r="N2950" s="1">
        <f t="shared" si="93"/>
        <v>4.5999999999999996</v>
      </c>
    </row>
    <row r="2951" spans="1:14">
      <c r="A2951" t="s">
        <v>7</v>
      </c>
      <c r="B2951" t="s">
        <v>588</v>
      </c>
      <c r="C2951" t="s">
        <v>1428</v>
      </c>
      <c r="D2951" t="s">
        <v>1429</v>
      </c>
      <c r="E2951">
        <v>1</v>
      </c>
      <c r="F2951">
        <v>365</v>
      </c>
      <c r="G2951" t="s">
        <v>3115</v>
      </c>
      <c r="H2951" t="s">
        <v>294</v>
      </c>
      <c r="L2951" t="s">
        <v>294</v>
      </c>
      <c r="M2951">
        <f t="shared" si="92"/>
        <v>12.166666666666666</v>
      </c>
      <c r="N2951" s="1">
        <f t="shared" si="93"/>
        <v>6.083333333333333</v>
      </c>
    </row>
    <row r="2952" spans="1:14">
      <c r="A2952" t="s">
        <v>7</v>
      </c>
      <c r="B2952" t="s">
        <v>590</v>
      </c>
      <c r="C2952" t="s">
        <v>1428</v>
      </c>
      <c r="D2952" t="s">
        <v>1429</v>
      </c>
      <c r="E2952">
        <v>1</v>
      </c>
      <c r="F2952">
        <v>287</v>
      </c>
      <c r="G2952" t="s">
        <v>3110</v>
      </c>
      <c r="H2952" t="s">
        <v>294</v>
      </c>
      <c r="L2952" t="s">
        <v>294</v>
      </c>
      <c r="M2952">
        <f t="shared" si="92"/>
        <v>9.5666666666666664</v>
      </c>
      <c r="N2952" s="1">
        <f t="shared" si="93"/>
        <v>4.7833333333333332</v>
      </c>
    </row>
    <row r="2953" spans="1:14">
      <c r="A2953" t="s">
        <v>7</v>
      </c>
      <c r="B2953" t="s">
        <v>592</v>
      </c>
      <c r="C2953" t="s">
        <v>1428</v>
      </c>
      <c r="D2953" t="s">
        <v>1429</v>
      </c>
      <c r="E2953">
        <v>1</v>
      </c>
      <c r="F2953">
        <v>449</v>
      </c>
      <c r="G2953" t="s">
        <v>3116</v>
      </c>
      <c r="H2953" t="s">
        <v>294</v>
      </c>
      <c r="L2953" t="s">
        <v>294</v>
      </c>
      <c r="M2953">
        <f t="shared" si="92"/>
        <v>14.966666666666667</v>
      </c>
      <c r="N2953" s="1">
        <f t="shared" si="93"/>
        <v>7.4833333333333334</v>
      </c>
    </row>
    <row r="2954" spans="1:14">
      <c r="A2954" t="s">
        <v>7</v>
      </c>
      <c r="B2954" t="s">
        <v>594</v>
      </c>
      <c r="C2954" t="s">
        <v>1428</v>
      </c>
      <c r="D2954" t="s">
        <v>1429</v>
      </c>
      <c r="E2954">
        <v>1</v>
      </c>
      <c r="F2954">
        <v>249</v>
      </c>
      <c r="G2954" t="s">
        <v>3117</v>
      </c>
      <c r="H2954" t="s">
        <v>294</v>
      </c>
      <c r="L2954" t="s">
        <v>294</v>
      </c>
      <c r="M2954">
        <f t="shared" si="92"/>
        <v>8.3000000000000007</v>
      </c>
      <c r="N2954" s="1">
        <f t="shared" si="93"/>
        <v>4.1500000000000004</v>
      </c>
    </row>
    <row r="2955" spans="1:14">
      <c r="A2955" t="s">
        <v>7</v>
      </c>
      <c r="B2955" t="s">
        <v>596</v>
      </c>
      <c r="C2955" t="s">
        <v>1428</v>
      </c>
      <c r="D2955" t="s">
        <v>1429</v>
      </c>
      <c r="E2955">
        <v>1</v>
      </c>
      <c r="F2955">
        <v>247</v>
      </c>
      <c r="G2955" t="s">
        <v>3118</v>
      </c>
      <c r="H2955" t="s">
        <v>294</v>
      </c>
      <c r="L2955" t="s">
        <v>294</v>
      </c>
      <c r="M2955">
        <f t="shared" si="92"/>
        <v>8.2333333333333325</v>
      </c>
      <c r="N2955" s="1">
        <f t="shared" si="93"/>
        <v>4.1166666666666663</v>
      </c>
    </row>
    <row r="2956" spans="1:14">
      <c r="A2956" t="s">
        <v>7</v>
      </c>
      <c r="B2956" t="s">
        <v>598</v>
      </c>
      <c r="C2956" t="s">
        <v>1428</v>
      </c>
      <c r="D2956" t="s">
        <v>1429</v>
      </c>
      <c r="E2956">
        <v>1</v>
      </c>
      <c r="F2956">
        <v>410</v>
      </c>
      <c r="G2956" t="s">
        <v>1502</v>
      </c>
      <c r="H2956" t="s">
        <v>294</v>
      </c>
      <c r="L2956" t="s">
        <v>294</v>
      </c>
      <c r="M2956">
        <f t="shared" si="92"/>
        <v>13.666666666666666</v>
      </c>
      <c r="N2956" s="1">
        <f t="shared" si="93"/>
        <v>6.833333333333333</v>
      </c>
    </row>
    <row r="2957" spans="1:14">
      <c r="A2957" t="s">
        <v>7</v>
      </c>
      <c r="B2957" t="s">
        <v>600</v>
      </c>
      <c r="C2957" t="s">
        <v>1428</v>
      </c>
      <c r="D2957" t="s">
        <v>1429</v>
      </c>
      <c r="E2957">
        <v>1</v>
      </c>
      <c r="F2957">
        <v>421</v>
      </c>
      <c r="G2957" t="s">
        <v>1663</v>
      </c>
      <c r="H2957" t="s">
        <v>294</v>
      </c>
      <c r="L2957" t="s">
        <v>294</v>
      </c>
      <c r="M2957">
        <f t="shared" si="92"/>
        <v>14.033333333333333</v>
      </c>
      <c r="N2957" s="1">
        <f t="shared" si="93"/>
        <v>7.0166666666666666</v>
      </c>
    </row>
    <row r="2958" spans="1:14">
      <c r="A2958" t="s">
        <v>7</v>
      </c>
      <c r="B2958" t="s">
        <v>602</v>
      </c>
      <c r="C2958" t="s">
        <v>1428</v>
      </c>
      <c r="D2958" t="s">
        <v>1429</v>
      </c>
      <c r="E2958">
        <v>1</v>
      </c>
      <c r="F2958">
        <v>241</v>
      </c>
      <c r="G2958" t="s">
        <v>3119</v>
      </c>
      <c r="H2958" t="s">
        <v>294</v>
      </c>
      <c r="L2958" t="s">
        <v>294</v>
      </c>
      <c r="M2958">
        <f t="shared" si="92"/>
        <v>8.0333333333333332</v>
      </c>
      <c r="N2958" s="1">
        <f t="shared" si="93"/>
        <v>4.0166666666666666</v>
      </c>
    </row>
    <row r="2959" spans="1:14">
      <c r="A2959" t="s">
        <v>7</v>
      </c>
      <c r="B2959" t="s">
        <v>604</v>
      </c>
      <c r="C2959" t="s">
        <v>1428</v>
      </c>
      <c r="D2959" t="s">
        <v>1429</v>
      </c>
      <c r="E2959">
        <v>1</v>
      </c>
      <c r="F2959">
        <v>240</v>
      </c>
      <c r="G2959" t="s">
        <v>3120</v>
      </c>
      <c r="H2959" t="s">
        <v>294</v>
      </c>
      <c r="L2959" t="s">
        <v>294</v>
      </c>
      <c r="M2959">
        <f t="shared" si="92"/>
        <v>8</v>
      </c>
      <c r="N2959" s="1">
        <f t="shared" si="93"/>
        <v>4</v>
      </c>
    </row>
    <row r="2960" spans="1:14">
      <c r="A2960" t="s">
        <v>7</v>
      </c>
      <c r="B2960" t="s">
        <v>606</v>
      </c>
      <c r="C2960" t="s">
        <v>1428</v>
      </c>
      <c r="D2960" t="s">
        <v>1429</v>
      </c>
      <c r="E2960">
        <v>1</v>
      </c>
      <c r="F2960">
        <v>339</v>
      </c>
      <c r="G2960" t="s">
        <v>1701</v>
      </c>
      <c r="H2960" t="s">
        <v>294</v>
      </c>
      <c r="L2960" t="s">
        <v>294</v>
      </c>
      <c r="M2960">
        <f t="shared" si="92"/>
        <v>11.3</v>
      </c>
      <c r="N2960" s="1">
        <f t="shared" si="93"/>
        <v>5.65</v>
      </c>
    </row>
    <row r="2961" spans="1:14">
      <c r="A2961" t="s">
        <v>7</v>
      </c>
      <c r="B2961" t="s">
        <v>608</v>
      </c>
      <c r="C2961" t="s">
        <v>1428</v>
      </c>
      <c r="D2961" t="s">
        <v>1429</v>
      </c>
      <c r="E2961">
        <v>1</v>
      </c>
      <c r="F2961">
        <v>359</v>
      </c>
      <c r="G2961" t="s">
        <v>3121</v>
      </c>
      <c r="H2961" t="s">
        <v>294</v>
      </c>
      <c r="L2961" t="s">
        <v>294</v>
      </c>
      <c r="M2961">
        <f t="shared" si="92"/>
        <v>11.966666666666667</v>
      </c>
      <c r="N2961" s="1">
        <f t="shared" si="93"/>
        <v>5.9833333333333334</v>
      </c>
    </row>
    <row r="2962" spans="1:14">
      <c r="A2962" t="s">
        <v>7</v>
      </c>
      <c r="B2962" t="s">
        <v>610</v>
      </c>
      <c r="C2962" t="s">
        <v>1428</v>
      </c>
      <c r="D2962" t="s">
        <v>1429</v>
      </c>
      <c r="E2962">
        <v>1</v>
      </c>
      <c r="F2962">
        <v>256</v>
      </c>
      <c r="G2962" t="s">
        <v>3122</v>
      </c>
      <c r="H2962" t="s">
        <v>294</v>
      </c>
      <c r="L2962" t="s">
        <v>294</v>
      </c>
      <c r="M2962">
        <f t="shared" si="92"/>
        <v>8.5333333333333332</v>
      </c>
      <c r="N2962" s="1">
        <f t="shared" si="93"/>
        <v>4.2666666666666666</v>
      </c>
    </row>
    <row r="2963" spans="1:14">
      <c r="A2963" t="s">
        <v>7</v>
      </c>
      <c r="B2963" t="s">
        <v>612</v>
      </c>
      <c r="C2963" t="s">
        <v>1428</v>
      </c>
      <c r="D2963" t="s">
        <v>1429</v>
      </c>
      <c r="E2963">
        <v>1</v>
      </c>
      <c r="F2963">
        <v>250</v>
      </c>
      <c r="G2963" t="s">
        <v>2114</v>
      </c>
      <c r="H2963" t="s">
        <v>294</v>
      </c>
      <c r="L2963" t="s">
        <v>294</v>
      </c>
      <c r="M2963">
        <f t="shared" si="92"/>
        <v>8.3333333333333339</v>
      </c>
      <c r="N2963" s="1">
        <f t="shared" si="93"/>
        <v>4.166666666666667</v>
      </c>
    </row>
    <row r="2964" spans="1:14">
      <c r="A2964" t="s">
        <v>7</v>
      </c>
      <c r="B2964" t="s">
        <v>614</v>
      </c>
      <c r="C2964" t="s">
        <v>1428</v>
      </c>
      <c r="D2964" t="s">
        <v>1429</v>
      </c>
      <c r="E2964">
        <v>1</v>
      </c>
      <c r="F2964">
        <v>495</v>
      </c>
      <c r="G2964" t="s">
        <v>1457</v>
      </c>
      <c r="H2964" t="s">
        <v>294</v>
      </c>
      <c r="L2964" t="s">
        <v>294</v>
      </c>
      <c r="M2964">
        <f t="shared" si="92"/>
        <v>16.5</v>
      </c>
      <c r="N2964" s="1">
        <f t="shared" si="93"/>
        <v>8.25</v>
      </c>
    </row>
    <row r="2965" spans="1:14">
      <c r="A2965" t="s">
        <v>7</v>
      </c>
      <c r="B2965" t="s">
        <v>616</v>
      </c>
      <c r="C2965" t="s">
        <v>1428</v>
      </c>
      <c r="D2965" t="s">
        <v>1429</v>
      </c>
      <c r="E2965">
        <v>1</v>
      </c>
      <c r="F2965">
        <v>487</v>
      </c>
      <c r="G2965" t="s">
        <v>3123</v>
      </c>
      <c r="H2965" t="s">
        <v>294</v>
      </c>
      <c r="L2965" t="s">
        <v>294</v>
      </c>
      <c r="M2965">
        <f t="shared" si="92"/>
        <v>16.233333333333334</v>
      </c>
      <c r="N2965" s="1">
        <f t="shared" si="93"/>
        <v>8.1166666666666671</v>
      </c>
    </row>
    <row r="2966" spans="1:14">
      <c r="A2966" t="s">
        <v>7</v>
      </c>
      <c r="B2966" t="s">
        <v>618</v>
      </c>
      <c r="C2966" t="s">
        <v>1428</v>
      </c>
      <c r="D2966" t="s">
        <v>1429</v>
      </c>
      <c r="E2966">
        <v>1</v>
      </c>
      <c r="F2966">
        <v>492</v>
      </c>
      <c r="G2966" t="s">
        <v>3124</v>
      </c>
      <c r="H2966" t="s">
        <v>294</v>
      </c>
      <c r="L2966" t="s">
        <v>294</v>
      </c>
      <c r="M2966">
        <f t="shared" si="92"/>
        <v>16.399999999999999</v>
      </c>
      <c r="N2966" s="1">
        <f t="shared" si="93"/>
        <v>8.1999999999999993</v>
      </c>
    </row>
    <row r="2967" spans="1:14">
      <c r="A2967" t="s">
        <v>7</v>
      </c>
      <c r="B2967" t="s">
        <v>620</v>
      </c>
      <c r="C2967" t="s">
        <v>1428</v>
      </c>
      <c r="D2967" t="s">
        <v>1429</v>
      </c>
      <c r="E2967">
        <v>1</v>
      </c>
      <c r="F2967">
        <v>496</v>
      </c>
      <c r="G2967" t="s">
        <v>3125</v>
      </c>
      <c r="H2967" t="s">
        <v>294</v>
      </c>
      <c r="L2967" t="s">
        <v>294</v>
      </c>
      <c r="M2967">
        <f t="shared" si="92"/>
        <v>16.533333333333335</v>
      </c>
      <c r="N2967" s="1">
        <f t="shared" si="93"/>
        <v>8.2666666666666675</v>
      </c>
    </row>
    <row r="2968" spans="1:14">
      <c r="A2968" t="s">
        <v>7</v>
      </c>
      <c r="B2968" t="s">
        <v>622</v>
      </c>
      <c r="C2968" t="s">
        <v>1428</v>
      </c>
      <c r="D2968" t="s">
        <v>1429</v>
      </c>
      <c r="E2968">
        <v>1</v>
      </c>
      <c r="F2968">
        <v>262</v>
      </c>
      <c r="G2968" t="s">
        <v>3126</v>
      </c>
      <c r="H2968" t="s">
        <v>294</v>
      </c>
      <c r="L2968" t="s">
        <v>294</v>
      </c>
      <c r="M2968">
        <f t="shared" si="92"/>
        <v>8.7333333333333325</v>
      </c>
      <c r="N2968" s="1">
        <f t="shared" si="93"/>
        <v>4.3666666666666663</v>
      </c>
    </row>
    <row r="2969" spans="1:14">
      <c r="A2969" t="s">
        <v>7</v>
      </c>
      <c r="B2969" t="s">
        <v>624</v>
      </c>
      <c r="C2969" t="s">
        <v>1428</v>
      </c>
      <c r="D2969" t="s">
        <v>1429</v>
      </c>
      <c r="E2969">
        <v>1</v>
      </c>
      <c r="F2969">
        <v>310</v>
      </c>
      <c r="G2969" t="s">
        <v>1527</v>
      </c>
      <c r="H2969" t="s">
        <v>294</v>
      </c>
      <c r="L2969" t="s">
        <v>294</v>
      </c>
      <c r="M2969">
        <f t="shared" si="92"/>
        <v>10.333333333333334</v>
      </c>
      <c r="N2969" s="1">
        <f t="shared" si="93"/>
        <v>5.166666666666667</v>
      </c>
    </row>
    <row r="2970" spans="1:14">
      <c r="A2970" t="s">
        <v>7</v>
      </c>
      <c r="B2970" t="s">
        <v>626</v>
      </c>
      <c r="C2970" t="s">
        <v>1428</v>
      </c>
      <c r="D2970" t="s">
        <v>1429</v>
      </c>
      <c r="E2970">
        <v>1</v>
      </c>
      <c r="F2970">
        <v>362</v>
      </c>
      <c r="G2970" t="s">
        <v>3074</v>
      </c>
      <c r="H2970" t="s">
        <v>294</v>
      </c>
      <c r="L2970" t="s">
        <v>294</v>
      </c>
      <c r="M2970">
        <f t="shared" si="92"/>
        <v>12.066666666666666</v>
      </c>
      <c r="N2970" s="1">
        <f t="shared" si="93"/>
        <v>6.0333333333333332</v>
      </c>
    </row>
    <row r="2971" spans="1:14">
      <c r="A2971" t="s">
        <v>7</v>
      </c>
      <c r="B2971" t="s">
        <v>628</v>
      </c>
      <c r="C2971" t="s">
        <v>1428</v>
      </c>
      <c r="D2971" t="s">
        <v>1429</v>
      </c>
      <c r="E2971">
        <v>1</v>
      </c>
      <c r="F2971">
        <v>356</v>
      </c>
      <c r="G2971" t="s">
        <v>1732</v>
      </c>
      <c r="H2971" t="s">
        <v>294</v>
      </c>
      <c r="L2971" t="s">
        <v>294</v>
      </c>
      <c r="M2971">
        <f t="shared" si="92"/>
        <v>11.866666666666667</v>
      </c>
      <c r="N2971" s="1">
        <f t="shared" si="93"/>
        <v>5.9333333333333336</v>
      </c>
    </row>
    <row r="2972" spans="1:14">
      <c r="A2972" t="s">
        <v>7</v>
      </c>
      <c r="B2972" t="s">
        <v>630</v>
      </c>
      <c r="C2972" t="s">
        <v>1428</v>
      </c>
      <c r="D2972" t="s">
        <v>1429</v>
      </c>
      <c r="E2972">
        <v>1</v>
      </c>
      <c r="F2972">
        <v>367</v>
      </c>
      <c r="G2972" t="s">
        <v>1599</v>
      </c>
      <c r="H2972" t="s">
        <v>294</v>
      </c>
      <c r="L2972" t="s">
        <v>294</v>
      </c>
      <c r="M2972">
        <f t="shared" si="92"/>
        <v>12.233333333333333</v>
      </c>
      <c r="N2972" s="1">
        <f t="shared" si="93"/>
        <v>6.1166666666666663</v>
      </c>
    </row>
    <row r="2973" spans="1:14">
      <c r="A2973" t="s">
        <v>7</v>
      </c>
      <c r="B2973" t="s">
        <v>632</v>
      </c>
      <c r="C2973" t="s">
        <v>1428</v>
      </c>
      <c r="D2973" t="s">
        <v>1429</v>
      </c>
      <c r="E2973">
        <v>1</v>
      </c>
      <c r="F2973">
        <v>363</v>
      </c>
      <c r="G2973" t="s">
        <v>1729</v>
      </c>
      <c r="H2973" t="s">
        <v>294</v>
      </c>
      <c r="L2973" t="s">
        <v>294</v>
      </c>
      <c r="M2973">
        <f t="shared" si="92"/>
        <v>12.1</v>
      </c>
      <c r="N2973" s="1">
        <f t="shared" si="93"/>
        <v>6.05</v>
      </c>
    </row>
    <row r="2974" spans="1:14">
      <c r="A2974" t="s">
        <v>7</v>
      </c>
      <c r="B2974" t="s">
        <v>634</v>
      </c>
      <c r="C2974" t="s">
        <v>1428</v>
      </c>
      <c r="D2974" t="s">
        <v>1429</v>
      </c>
      <c r="E2974">
        <v>1</v>
      </c>
      <c r="F2974">
        <v>336</v>
      </c>
      <c r="G2974" t="s">
        <v>1711</v>
      </c>
      <c r="H2974" t="s">
        <v>294</v>
      </c>
      <c r="L2974" t="s">
        <v>294</v>
      </c>
      <c r="M2974">
        <f t="shared" si="92"/>
        <v>11.2</v>
      </c>
      <c r="N2974" s="1">
        <f t="shared" si="93"/>
        <v>5.6</v>
      </c>
    </row>
    <row r="2975" spans="1:14">
      <c r="A2975" t="s">
        <v>7</v>
      </c>
      <c r="B2975" t="s">
        <v>636</v>
      </c>
      <c r="C2975" t="s">
        <v>1428</v>
      </c>
      <c r="D2975" t="s">
        <v>1429</v>
      </c>
      <c r="E2975">
        <v>1</v>
      </c>
      <c r="F2975">
        <v>330</v>
      </c>
      <c r="G2975" t="s">
        <v>1739</v>
      </c>
      <c r="H2975" t="s">
        <v>294</v>
      </c>
      <c r="L2975" t="s">
        <v>294</v>
      </c>
      <c r="M2975">
        <f t="shared" si="92"/>
        <v>11</v>
      </c>
      <c r="N2975" s="1">
        <f t="shared" si="93"/>
        <v>5.5</v>
      </c>
    </row>
    <row r="2976" spans="1:14">
      <c r="A2976" t="s">
        <v>7</v>
      </c>
      <c r="B2976" t="s">
        <v>638</v>
      </c>
      <c r="C2976" t="s">
        <v>1428</v>
      </c>
      <c r="D2976" t="s">
        <v>1429</v>
      </c>
      <c r="E2976">
        <v>1</v>
      </c>
      <c r="F2976">
        <v>387</v>
      </c>
      <c r="G2976" t="s">
        <v>1590</v>
      </c>
      <c r="H2976" t="s">
        <v>294</v>
      </c>
      <c r="L2976" t="s">
        <v>294</v>
      </c>
      <c r="M2976">
        <f t="shared" si="92"/>
        <v>12.9</v>
      </c>
      <c r="N2976" s="1">
        <f t="shared" si="93"/>
        <v>6.45</v>
      </c>
    </row>
    <row r="2977" spans="1:14">
      <c r="A2977" t="s">
        <v>7</v>
      </c>
      <c r="B2977" t="s">
        <v>640</v>
      </c>
      <c r="C2977" t="s">
        <v>1428</v>
      </c>
      <c r="D2977" t="s">
        <v>1429</v>
      </c>
      <c r="E2977">
        <v>1</v>
      </c>
      <c r="F2977">
        <v>365</v>
      </c>
      <c r="G2977" t="s">
        <v>3115</v>
      </c>
      <c r="H2977" t="s">
        <v>294</v>
      </c>
      <c r="L2977" t="s">
        <v>294</v>
      </c>
      <c r="M2977">
        <f t="shared" si="92"/>
        <v>12.166666666666666</v>
      </c>
      <c r="N2977" s="1">
        <f t="shared" si="93"/>
        <v>6.083333333333333</v>
      </c>
    </row>
    <row r="2978" spans="1:14">
      <c r="A2978" t="s">
        <v>7</v>
      </c>
      <c r="B2978" t="s">
        <v>642</v>
      </c>
      <c r="C2978" t="s">
        <v>1428</v>
      </c>
      <c r="D2978" t="s">
        <v>1429</v>
      </c>
      <c r="E2978">
        <v>1</v>
      </c>
      <c r="F2978">
        <v>360</v>
      </c>
      <c r="G2978" t="s">
        <v>3072</v>
      </c>
      <c r="H2978" t="s">
        <v>294</v>
      </c>
      <c r="L2978" t="s">
        <v>294</v>
      </c>
      <c r="M2978">
        <f t="shared" si="92"/>
        <v>12</v>
      </c>
      <c r="N2978" s="1">
        <f t="shared" si="93"/>
        <v>6</v>
      </c>
    </row>
    <row r="2979" spans="1:14">
      <c r="A2979" t="s">
        <v>7</v>
      </c>
      <c r="B2979" t="s">
        <v>644</v>
      </c>
      <c r="C2979" t="s">
        <v>1428</v>
      </c>
      <c r="D2979" t="s">
        <v>1429</v>
      </c>
      <c r="E2979">
        <v>1</v>
      </c>
      <c r="F2979">
        <v>351</v>
      </c>
      <c r="G2979" t="s">
        <v>1734</v>
      </c>
      <c r="H2979" t="s">
        <v>294</v>
      </c>
      <c r="L2979" t="s">
        <v>294</v>
      </c>
      <c r="M2979">
        <f t="shared" si="92"/>
        <v>11.7</v>
      </c>
      <c r="N2979" s="1">
        <f t="shared" si="93"/>
        <v>5.85</v>
      </c>
    </row>
    <row r="2980" spans="1:14">
      <c r="A2980" t="s">
        <v>7</v>
      </c>
      <c r="B2980" t="s">
        <v>646</v>
      </c>
      <c r="C2980" t="s">
        <v>1428</v>
      </c>
      <c r="D2980" t="s">
        <v>1429</v>
      </c>
      <c r="E2980">
        <v>1</v>
      </c>
      <c r="F2980">
        <v>353</v>
      </c>
      <c r="G2980" t="s">
        <v>3127</v>
      </c>
      <c r="H2980" t="s">
        <v>294</v>
      </c>
      <c r="L2980" t="s">
        <v>294</v>
      </c>
      <c r="M2980">
        <f t="shared" si="92"/>
        <v>11.766666666666667</v>
      </c>
      <c r="N2980" s="1">
        <f t="shared" si="93"/>
        <v>5.8833333333333337</v>
      </c>
    </row>
    <row r="2981" spans="1:14">
      <c r="A2981" t="s">
        <v>7</v>
      </c>
      <c r="B2981" t="s">
        <v>648</v>
      </c>
      <c r="C2981" t="s">
        <v>1428</v>
      </c>
      <c r="D2981" t="s">
        <v>1429</v>
      </c>
      <c r="E2981">
        <v>1</v>
      </c>
      <c r="F2981">
        <v>360</v>
      </c>
      <c r="G2981" t="s">
        <v>1600</v>
      </c>
      <c r="H2981" t="s">
        <v>294</v>
      </c>
      <c r="L2981" t="s">
        <v>294</v>
      </c>
      <c r="M2981">
        <f t="shared" si="92"/>
        <v>12</v>
      </c>
      <c r="N2981" s="1">
        <f t="shared" si="93"/>
        <v>6</v>
      </c>
    </row>
    <row r="2982" spans="1:14">
      <c r="A2982" t="s">
        <v>7</v>
      </c>
      <c r="B2982" t="s">
        <v>650</v>
      </c>
      <c r="C2982" t="s">
        <v>1428</v>
      </c>
      <c r="D2982" t="s">
        <v>1429</v>
      </c>
      <c r="E2982">
        <v>1</v>
      </c>
      <c r="F2982">
        <v>278</v>
      </c>
      <c r="G2982" t="s">
        <v>1707</v>
      </c>
      <c r="H2982" t="s">
        <v>294</v>
      </c>
      <c r="L2982" t="s">
        <v>294</v>
      </c>
      <c r="M2982">
        <f t="shared" si="92"/>
        <v>9.2666666666666675</v>
      </c>
      <c r="N2982" s="1">
        <f t="shared" si="93"/>
        <v>4.6333333333333337</v>
      </c>
    </row>
    <row r="2983" spans="1:14">
      <c r="A2983" t="s">
        <v>7</v>
      </c>
      <c r="B2983" t="s">
        <v>652</v>
      </c>
      <c r="C2983" t="s">
        <v>1428</v>
      </c>
      <c r="D2983" t="s">
        <v>1429</v>
      </c>
      <c r="E2983">
        <v>1</v>
      </c>
      <c r="F2983">
        <v>455</v>
      </c>
      <c r="G2983" t="s">
        <v>1643</v>
      </c>
      <c r="H2983" t="s">
        <v>294</v>
      </c>
      <c r="L2983" t="s">
        <v>294</v>
      </c>
      <c r="M2983">
        <f t="shared" si="92"/>
        <v>15.166666666666666</v>
      </c>
      <c r="N2983" s="1">
        <f t="shared" si="93"/>
        <v>7.583333333333333</v>
      </c>
    </row>
    <row r="2984" spans="1:14">
      <c r="A2984" t="s">
        <v>7</v>
      </c>
      <c r="B2984" t="s">
        <v>654</v>
      </c>
      <c r="C2984" t="s">
        <v>1428</v>
      </c>
      <c r="D2984" t="s">
        <v>1429</v>
      </c>
      <c r="E2984">
        <v>1</v>
      </c>
      <c r="F2984">
        <v>461</v>
      </c>
      <c r="G2984" t="s">
        <v>1443</v>
      </c>
      <c r="H2984" t="s">
        <v>294</v>
      </c>
      <c r="L2984" t="s">
        <v>294</v>
      </c>
      <c r="M2984">
        <f t="shared" si="92"/>
        <v>15.366666666666667</v>
      </c>
      <c r="N2984" s="1">
        <f t="shared" si="93"/>
        <v>7.6833333333333336</v>
      </c>
    </row>
    <row r="2985" spans="1:14">
      <c r="A2985" t="s">
        <v>7</v>
      </c>
      <c r="B2985" t="s">
        <v>656</v>
      </c>
      <c r="C2985" t="s">
        <v>1428</v>
      </c>
      <c r="D2985" t="s">
        <v>1429</v>
      </c>
      <c r="E2985">
        <v>1</v>
      </c>
      <c r="F2985">
        <v>442</v>
      </c>
      <c r="G2985" t="s">
        <v>3128</v>
      </c>
      <c r="H2985" t="s">
        <v>294</v>
      </c>
      <c r="L2985" t="s">
        <v>294</v>
      </c>
      <c r="M2985">
        <f t="shared" si="92"/>
        <v>14.733333333333333</v>
      </c>
      <c r="N2985" s="1">
        <f t="shared" si="93"/>
        <v>7.3666666666666663</v>
      </c>
    </row>
    <row r="2986" spans="1:14">
      <c r="A2986" t="s">
        <v>7</v>
      </c>
      <c r="B2986" t="s">
        <v>658</v>
      </c>
      <c r="C2986" t="s">
        <v>1428</v>
      </c>
      <c r="D2986" t="s">
        <v>1429</v>
      </c>
      <c r="E2986">
        <v>1</v>
      </c>
      <c r="F2986">
        <v>453</v>
      </c>
      <c r="G2986" t="s">
        <v>3129</v>
      </c>
      <c r="H2986" t="s">
        <v>294</v>
      </c>
      <c r="L2986" t="s">
        <v>294</v>
      </c>
      <c r="M2986">
        <f t="shared" si="92"/>
        <v>15.1</v>
      </c>
      <c r="N2986" s="1">
        <f t="shared" si="93"/>
        <v>7.55</v>
      </c>
    </row>
    <row r="2987" spans="1:14">
      <c r="A2987" t="s">
        <v>7</v>
      </c>
      <c r="B2987" t="s">
        <v>660</v>
      </c>
      <c r="C2987" t="s">
        <v>1428</v>
      </c>
      <c r="D2987" t="s">
        <v>1429</v>
      </c>
      <c r="E2987">
        <v>1</v>
      </c>
      <c r="F2987">
        <v>281</v>
      </c>
      <c r="G2987" t="s">
        <v>3094</v>
      </c>
      <c r="H2987" t="s">
        <v>294</v>
      </c>
      <c r="L2987" t="s">
        <v>294</v>
      </c>
      <c r="M2987">
        <f t="shared" si="92"/>
        <v>9.3666666666666671</v>
      </c>
      <c r="N2987" s="1">
        <f t="shared" si="93"/>
        <v>4.6833333333333336</v>
      </c>
    </row>
    <row r="2988" spans="1:14">
      <c r="A2988" t="s">
        <v>7</v>
      </c>
      <c r="B2988" t="s">
        <v>662</v>
      </c>
      <c r="C2988" t="s">
        <v>1428</v>
      </c>
      <c r="D2988" t="s">
        <v>1429</v>
      </c>
      <c r="E2988">
        <v>1</v>
      </c>
      <c r="F2988">
        <v>288</v>
      </c>
      <c r="G2988" t="s">
        <v>3106</v>
      </c>
      <c r="H2988" t="s">
        <v>294</v>
      </c>
      <c r="L2988" t="s">
        <v>294</v>
      </c>
      <c r="M2988">
        <f t="shared" si="92"/>
        <v>9.6</v>
      </c>
      <c r="N2988" s="1">
        <f t="shared" si="93"/>
        <v>4.8</v>
      </c>
    </row>
    <row r="2989" spans="1:14">
      <c r="A2989" t="s">
        <v>7</v>
      </c>
      <c r="B2989" t="s">
        <v>664</v>
      </c>
      <c r="C2989" t="s">
        <v>1428</v>
      </c>
      <c r="D2989" t="s">
        <v>1429</v>
      </c>
      <c r="E2989">
        <v>1</v>
      </c>
      <c r="F2989">
        <v>294</v>
      </c>
      <c r="G2989" t="s">
        <v>3130</v>
      </c>
      <c r="H2989" t="s">
        <v>294</v>
      </c>
      <c r="L2989" t="s">
        <v>294</v>
      </c>
      <c r="M2989">
        <f t="shared" si="92"/>
        <v>9.8000000000000007</v>
      </c>
      <c r="N2989" s="1">
        <f t="shared" si="93"/>
        <v>4.9000000000000004</v>
      </c>
    </row>
    <row r="2990" spans="1:14">
      <c r="A2990" t="s">
        <v>7</v>
      </c>
      <c r="B2990" t="s">
        <v>666</v>
      </c>
      <c r="C2990" t="s">
        <v>1428</v>
      </c>
      <c r="D2990" t="s">
        <v>1429</v>
      </c>
      <c r="E2990">
        <v>1</v>
      </c>
      <c r="F2990">
        <v>288</v>
      </c>
      <c r="G2990" t="s">
        <v>3106</v>
      </c>
      <c r="H2990" t="s">
        <v>294</v>
      </c>
      <c r="L2990" t="s">
        <v>294</v>
      </c>
      <c r="M2990">
        <f t="shared" si="92"/>
        <v>9.6</v>
      </c>
      <c r="N2990" s="1">
        <f t="shared" si="93"/>
        <v>4.8</v>
      </c>
    </row>
    <row r="2991" spans="1:14">
      <c r="A2991" t="s">
        <v>7</v>
      </c>
      <c r="B2991" t="s">
        <v>668</v>
      </c>
      <c r="C2991" t="s">
        <v>1428</v>
      </c>
      <c r="D2991" t="s">
        <v>1429</v>
      </c>
      <c r="E2991">
        <v>1</v>
      </c>
      <c r="F2991">
        <v>214</v>
      </c>
      <c r="G2991" t="s">
        <v>2074</v>
      </c>
      <c r="H2991" t="s">
        <v>294</v>
      </c>
      <c r="L2991" t="s">
        <v>294</v>
      </c>
      <c r="M2991">
        <f t="shared" si="92"/>
        <v>7.1333333333333337</v>
      </c>
      <c r="N2991" s="1">
        <f t="shared" si="93"/>
        <v>3.5666666666666669</v>
      </c>
    </row>
    <row r="2992" spans="1:14">
      <c r="A2992" t="s">
        <v>7</v>
      </c>
      <c r="B2992" t="s">
        <v>670</v>
      </c>
      <c r="C2992" t="s">
        <v>1428</v>
      </c>
      <c r="D2992" t="s">
        <v>1429</v>
      </c>
      <c r="E2992">
        <v>1</v>
      </c>
      <c r="F2992">
        <v>208</v>
      </c>
      <c r="G2992" t="s">
        <v>2076</v>
      </c>
      <c r="H2992" t="s">
        <v>294</v>
      </c>
      <c r="L2992" t="s">
        <v>294</v>
      </c>
      <c r="M2992">
        <f t="shared" si="92"/>
        <v>6.9333333333333336</v>
      </c>
      <c r="N2992" s="1">
        <f t="shared" si="93"/>
        <v>3.4666666666666668</v>
      </c>
    </row>
    <row r="2993" spans="1:14">
      <c r="A2993" t="s">
        <v>7</v>
      </c>
      <c r="B2993" t="s">
        <v>672</v>
      </c>
      <c r="C2993" t="s">
        <v>1428</v>
      </c>
      <c r="D2993" t="s">
        <v>1429</v>
      </c>
      <c r="E2993">
        <v>1</v>
      </c>
      <c r="F2993">
        <v>205</v>
      </c>
      <c r="G2993" t="s">
        <v>3086</v>
      </c>
      <c r="H2993" t="s">
        <v>294</v>
      </c>
      <c r="L2993" t="s">
        <v>294</v>
      </c>
      <c r="M2993">
        <f t="shared" si="92"/>
        <v>6.833333333333333</v>
      </c>
      <c r="N2993" s="1">
        <f t="shared" si="93"/>
        <v>3.4166666666666665</v>
      </c>
    </row>
    <row r="2994" spans="1:14">
      <c r="A2994" t="s">
        <v>7</v>
      </c>
      <c r="B2994" t="s">
        <v>674</v>
      </c>
      <c r="C2994" t="s">
        <v>1428</v>
      </c>
      <c r="D2994" t="s">
        <v>1429</v>
      </c>
      <c r="E2994">
        <v>1</v>
      </c>
      <c r="F2994">
        <v>217</v>
      </c>
      <c r="G2994" t="s">
        <v>1954</v>
      </c>
      <c r="H2994" t="s">
        <v>294</v>
      </c>
      <c r="L2994" t="s">
        <v>294</v>
      </c>
      <c r="M2994">
        <f t="shared" si="92"/>
        <v>7.2333333333333334</v>
      </c>
      <c r="N2994" s="1">
        <f t="shared" si="93"/>
        <v>3.6166666666666667</v>
      </c>
    </row>
    <row r="2995" spans="1:14">
      <c r="A2995" t="s">
        <v>7</v>
      </c>
      <c r="B2995" t="s">
        <v>676</v>
      </c>
      <c r="C2995" t="s">
        <v>1428</v>
      </c>
      <c r="D2995" t="s">
        <v>1429</v>
      </c>
      <c r="E2995">
        <v>1</v>
      </c>
      <c r="F2995">
        <v>194</v>
      </c>
      <c r="G2995" t="s">
        <v>3075</v>
      </c>
      <c r="H2995" t="s">
        <v>294</v>
      </c>
      <c r="L2995" t="s">
        <v>294</v>
      </c>
      <c r="M2995">
        <f t="shared" si="92"/>
        <v>6.4666666666666668</v>
      </c>
      <c r="N2995" s="1">
        <f t="shared" si="93"/>
        <v>3.2333333333333334</v>
      </c>
    </row>
    <row r="2996" spans="1:14">
      <c r="A2996" t="s">
        <v>7</v>
      </c>
      <c r="B2996" t="s">
        <v>678</v>
      </c>
      <c r="C2996" t="s">
        <v>1428</v>
      </c>
      <c r="D2996" t="s">
        <v>1429</v>
      </c>
      <c r="E2996">
        <v>1</v>
      </c>
      <c r="F2996">
        <v>453</v>
      </c>
      <c r="G2996" t="s">
        <v>3129</v>
      </c>
      <c r="H2996" t="s">
        <v>294</v>
      </c>
      <c r="L2996" t="s">
        <v>294</v>
      </c>
      <c r="M2996">
        <f t="shared" si="92"/>
        <v>15.1</v>
      </c>
      <c r="N2996" s="1">
        <f t="shared" si="93"/>
        <v>7.55</v>
      </c>
    </row>
    <row r="2997" spans="1:14">
      <c r="A2997" t="s">
        <v>7</v>
      </c>
      <c r="B2997" t="s">
        <v>680</v>
      </c>
      <c r="C2997" t="s">
        <v>1428</v>
      </c>
      <c r="D2997" t="s">
        <v>1429</v>
      </c>
      <c r="E2997">
        <v>1</v>
      </c>
      <c r="F2997">
        <v>308</v>
      </c>
      <c r="G2997" t="s">
        <v>3131</v>
      </c>
      <c r="H2997" t="s">
        <v>294</v>
      </c>
      <c r="L2997" t="s">
        <v>294</v>
      </c>
      <c r="M2997">
        <f t="shared" si="92"/>
        <v>10.266666666666667</v>
      </c>
      <c r="N2997" s="1">
        <f t="shared" si="93"/>
        <v>5.1333333333333337</v>
      </c>
    </row>
    <row r="2998" spans="1:14">
      <c r="A2998" t="s">
        <v>7</v>
      </c>
      <c r="B2998" t="s">
        <v>682</v>
      </c>
      <c r="C2998" t="s">
        <v>1428</v>
      </c>
      <c r="D2998" t="s">
        <v>1429</v>
      </c>
      <c r="E2998">
        <v>1</v>
      </c>
      <c r="F2998">
        <v>298</v>
      </c>
      <c r="G2998" t="s">
        <v>3132</v>
      </c>
      <c r="H2998" t="s">
        <v>294</v>
      </c>
      <c r="L2998" t="s">
        <v>294</v>
      </c>
      <c r="M2998">
        <f t="shared" si="92"/>
        <v>9.9333333333333336</v>
      </c>
      <c r="N2998" s="1">
        <f t="shared" si="93"/>
        <v>4.9666666666666668</v>
      </c>
    </row>
    <row r="2999" spans="1:14">
      <c r="A2999" t="s">
        <v>7</v>
      </c>
      <c r="B2999" t="s">
        <v>684</v>
      </c>
      <c r="C2999" t="s">
        <v>1428</v>
      </c>
      <c r="D2999" t="s">
        <v>1429</v>
      </c>
      <c r="E2999">
        <v>1</v>
      </c>
      <c r="F2999">
        <v>291</v>
      </c>
      <c r="G2999" t="s">
        <v>2156</v>
      </c>
      <c r="H2999" t="s">
        <v>294</v>
      </c>
      <c r="L2999" t="s">
        <v>294</v>
      </c>
      <c r="M2999">
        <f t="shared" si="92"/>
        <v>9.6999999999999993</v>
      </c>
      <c r="N2999" s="1">
        <f t="shared" si="93"/>
        <v>4.8499999999999996</v>
      </c>
    </row>
    <row r="3000" spans="1:14">
      <c r="A3000" t="s">
        <v>7</v>
      </c>
      <c r="B3000" t="s">
        <v>686</v>
      </c>
      <c r="C3000" t="s">
        <v>1428</v>
      </c>
      <c r="D3000" t="s">
        <v>1429</v>
      </c>
      <c r="E3000">
        <v>1</v>
      </c>
      <c r="F3000">
        <v>296</v>
      </c>
      <c r="G3000" t="s">
        <v>1681</v>
      </c>
      <c r="H3000" t="s">
        <v>294</v>
      </c>
      <c r="L3000" t="s">
        <v>294</v>
      </c>
      <c r="M3000">
        <f t="shared" si="92"/>
        <v>9.8666666666666671</v>
      </c>
      <c r="N3000" s="1">
        <f t="shared" si="93"/>
        <v>4.9333333333333336</v>
      </c>
    </row>
    <row r="3001" spans="1:14">
      <c r="A3001" t="s">
        <v>7</v>
      </c>
      <c r="B3001" t="s">
        <v>688</v>
      </c>
      <c r="C3001" t="s">
        <v>1428</v>
      </c>
      <c r="D3001" t="s">
        <v>1429</v>
      </c>
      <c r="E3001">
        <v>1</v>
      </c>
      <c r="F3001">
        <v>335</v>
      </c>
      <c r="G3001" t="s">
        <v>1496</v>
      </c>
      <c r="H3001" t="s">
        <v>294</v>
      </c>
      <c r="L3001" t="s">
        <v>294</v>
      </c>
      <c r="M3001">
        <f t="shared" si="92"/>
        <v>11.166666666666666</v>
      </c>
      <c r="N3001" s="1">
        <f t="shared" si="93"/>
        <v>5.583333333333333</v>
      </c>
    </row>
    <row r="3002" spans="1:14">
      <c r="A3002" t="s">
        <v>7</v>
      </c>
      <c r="B3002" t="s">
        <v>690</v>
      </c>
      <c r="C3002" t="s">
        <v>1428</v>
      </c>
      <c r="D3002" t="s">
        <v>1429</v>
      </c>
      <c r="E3002">
        <v>1</v>
      </c>
      <c r="F3002">
        <v>326</v>
      </c>
      <c r="G3002" t="s">
        <v>1722</v>
      </c>
      <c r="H3002" t="s">
        <v>294</v>
      </c>
      <c r="L3002" t="s">
        <v>294</v>
      </c>
      <c r="M3002">
        <f t="shared" si="92"/>
        <v>10.866666666666667</v>
      </c>
      <c r="N3002" s="1">
        <f t="shared" si="93"/>
        <v>5.4333333333333336</v>
      </c>
    </row>
    <row r="3003" spans="1:14">
      <c r="A3003" t="s">
        <v>7</v>
      </c>
      <c r="B3003" t="s">
        <v>692</v>
      </c>
      <c r="C3003" t="s">
        <v>1428</v>
      </c>
      <c r="D3003" t="s">
        <v>1429</v>
      </c>
      <c r="E3003">
        <v>1</v>
      </c>
      <c r="F3003">
        <v>337</v>
      </c>
      <c r="G3003" t="s">
        <v>1676</v>
      </c>
      <c r="H3003" t="s">
        <v>294</v>
      </c>
      <c r="L3003" t="s">
        <v>294</v>
      </c>
      <c r="M3003">
        <f t="shared" si="92"/>
        <v>11.233333333333333</v>
      </c>
      <c r="N3003" s="1">
        <f t="shared" si="93"/>
        <v>5.6166666666666663</v>
      </c>
    </row>
    <row r="3004" spans="1:14">
      <c r="A3004" t="s">
        <v>7</v>
      </c>
      <c r="B3004" t="s">
        <v>694</v>
      </c>
      <c r="C3004" t="s">
        <v>1428</v>
      </c>
      <c r="D3004" t="s">
        <v>1429</v>
      </c>
      <c r="E3004">
        <v>1</v>
      </c>
      <c r="F3004">
        <v>350</v>
      </c>
      <c r="G3004" t="s">
        <v>3133</v>
      </c>
      <c r="H3004" t="s">
        <v>294</v>
      </c>
      <c r="L3004" t="s">
        <v>294</v>
      </c>
      <c r="M3004">
        <f t="shared" si="92"/>
        <v>11.666666666666666</v>
      </c>
      <c r="N3004" s="1">
        <f t="shared" si="93"/>
        <v>5.833333333333333</v>
      </c>
    </row>
    <row r="3005" spans="1:14">
      <c r="A3005" t="s">
        <v>7</v>
      </c>
      <c r="B3005" t="s">
        <v>696</v>
      </c>
      <c r="C3005" t="s">
        <v>1428</v>
      </c>
      <c r="D3005" t="s">
        <v>1429</v>
      </c>
      <c r="E3005">
        <v>1</v>
      </c>
      <c r="F3005">
        <v>349</v>
      </c>
      <c r="G3005" t="s">
        <v>3134</v>
      </c>
      <c r="H3005" t="s">
        <v>294</v>
      </c>
      <c r="L3005" t="s">
        <v>294</v>
      </c>
      <c r="M3005">
        <f t="shared" si="92"/>
        <v>11.633333333333333</v>
      </c>
      <c r="N3005" s="1">
        <f t="shared" si="93"/>
        <v>5.8166666666666664</v>
      </c>
    </row>
    <row r="3006" spans="1:14">
      <c r="A3006" t="s">
        <v>7</v>
      </c>
      <c r="B3006" t="s">
        <v>698</v>
      </c>
      <c r="C3006" t="s">
        <v>1428</v>
      </c>
      <c r="D3006" t="s">
        <v>1429</v>
      </c>
      <c r="E3006">
        <v>1</v>
      </c>
      <c r="F3006">
        <v>341</v>
      </c>
      <c r="G3006" t="s">
        <v>1718</v>
      </c>
      <c r="H3006" t="s">
        <v>294</v>
      </c>
      <c r="L3006" t="s">
        <v>294</v>
      </c>
      <c r="M3006">
        <f t="shared" si="92"/>
        <v>11.366666666666667</v>
      </c>
      <c r="N3006" s="1">
        <f t="shared" si="93"/>
        <v>5.6833333333333336</v>
      </c>
    </row>
    <row r="3007" spans="1:14">
      <c r="A3007" t="s">
        <v>7</v>
      </c>
      <c r="B3007" t="s">
        <v>700</v>
      </c>
      <c r="C3007" t="s">
        <v>1428</v>
      </c>
      <c r="D3007" t="s">
        <v>1429</v>
      </c>
      <c r="E3007">
        <v>1</v>
      </c>
      <c r="F3007">
        <v>326</v>
      </c>
      <c r="G3007" t="s">
        <v>3135</v>
      </c>
      <c r="H3007" t="s">
        <v>294</v>
      </c>
      <c r="L3007" t="s">
        <v>294</v>
      </c>
      <c r="M3007">
        <f t="shared" si="92"/>
        <v>10.866666666666667</v>
      </c>
      <c r="N3007" s="1">
        <f t="shared" si="93"/>
        <v>5.4333333333333336</v>
      </c>
    </row>
    <row r="3008" spans="1:14">
      <c r="A3008" t="s">
        <v>7</v>
      </c>
      <c r="B3008" t="s">
        <v>702</v>
      </c>
      <c r="C3008" t="s">
        <v>1428</v>
      </c>
      <c r="D3008" t="s">
        <v>1429</v>
      </c>
      <c r="E3008">
        <v>1</v>
      </c>
      <c r="F3008">
        <v>322</v>
      </c>
      <c r="G3008" t="s">
        <v>1832</v>
      </c>
      <c r="H3008" t="s">
        <v>294</v>
      </c>
      <c r="L3008" t="s">
        <v>294</v>
      </c>
      <c r="M3008">
        <f t="shared" si="92"/>
        <v>10.733333333333333</v>
      </c>
      <c r="N3008" s="1">
        <f t="shared" si="93"/>
        <v>5.3666666666666663</v>
      </c>
    </row>
    <row r="3009" spans="1:14">
      <c r="A3009" t="s">
        <v>7</v>
      </c>
      <c r="B3009" t="s">
        <v>704</v>
      </c>
      <c r="C3009" t="s">
        <v>1428</v>
      </c>
      <c r="D3009" t="s">
        <v>1429</v>
      </c>
      <c r="E3009">
        <v>1</v>
      </c>
      <c r="F3009">
        <v>375</v>
      </c>
      <c r="G3009" t="s">
        <v>1620</v>
      </c>
      <c r="H3009" t="s">
        <v>294</v>
      </c>
      <c r="L3009" t="s">
        <v>294</v>
      </c>
      <c r="M3009">
        <f t="shared" si="92"/>
        <v>12.5</v>
      </c>
      <c r="N3009" s="1">
        <f t="shared" si="93"/>
        <v>6.25</v>
      </c>
    </row>
    <row r="3010" spans="1:14">
      <c r="A3010" t="s">
        <v>7</v>
      </c>
      <c r="B3010" t="s">
        <v>706</v>
      </c>
      <c r="C3010" t="s">
        <v>1428</v>
      </c>
      <c r="D3010" t="s">
        <v>1429</v>
      </c>
      <c r="E3010">
        <v>1</v>
      </c>
      <c r="F3010">
        <v>364</v>
      </c>
      <c r="G3010" t="s">
        <v>1666</v>
      </c>
      <c r="H3010" t="s">
        <v>294</v>
      </c>
      <c r="L3010" t="s">
        <v>294</v>
      </c>
      <c r="M3010">
        <f t="shared" ref="M3010:M3073" si="94">F3010/$M$1</f>
        <v>12.133333333333333</v>
      </c>
      <c r="N3010" s="1">
        <f t="shared" ref="N3010:N3073" si="95">F3010/$N$1</f>
        <v>6.0666666666666664</v>
      </c>
    </row>
    <row r="3011" spans="1:14">
      <c r="A3011" t="s">
        <v>7</v>
      </c>
      <c r="B3011" t="s">
        <v>708</v>
      </c>
      <c r="C3011" t="s">
        <v>1428</v>
      </c>
      <c r="D3011" t="s">
        <v>1429</v>
      </c>
      <c r="E3011">
        <v>1</v>
      </c>
      <c r="F3011">
        <v>377</v>
      </c>
      <c r="G3011" t="s">
        <v>3136</v>
      </c>
      <c r="H3011" t="s">
        <v>294</v>
      </c>
      <c r="L3011" t="s">
        <v>294</v>
      </c>
      <c r="M3011">
        <f t="shared" si="94"/>
        <v>12.566666666666666</v>
      </c>
      <c r="N3011" s="1">
        <f t="shared" si="95"/>
        <v>6.2833333333333332</v>
      </c>
    </row>
    <row r="3012" spans="1:14">
      <c r="A3012" t="s">
        <v>7</v>
      </c>
      <c r="B3012" t="s">
        <v>710</v>
      </c>
      <c r="C3012" t="s">
        <v>1428</v>
      </c>
      <c r="D3012" t="s">
        <v>1429</v>
      </c>
      <c r="E3012">
        <v>1</v>
      </c>
      <c r="F3012">
        <v>308</v>
      </c>
      <c r="G3012" t="s">
        <v>3137</v>
      </c>
      <c r="H3012" t="s">
        <v>294</v>
      </c>
      <c r="L3012" t="s">
        <v>294</v>
      </c>
      <c r="M3012">
        <f t="shared" si="94"/>
        <v>10.266666666666667</v>
      </c>
      <c r="N3012" s="1">
        <f t="shared" si="95"/>
        <v>5.1333333333333337</v>
      </c>
    </row>
    <row r="3013" spans="1:14">
      <c r="A3013" t="s">
        <v>7</v>
      </c>
      <c r="B3013" t="s">
        <v>712</v>
      </c>
      <c r="C3013" t="s">
        <v>1428</v>
      </c>
      <c r="D3013" t="s">
        <v>1429</v>
      </c>
      <c r="E3013">
        <v>1</v>
      </c>
      <c r="F3013">
        <v>296</v>
      </c>
      <c r="G3013" t="s">
        <v>2117</v>
      </c>
      <c r="H3013" t="s">
        <v>294</v>
      </c>
      <c r="L3013" t="s">
        <v>294</v>
      </c>
      <c r="M3013">
        <f t="shared" si="94"/>
        <v>9.8666666666666671</v>
      </c>
      <c r="N3013" s="1">
        <f t="shared" si="95"/>
        <v>4.9333333333333336</v>
      </c>
    </row>
    <row r="3014" spans="1:14">
      <c r="A3014" t="s">
        <v>7</v>
      </c>
      <c r="B3014" t="s">
        <v>714</v>
      </c>
      <c r="C3014" t="s">
        <v>1428</v>
      </c>
      <c r="D3014" t="s">
        <v>1429</v>
      </c>
      <c r="E3014">
        <v>1</v>
      </c>
      <c r="F3014">
        <v>236</v>
      </c>
      <c r="G3014" t="s">
        <v>3138</v>
      </c>
      <c r="H3014" t="s">
        <v>294</v>
      </c>
      <c r="L3014" t="s">
        <v>294</v>
      </c>
      <c r="M3014">
        <f t="shared" si="94"/>
        <v>7.8666666666666663</v>
      </c>
      <c r="N3014" s="1">
        <f t="shared" si="95"/>
        <v>3.9333333333333331</v>
      </c>
    </row>
    <row r="3015" spans="1:14">
      <c r="A3015" t="s">
        <v>7</v>
      </c>
      <c r="B3015" t="s">
        <v>716</v>
      </c>
      <c r="C3015" t="s">
        <v>1428</v>
      </c>
      <c r="D3015" t="s">
        <v>1429</v>
      </c>
      <c r="E3015">
        <v>1</v>
      </c>
      <c r="F3015">
        <v>350</v>
      </c>
      <c r="G3015" t="s">
        <v>3133</v>
      </c>
      <c r="H3015" t="s">
        <v>294</v>
      </c>
      <c r="L3015" t="s">
        <v>294</v>
      </c>
      <c r="M3015">
        <f t="shared" si="94"/>
        <v>11.666666666666666</v>
      </c>
      <c r="N3015" s="1">
        <f t="shared" si="95"/>
        <v>5.833333333333333</v>
      </c>
    </row>
    <row r="3016" spans="1:14">
      <c r="A3016" t="s">
        <v>7</v>
      </c>
      <c r="B3016" t="s">
        <v>718</v>
      </c>
      <c r="C3016" t="s">
        <v>1428</v>
      </c>
      <c r="D3016" t="s">
        <v>1429</v>
      </c>
      <c r="E3016">
        <v>1</v>
      </c>
      <c r="F3016">
        <v>340</v>
      </c>
      <c r="G3016" t="s">
        <v>1702</v>
      </c>
      <c r="H3016" t="s">
        <v>294</v>
      </c>
      <c r="L3016" t="s">
        <v>294</v>
      </c>
      <c r="M3016">
        <f t="shared" si="94"/>
        <v>11.333333333333334</v>
      </c>
      <c r="N3016" s="1">
        <f t="shared" si="95"/>
        <v>5.666666666666667</v>
      </c>
    </row>
    <row r="3017" spans="1:14">
      <c r="A3017" t="s">
        <v>7</v>
      </c>
      <c r="B3017" t="s">
        <v>720</v>
      </c>
      <c r="C3017" t="s">
        <v>1428</v>
      </c>
      <c r="D3017" t="s">
        <v>1429</v>
      </c>
      <c r="E3017">
        <v>1</v>
      </c>
      <c r="F3017">
        <v>339</v>
      </c>
      <c r="G3017" t="s">
        <v>3139</v>
      </c>
      <c r="H3017" t="s">
        <v>294</v>
      </c>
      <c r="L3017" t="s">
        <v>294</v>
      </c>
      <c r="M3017">
        <f t="shared" si="94"/>
        <v>11.3</v>
      </c>
      <c r="N3017" s="1">
        <f t="shared" si="95"/>
        <v>5.65</v>
      </c>
    </row>
    <row r="3018" spans="1:14">
      <c r="A3018" t="s">
        <v>7</v>
      </c>
      <c r="B3018" t="s">
        <v>722</v>
      </c>
      <c r="C3018" t="s">
        <v>1428</v>
      </c>
      <c r="D3018" t="s">
        <v>1429</v>
      </c>
      <c r="E3018">
        <v>1</v>
      </c>
      <c r="F3018">
        <v>356</v>
      </c>
      <c r="G3018" t="s">
        <v>1732</v>
      </c>
      <c r="H3018" t="s">
        <v>294</v>
      </c>
      <c r="L3018" t="s">
        <v>294</v>
      </c>
      <c r="M3018">
        <f t="shared" si="94"/>
        <v>11.866666666666667</v>
      </c>
      <c r="N3018" s="1">
        <f t="shared" si="95"/>
        <v>5.9333333333333336</v>
      </c>
    </row>
    <row r="3019" spans="1:14">
      <c r="A3019" t="s">
        <v>7</v>
      </c>
      <c r="B3019" t="s">
        <v>724</v>
      </c>
      <c r="C3019" t="s">
        <v>1428</v>
      </c>
      <c r="D3019" t="s">
        <v>1429</v>
      </c>
      <c r="E3019">
        <v>1</v>
      </c>
      <c r="F3019">
        <v>238</v>
      </c>
      <c r="G3019" t="s">
        <v>3140</v>
      </c>
      <c r="H3019" t="s">
        <v>294</v>
      </c>
      <c r="L3019" t="s">
        <v>294</v>
      </c>
      <c r="M3019">
        <f t="shared" si="94"/>
        <v>7.9333333333333336</v>
      </c>
      <c r="N3019" s="1">
        <f t="shared" si="95"/>
        <v>3.9666666666666668</v>
      </c>
    </row>
    <row r="3020" spans="1:14">
      <c r="A3020" t="s">
        <v>7</v>
      </c>
      <c r="B3020" t="s">
        <v>726</v>
      </c>
      <c r="C3020" t="s">
        <v>1428</v>
      </c>
      <c r="D3020" t="s">
        <v>1429</v>
      </c>
      <c r="E3020">
        <v>1</v>
      </c>
      <c r="F3020">
        <v>221</v>
      </c>
      <c r="G3020" t="s">
        <v>2143</v>
      </c>
      <c r="H3020" t="s">
        <v>294</v>
      </c>
      <c r="L3020" t="s">
        <v>294</v>
      </c>
      <c r="M3020">
        <f t="shared" si="94"/>
        <v>7.3666666666666663</v>
      </c>
      <c r="N3020" s="1">
        <f t="shared" si="95"/>
        <v>3.6833333333333331</v>
      </c>
    </row>
    <row r="3021" spans="1:14">
      <c r="A3021" t="s">
        <v>7</v>
      </c>
      <c r="B3021" t="s">
        <v>728</v>
      </c>
      <c r="C3021" t="s">
        <v>1428</v>
      </c>
      <c r="D3021" t="s">
        <v>1429</v>
      </c>
      <c r="E3021">
        <v>1</v>
      </c>
      <c r="F3021">
        <v>226</v>
      </c>
      <c r="G3021" t="s">
        <v>2123</v>
      </c>
      <c r="H3021" t="s">
        <v>294</v>
      </c>
      <c r="L3021" t="s">
        <v>294</v>
      </c>
      <c r="M3021">
        <f t="shared" si="94"/>
        <v>7.5333333333333332</v>
      </c>
      <c r="N3021" s="1">
        <f t="shared" si="95"/>
        <v>3.7666666666666666</v>
      </c>
    </row>
    <row r="3022" spans="1:14">
      <c r="A3022" t="s">
        <v>7</v>
      </c>
      <c r="B3022" t="s">
        <v>730</v>
      </c>
      <c r="C3022" t="s">
        <v>1428</v>
      </c>
      <c r="D3022" t="s">
        <v>1429</v>
      </c>
      <c r="E3022">
        <v>1</v>
      </c>
      <c r="F3022">
        <v>231</v>
      </c>
      <c r="G3022" t="s">
        <v>3141</v>
      </c>
      <c r="H3022" t="s">
        <v>294</v>
      </c>
      <c r="L3022" t="s">
        <v>294</v>
      </c>
      <c r="M3022">
        <f t="shared" si="94"/>
        <v>7.7</v>
      </c>
      <c r="N3022" s="1">
        <f t="shared" si="95"/>
        <v>3.85</v>
      </c>
    </row>
    <row r="3023" spans="1:14">
      <c r="A3023" t="s">
        <v>7</v>
      </c>
      <c r="B3023" t="s">
        <v>732</v>
      </c>
      <c r="C3023" t="s">
        <v>1428</v>
      </c>
      <c r="D3023" t="s">
        <v>1429</v>
      </c>
      <c r="E3023">
        <v>1</v>
      </c>
      <c r="F3023">
        <v>231</v>
      </c>
      <c r="G3023" t="s">
        <v>3141</v>
      </c>
      <c r="H3023" t="s">
        <v>294</v>
      </c>
      <c r="L3023" t="s">
        <v>294</v>
      </c>
      <c r="M3023">
        <f t="shared" si="94"/>
        <v>7.7</v>
      </c>
      <c r="N3023" s="1">
        <f t="shared" si="95"/>
        <v>3.85</v>
      </c>
    </row>
    <row r="3024" spans="1:14">
      <c r="A3024" t="s">
        <v>7</v>
      </c>
      <c r="B3024" t="s">
        <v>734</v>
      </c>
      <c r="C3024" t="s">
        <v>1428</v>
      </c>
      <c r="D3024" t="s">
        <v>1429</v>
      </c>
      <c r="E3024">
        <v>1</v>
      </c>
      <c r="F3024">
        <v>218</v>
      </c>
      <c r="G3024" t="s">
        <v>2036</v>
      </c>
      <c r="H3024" t="s">
        <v>294</v>
      </c>
      <c r="L3024" t="s">
        <v>294</v>
      </c>
      <c r="M3024">
        <f t="shared" si="94"/>
        <v>7.2666666666666666</v>
      </c>
      <c r="N3024" s="1">
        <f t="shared" si="95"/>
        <v>3.6333333333333333</v>
      </c>
    </row>
    <row r="3025" spans="1:14">
      <c r="A3025" t="s">
        <v>7</v>
      </c>
      <c r="B3025" t="s">
        <v>736</v>
      </c>
      <c r="C3025" t="s">
        <v>1428</v>
      </c>
      <c r="D3025" t="s">
        <v>1429</v>
      </c>
      <c r="E3025">
        <v>1</v>
      </c>
      <c r="F3025">
        <v>218</v>
      </c>
      <c r="G3025" t="s">
        <v>2037</v>
      </c>
      <c r="H3025" t="s">
        <v>294</v>
      </c>
      <c r="L3025" t="s">
        <v>294</v>
      </c>
      <c r="M3025">
        <f t="shared" si="94"/>
        <v>7.2666666666666666</v>
      </c>
      <c r="N3025" s="1">
        <f t="shared" si="95"/>
        <v>3.6333333333333333</v>
      </c>
    </row>
    <row r="3026" spans="1:14">
      <c r="A3026" t="s">
        <v>7</v>
      </c>
      <c r="B3026" t="s">
        <v>738</v>
      </c>
      <c r="C3026" t="s">
        <v>1428</v>
      </c>
      <c r="D3026" t="s">
        <v>1429</v>
      </c>
      <c r="E3026">
        <v>1</v>
      </c>
      <c r="F3026">
        <v>241</v>
      </c>
      <c r="G3026" t="s">
        <v>3119</v>
      </c>
      <c r="H3026" t="s">
        <v>294</v>
      </c>
      <c r="L3026" t="s">
        <v>294</v>
      </c>
      <c r="M3026">
        <f t="shared" si="94"/>
        <v>8.0333333333333332</v>
      </c>
      <c r="N3026" s="1">
        <f t="shared" si="95"/>
        <v>4.0166666666666666</v>
      </c>
    </row>
    <row r="3027" spans="1:14">
      <c r="A3027" t="s">
        <v>7</v>
      </c>
      <c r="B3027" t="s">
        <v>740</v>
      </c>
      <c r="C3027" t="s">
        <v>1428</v>
      </c>
      <c r="D3027" t="s">
        <v>1429</v>
      </c>
      <c r="E3027">
        <v>1</v>
      </c>
      <c r="F3027">
        <v>387</v>
      </c>
      <c r="G3027" t="s">
        <v>1645</v>
      </c>
      <c r="H3027" t="s">
        <v>294</v>
      </c>
      <c r="L3027" t="s">
        <v>294</v>
      </c>
      <c r="M3027">
        <f t="shared" si="94"/>
        <v>12.9</v>
      </c>
      <c r="N3027" s="1">
        <f t="shared" si="95"/>
        <v>6.45</v>
      </c>
    </row>
    <row r="3028" spans="1:14">
      <c r="A3028" t="s">
        <v>7</v>
      </c>
      <c r="B3028" t="s">
        <v>742</v>
      </c>
      <c r="C3028" t="s">
        <v>1428</v>
      </c>
      <c r="D3028" t="s">
        <v>1429</v>
      </c>
      <c r="E3028">
        <v>1</v>
      </c>
      <c r="F3028">
        <v>351</v>
      </c>
      <c r="G3028" t="s">
        <v>1478</v>
      </c>
      <c r="H3028" t="s">
        <v>294</v>
      </c>
      <c r="L3028" t="s">
        <v>294</v>
      </c>
      <c r="M3028">
        <f t="shared" si="94"/>
        <v>11.7</v>
      </c>
      <c r="N3028" s="1">
        <f t="shared" si="95"/>
        <v>5.85</v>
      </c>
    </row>
    <row r="3029" spans="1:14">
      <c r="A3029" t="s">
        <v>7</v>
      </c>
      <c r="B3029" t="s">
        <v>744</v>
      </c>
      <c r="C3029" t="s">
        <v>1428</v>
      </c>
      <c r="D3029" t="s">
        <v>1429</v>
      </c>
      <c r="E3029">
        <v>1</v>
      </c>
      <c r="F3029">
        <v>267</v>
      </c>
      <c r="G3029" t="s">
        <v>1668</v>
      </c>
      <c r="H3029" t="s">
        <v>294</v>
      </c>
      <c r="L3029" t="s">
        <v>294</v>
      </c>
      <c r="M3029">
        <f t="shared" si="94"/>
        <v>8.9</v>
      </c>
      <c r="N3029" s="1">
        <f t="shared" si="95"/>
        <v>4.45</v>
      </c>
    </row>
    <row r="3030" spans="1:14">
      <c r="A3030" t="s">
        <v>7</v>
      </c>
      <c r="B3030" t="s">
        <v>746</v>
      </c>
      <c r="C3030" t="s">
        <v>1428</v>
      </c>
      <c r="D3030" t="s">
        <v>1429</v>
      </c>
      <c r="E3030">
        <v>1</v>
      </c>
      <c r="F3030">
        <v>295</v>
      </c>
      <c r="G3030" t="s">
        <v>3142</v>
      </c>
      <c r="H3030" t="s">
        <v>294</v>
      </c>
      <c r="L3030" t="s">
        <v>294</v>
      </c>
      <c r="M3030">
        <f t="shared" si="94"/>
        <v>9.8333333333333339</v>
      </c>
      <c r="N3030" s="1">
        <f t="shared" si="95"/>
        <v>4.916666666666667</v>
      </c>
    </row>
    <row r="3031" spans="1:14">
      <c r="A3031" t="s">
        <v>7</v>
      </c>
      <c r="B3031" t="s">
        <v>748</v>
      </c>
      <c r="C3031" t="s">
        <v>1428</v>
      </c>
      <c r="D3031" t="s">
        <v>1429</v>
      </c>
      <c r="E3031">
        <v>1</v>
      </c>
      <c r="F3031">
        <v>309</v>
      </c>
      <c r="G3031" t="s">
        <v>3143</v>
      </c>
      <c r="H3031" t="s">
        <v>294</v>
      </c>
      <c r="L3031" t="s">
        <v>294</v>
      </c>
      <c r="M3031">
        <f t="shared" si="94"/>
        <v>10.3</v>
      </c>
      <c r="N3031" s="1">
        <f t="shared" si="95"/>
        <v>5.15</v>
      </c>
    </row>
    <row r="3032" spans="1:14">
      <c r="A3032" t="s">
        <v>7</v>
      </c>
      <c r="B3032" t="s">
        <v>750</v>
      </c>
      <c r="C3032" t="s">
        <v>1428</v>
      </c>
      <c r="D3032" t="s">
        <v>1429</v>
      </c>
      <c r="E3032">
        <v>1</v>
      </c>
      <c r="F3032">
        <v>297</v>
      </c>
      <c r="G3032" t="s">
        <v>1698</v>
      </c>
      <c r="H3032" t="s">
        <v>294</v>
      </c>
      <c r="L3032" t="s">
        <v>294</v>
      </c>
      <c r="M3032">
        <f t="shared" si="94"/>
        <v>9.9</v>
      </c>
      <c r="N3032" s="1">
        <f t="shared" si="95"/>
        <v>4.95</v>
      </c>
    </row>
    <row r="3033" spans="1:14">
      <c r="A3033" t="s">
        <v>7</v>
      </c>
      <c r="B3033" t="s">
        <v>752</v>
      </c>
      <c r="C3033" t="s">
        <v>1428</v>
      </c>
      <c r="D3033" t="s">
        <v>1429</v>
      </c>
      <c r="E3033">
        <v>1</v>
      </c>
      <c r="F3033">
        <v>295</v>
      </c>
      <c r="G3033" t="s">
        <v>3144</v>
      </c>
      <c r="H3033" t="s">
        <v>294</v>
      </c>
      <c r="L3033" t="s">
        <v>294</v>
      </c>
      <c r="M3033">
        <f t="shared" si="94"/>
        <v>9.8333333333333339</v>
      </c>
      <c r="N3033" s="1">
        <f t="shared" si="95"/>
        <v>4.916666666666667</v>
      </c>
    </row>
    <row r="3034" spans="1:14">
      <c r="A3034" t="s">
        <v>7</v>
      </c>
      <c r="B3034" t="s">
        <v>754</v>
      </c>
      <c r="C3034" t="s">
        <v>1428</v>
      </c>
      <c r="D3034" t="s">
        <v>1429</v>
      </c>
      <c r="E3034">
        <v>1</v>
      </c>
      <c r="F3034">
        <v>289</v>
      </c>
      <c r="G3034" t="s">
        <v>3145</v>
      </c>
      <c r="H3034" t="s">
        <v>294</v>
      </c>
      <c r="L3034" t="s">
        <v>294</v>
      </c>
      <c r="M3034">
        <f t="shared" si="94"/>
        <v>9.6333333333333329</v>
      </c>
      <c r="N3034" s="1">
        <f t="shared" si="95"/>
        <v>4.8166666666666664</v>
      </c>
    </row>
    <row r="3035" spans="1:14">
      <c r="A3035" t="s">
        <v>7</v>
      </c>
      <c r="B3035" t="s">
        <v>756</v>
      </c>
      <c r="C3035" t="s">
        <v>1428</v>
      </c>
      <c r="D3035" t="s">
        <v>1429</v>
      </c>
      <c r="E3035">
        <v>1</v>
      </c>
      <c r="F3035">
        <v>304</v>
      </c>
      <c r="G3035" t="s">
        <v>2130</v>
      </c>
      <c r="H3035" t="s">
        <v>294</v>
      </c>
      <c r="L3035" t="s">
        <v>294</v>
      </c>
      <c r="M3035">
        <f t="shared" si="94"/>
        <v>10.133333333333333</v>
      </c>
      <c r="N3035" s="1">
        <f t="shared" si="95"/>
        <v>5.0666666666666664</v>
      </c>
    </row>
    <row r="3036" spans="1:14">
      <c r="A3036" t="s">
        <v>7</v>
      </c>
      <c r="B3036" t="s">
        <v>758</v>
      </c>
      <c r="C3036" t="s">
        <v>1428</v>
      </c>
      <c r="D3036" t="s">
        <v>1429</v>
      </c>
      <c r="E3036">
        <v>1</v>
      </c>
      <c r="F3036">
        <v>311</v>
      </c>
      <c r="G3036" t="s">
        <v>1675</v>
      </c>
      <c r="H3036" t="s">
        <v>294</v>
      </c>
      <c r="L3036" t="s">
        <v>294</v>
      </c>
      <c r="M3036">
        <f t="shared" si="94"/>
        <v>10.366666666666667</v>
      </c>
      <c r="N3036" s="1">
        <f t="shared" si="95"/>
        <v>5.1833333333333336</v>
      </c>
    </row>
    <row r="3037" spans="1:14">
      <c r="A3037" t="s">
        <v>7</v>
      </c>
      <c r="B3037" t="s">
        <v>760</v>
      </c>
      <c r="C3037" t="s">
        <v>1428</v>
      </c>
      <c r="D3037" t="s">
        <v>1429</v>
      </c>
      <c r="E3037">
        <v>1</v>
      </c>
      <c r="F3037">
        <v>316</v>
      </c>
      <c r="G3037" t="s">
        <v>1463</v>
      </c>
      <c r="H3037" t="s">
        <v>294</v>
      </c>
      <c r="L3037" t="s">
        <v>294</v>
      </c>
      <c r="M3037">
        <f t="shared" si="94"/>
        <v>10.533333333333333</v>
      </c>
      <c r="N3037" s="1">
        <f t="shared" si="95"/>
        <v>5.2666666666666666</v>
      </c>
    </row>
    <row r="3038" spans="1:14">
      <c r="A3038" t="s">
        <v>7</v>
      </c>
      <c r="B3038" t="s">
        <v>762</v>
      </c>
      <c r="C3038" t="s">
        <v>1428</v>
      </c>
      <c r="D3038" t="s">
        <v>1429</v>
      </c>
      <c r="E3038">
        <v>1</v>
      </c>
      <c r="F3038">
        <v>293</v>
      </c>
      <c r="G3038" t="s">
        <v>1727</v>
      </c>
      <c r="H3038" t="s">
        <v>294</v>
      </c>
      <c r="L3038" t="s">
        <v>294</v>
      </c>
      <c r="M3038">
        <f t="shared" si="94"/>
        <v>9.7666666666666675</v>
      </c>
      <c r="N3038" s="1">
        <f t="shared" si="95"/>
        <v>4.8833333333333337</v>
      </c>
    </row>
    <row r="3039" spans="1:14">
      <c r="A3039" t="s">
        <v>7</v>
      </c>
      <c r="B3039" t="s">
        <v>764</v>
      </c>
      <c r="C3039" t="s">
        <v>1428</v>
      </c>
      <c r="D3039" t="s">
        <v>1429</v>
      </c>
      <c r="E3039">
        <v>1</v>
      </c>
      <c r="F3039">
        <v>317</v>
      </c>
      <c r="G3039" t="s">
        <v>2155</v>
      </c>
      <c r="H3039" t="s">
        <v>294</v>
      </c>
      <c r="L3039" t="s">
        <v>294</v>
      </c>
      <c r="M3039">
        <f t="shared" si="94"/>
        <v>10.566666666666666</v>
      </c>
      <c r="N3039" s="1">
        <f t="shared" si="95"/>
        <v>5.2833333333333332</v>
      </c>
    </row>
    <row r="3040" spans="1:14">
      <c r="A3040" t="s">
        <v>7</v>
      </c>
      <c r="B3040" t="s">
        <v>766</v>
      </c>
      <c r="C3040" t="s">
        <v>1428</v>
      </c>
      <c r="D3040" t="s">
        <v>1429</v>
      </c>
      <c r="E3040">
        <v>1</v>
      </c>
      <c r="F3040">
        <v>310</v>
      </c>
      <c r="G3040" t="s">
        <v>3111</v>
      </c>
      <c r="H3040" t="s">
        <v>294</v>
      </c>
      <c r="L3040" t="s">
        <v>294</v>
      </c>
      <c r="M3040">
        <f t="shared" si="94"/>
        <v>10.333333333333334</v>
      </c>
      <c r="N3040" s="1">
        <f t="shared" si="95"/>
        <v>5.166666666666667</v>
      </c>
    </row>
    <row r="3041" spans="1:14">
      <c r="A3041" t="s">
        <v>7</v>
      </c>
      <c r="B3041" t="s">
        <v>768</v>
      </c>
      <c r="C3041" t="s">
        <v>1428</v>
      </c>
      <c r="D3041" t="s">
        <v>1429</v>
      </c>
      <c r="E3041">
        <v>1</v>
      </c>
      <c r="F3041">
        <v>296</v>
      </c>
      <c r="G3041" t="s">
        <v>1681</v>
      </c>
      <c r="H3041" t="s">
        <v>294</v>
      </c>
      <c r="L3041" t="s">
        <v>294</v>
      </c>
      <c r="M3041">
        <f t="shared" si="94"/>
        <v>9.8666666666666671</v>
      </c>
      <c r="N3041" s="1">
        <f t="shared" si="95"/>
        <v>4.9333333333333336</v>
      </c>
    </row>
    <row r="3042" spans="1:14">
      <c r="A3042" t="s">
        <v>7</v>
      </c>
      <c r="B3042" t="s">
        <v>770</v>
      </c>
      <c r="C3042" t="s">
        <v>1428</v>
      </c>
      <c r="D3042" t="s">
        <v>1429</v>
      </c>
      <c r="E3042">
        <v>1</v>
      </c>
      <c r="F3042">
        <v>305</v>
      </c>
      <c r="G3042" t="s">
        <v>1680</v>
      </c>
      <c r="H3042" t="s">
        <v>294</v>
      </c>
      <c r="L3042" t="s">
        <v>294</v>
      </c>
      <c r="M3042">
        <f t="shared" si="94"/>
        <v>10.166666666666666</v>
      </c>
      <c r="N3042" s="1">
        <f t="shared" si="95"/>
        <v>5.083333333333333</v>
      </c>
    </row>
    <row r="3043" spans="1:14">
      <c r="A3043" t="s">
        <v>7</v>
      </c>
      <c r="B3043" t="s">
        <v>772</v>
      </c>
      <c r="C3043" t="s">
        <v>1428</v>
      </c>
      <c r="D3043" t="s">
        <v>1429</v>
      </c>
      <c r="E3043">
        <v>1</v>
      </c>
      <c r="F3043">
        <v>376</v>
      </c>
      <c r="G3043" t="s">
        <v>1619</v>
      </c>
      <c r="H3043" t="s">
        <v>294</v>
      </c>
      <c r="L3043" t="s">
        <v>294</v>
      </c>
      <c r="M3043">
        <f t="shared" si="94"/>
        <v>12.533333333333333</v>
      </c>
      <c r="N3043" s="1">
        <f t="shared" si="95"/>
        <v>6.2666666666666666</v>
      </c>
    </row>
    <row r="3044" spans="1:14">
      <c r="A3044" t="s">
        <v>7</v>
      </c>
      <c r="B3044" t="s">
        <v>774</v>
      </c>
      <c r="C3044" t="s">
        <v>1428</v>
      </c>
      <c r="D3044" t="s">
        <v>1429</v>
      </c>
      <c r="E3044">
        <v>1</v>
      </c>
      <c r="F3044">
        <v>362</v>
      </c>
      <c r="G3044" t="s">
        <v>3146</v>
      </c>
      <c r="H3044" t="s">
        <v>294</v>
      </c>
      <c r="L3044" t="s">
        <v>294</v>
      </c>
      <c r="M3044">
        <f t="shared" si="94"/>
        <v>12.066666666666666</v>
      </c>
      <c r="N3044" s="1">
        <f t="shared" si="95"/>
        <v>6.0333333333333332</v>
      </c>
    </row>
    <row r="3045" spans="1:14">
      <c r="A3045" t="s">
        <v>7</v>
      </c>
      <c r="B3045" t="s">
        <v>776</v>
      </c>
      <c r="C3045" t="s">
        <v>1428</v>
      </c>
      <c r="D3045" t="s">
        <v>1429</v>
      </c>
      <c r="E3045">
        <v>1</v>
      </c>
      <c r="F3045">
        <v>372</v>
      </c>
      <c r="G3045" t="s">
        <v>1551</v>
      </c>
      <c r="H3045" t="s">
        <v>294</v>
      </c>
      <c r="L3045" t="s">
        <v>294</v>
      </c>
      <c r="M3045">
        <f t="shared" si="94"/>
        <v>12.4</v>
      </c>
      <c r="N3045" s="1">
        <f t="shared" si="95"/>
        <v>6.2</v>
      </c>
    </row>
    <row r="3046" spans="1:14">
      <c r="A3046" t="s">
        <v>7</v>
      </c>
      <c r="B3046" t="s">
        <v>778</v>
      </c>
      <c r="C3046" t="s">
        <v>1428</v>
      </c>
      <c r="D3046" t="s">
        <v>1429</v>
      </c>
      <c r="E3046">
        <v>1</v>
      </c>
      <c r="F3046">
        <v>382</v>
      </c>
      <c r="G3046" t="s">
        <v>1571</v>
      </c>
      <c r="H3046" t="s">
        <v>294</v>
      </c>
      <c r="L3046" t="s">
        <v>294</v>
      </c>
      <c r="M3046">
        <f t="shared" si="94"/>
        <v>12.733333333333333</v>
      </c>
      <c r="N3046" s="1">
        <f t="shared" si="95"/>
        <v>6.3666666666666663</v>
      </c>
    </row>
    <row r="3047" spans="1:14">
      <c r="A3047" t="s">
        <v>7</v>
      </c>
      <c r="B3047" t="s">
        <v>780</v>
      </c>
      <c r="C3047" t="s">
        <v>1428</v>
      </c>
      <c r="D3047" t="s">
        <v>1429</v>
      </c>
      <c r="E3047">
        <v>1</v>
      </c>
      <c r="F3047">
        <v>344</v>
      </c>
      <c r="G3047" t="s">
        <v>3147</v>
      </c>
      <c r="H3047" t="s">
        <v>294</v>
      </c>
      <c r="L3047" t="s">
        <v>294</v>
      </c>
      <c r="M3047">
        <f t="shared" si="94"/>
        <v>11.466666666666667</v>
      </c>
      <c r="N3047" s="1">
        <f t="shared" si="95"/>
        <v>5.7333333333333334</v>
      </c>
    </row>
    <row r="3048" spans="1:14">
      <c r="A3048" t="s">
        <v>7</v>
      </c>
      <c r="B3048" t="s">
        <v>782</v>
      </c>
      <c r="C3048" t="s">
        <v>1428</v>
      </c>
      <c r="D3048" t="s">
        <v>1429</v>
      </c>
      <c r="E3048">
        <v>1</v>
      </c>
      <c r="F3048">
        <v>287</v>
      </c>
      <c r="G3048" t="s">
        <v>3110</v>
      </c>
      <c r="H3048" t="s">
        <v>294</v>
      </c>
      <c r="L3048" t="s">
        <v>294</v>
      </c>
      <c r="M3048">
        <f t="shared" si="94"/>
        <v>9.5666666666666664</v>
      </c>
      <c r="N3048" s="1">
        <f t="shared" si="95"/>
        <v>4.7833333333333332</v>
      </c>
    </row>
    <row r="3049" spans="1:14">
      <c r="A3049" t="s">
        <v>7</v>
      </c>
      <c r="B3049" t="s">
        <v>784</v>
      </c>
      <c r="C3049" t="s">
        <v>1428</v>
      </c>
      <c r="D3049" t="s">
        <v>1429</v>
      </c>
      <c r="E3049">
        <v>1</v>
      </c>
      <c r="F3049">
        <v>278</v>
      </c>
      <c r="G3049" t="s">
        <v>1707</v>
      </c>
      <c r="H3049" t="s">
        <v>294</v>
      </c>
      <c r="L3049" t="s">
        <v>294</v>
      </c>
      <c r="M3049">
        <f t="shared" si="94"/>
        <v>9.2666666666666675</v>
      </c>
      <c r="N3049" s="1">
        <f t="shared" si="95"/>
        <v>4.6333333333333337</v>
      </c>
    </row>
    <row r="3050" spans="1:14">
      <c r="A3050" t="s">
        <v>7</v>
      </c>
      <c r="B3050" t="s">
        <v>786</v>
      </c>
      <c r="C3050" t="s">
        <v>1428</v>
      </c>
      <c r="D3050" t="s">
        <v>1429</v>
      </c>
      <c r="E3050">
        <v>1</v>
      </c>
      <c r="F3050">
        <v>283</v>
      </c>
      <c r="G3050" t="s">
        <v>1691</v>
      </c>
      <c r="H3050" t="s">
        <v>294</v>
      </c>
      <c r="L3050" t="s">
        <v>294</v>
      </c>
      <c r="M3050">
        <f t="shared" si="94"/>
        <v>9.4333333333333336</v>
      </c>
      <c r="N3050" s="1">
        <f t="shared" si="95"/>
        <v>4.7166666666666668</v>
      </c>
    </row>
    <row r="3051" spans="1:14">
      <c r="A3051" t="s">
        <v>7</v>
      </c>
      <c r="B3051" t="s">
        <v>788</v>
      </c>
      <c r="C3051" t="s">
        <v>1428</v>
      </c>
      <c r="D3051" t="s">
        <v>1429</v>
      </c>
      <c r="E3051">
        <v>1</v>
      </c>
      <c r="F3051">
        <v>503</v>
      </c>
      <c r="G3051" t="s">
        <v>1839</v>
      </c>
      <c r="H3051" t="s">
        <v>294</v>
      </c>
      <c r="L3051" t="s">
        <v>294</v>
      </c>
      <c r="M3051">
        <f t="shared" si="94"/>
        <v>16.766666666666666</v>
      </c>
      <c r="N3051" s="1">
        <f t="shared" si="95"/>
        <v>8.3833333333333329</v>
      </c>
    </row>
    <row r="3052" spans="1:14">
      <c r="A3052" t="s">
        <v>7</v>
      </c>
      <c r="B3052" t="s">
        <v>790</v>
      </c>
      <c r="C3052" t="s">
        <v>1428</v>
      </c>
      <c r="D3052" t="s">
        <v>1429</v>
      </c>
      <c r="E3052">
        <v>1</v>
      </c>
      <c r="F3052">
        <v>507</v>
      </c>
      <c r="G3052" t="s">
        <v>3148</v>
      </c>
      <c r="H3052" t="s">
        <v>294</v>
      </c>
      <c r="L3052" t="s">
        <v>294</v>
      </c>
      <c r="M3052">
        <f t="shared" si="94"/>
        <v>16.899999999999999</v>
      </c>
      <c r="N3052" s="1">
        <f t="shared" si="95"/>
        <v>8.4499999999999993</v>
      </c>
    </row>
    <row r="3053" spans="1:14">
      <c r="A3053" t="s">
        <v>7</v>
      </c>
      <c r="B3053" t="s">
        <v>792</v>
      </c>
      <c r="C3053" t="s">
        <v>1428</v>
      </c>
      <c r="D3053" t="s">
        <v>1429</v>
      </c>
      <c r="E3053">
        <v>1</v>
      </c>
      <c r="F3053">
        <v>524</v>
      </c>
      <c r="G3053" t="s">
        <v>1531</v>
      </c>
      <c r="H3053" t="s">
        <v>294</v>
      </c>
      <c r="L3053" t="s">
        <v>294</v>
      </c>
      <c r="M3053">
        <f t="shared" si="94"/>
        <v>17.466666666666665</v>
      </c>
      <c r="N3053" s="1">
        <f t="shared" si="95"/>
        <v>8.7333333333333325</v>
      </c>
    </row>
    <row r="3054" spans="1:14">
      <c r="A3054" t="s">
        <v>7</v>
      </c>
      <c r="B3054" t="s">
        <v>794</v>
      </c>
      <c r="C3054" t="s">
        <v>1428</v>
      </c>
      <c r="D3054" t="s">
        <v>1429</v>
      </c>
      <c r="E3054">
        <v>1</v>
      </c>
      <c r="F3054">
        <v>512</v>
      </c>
      <c r="G3054" t="s">
        <v>2542</v>
      </c>
      <c r="H3054" t="s">
        <v>294</v>
      </c>
      <c r="L3054" t="s">
        <v>294</v>
      </c>
      <c r="M3054">
        <f t="shared" si="94"/>
        <v>17.066666666666666</v>
      </c>
      <c r="N3054" s="1">
        <f t="shared" si="95"/>
        <v>8.5333333333333332</v>
      </c>
    </row>
    <row r="3055" spans="1:14">
      <c r="A3055" t="s">
        <v>7</v>
      </c>
      <c r="B3055" t="s">
        <v>796</v>
      </c>
      <c r="C3055" t="s">
        <v>1428</v>
      </c>
      <c r="D3055" t="s">
        <v>1429</v>
      </c>
      <c r="E3055">
        <v>1</v>
      </c>
      <c r="F3055">
        <v>502</v>
      </c>
      <c r="G3055" t="s">
        <v>3149</v>
      </c>
      <c r="H3055" t="s">
        <v>294</v>
      </c>
      <c r="L3055" t="s">
        <v>294</v>
      </c>
      <c r="M3055">
        <f t="shared" si="94"/>
        <v>16.733333333333334</v>
      </c>
      <c r="N3055" s="1">
        <f t="shared" si="95"/>
        <v>8.3666666666666671</v>
      </c>
    </row>
    <row r="3056" spans="1:14">
      <c r="A3056" t="s">
        <v>7</v>
      </c>
      <c r="B3056" t="s">
        <v>798</v>
      </c>
      <c r="C3056" t="s">
        <v>1428</v>
      </c>
      <c r="D3056" t="s">
        <v>1429</v>
      </c>
      <c r="E3056">
        <v>1</v>
      </c>
      <c r="F3056">
        <v>495</v>
      </c>
      <c r="G3056" t="s">
        <v>1457</v>
      </c>
      <c r="H3056" t="s">
        <v>294</v>
      </c>
      <c r="L3056" t="s">
        <v>294</v>
      </c>
      <c r="M3056">
        <f t="shared" si="94"/>
        <v>16.5</v>
      </c>
      <c r="N3056" s="1">
        <f t="shared" si="95"/>
        <v>8.25</v>
      </c>
    </row>
    <row r="3057" spans="1:14">
      <c r="A3057" t="s">
        <v>7</v>
      </c>
      <c r="B3057" t="s">
        <v>800</v>
      </c>
      <c r="C3057" t="s">
        <v>1428</v>
      </c>
      <c r="D3057" t="s">
        <v>1429</v>
      </c>
      <c r="E3057">
        <v>1</v>
      </c>
      <c r="F3057">
        <v>506</v>
      </c>
      <c r="G3057" t="s">
        <v>3089</v>
      </c>
      <c r="H3057" t="s">
        <v>294</v>
      </c>
      <c r="L3057" t="s">
        <v>294</v>
      </c>
      <c r="M3057">
        <f t="shared" si="94"/>
        <v>16.866666666666667</v>
      </c>
      <c r="N3057" s="1">
        <f t="shared" si="95"/>
        <v>8.4333333333333336</v>
      </c>
    </row>
    <row r="3058" spans="1:14">
      <c r="A3058" t="s">
        <v>7</v>
      </c>
      <c r="B3058" t="s">
        <v>802</v>
      </c>
      <c r="C3058" t="s">
        <v>1428</v>
      </c>
      <c r="D3058" t="s">
        <v>1429</v>
      </c>
      <c r="E3058">
        <v>1</v>
      </c>
      <c r="F3058">
        <v>501</v>
      </c>
      <c r="G3058" t="s">
        <v>1517</v>
      </c>
      <c r="H3058" t="s">
        <v>294</v>
      </c>
      <c r="L3058" t="s">
        <v>294</v>
      </c>
      <c r="M3058">
        <f t="shared" si="94"/>
        <v>16.7</v>
      </c>
      <c r="N3058" s="1">
        <f t="shared" si="95"/>
        <v>8.35</v>
      </c>
    </row>
    <row r="3059" spans="1:14">
      <c r="A3059" t="s">
        <v>7</v>
      </c>
      <c r="B3059" t="s">
        <v>804</v>
      </c>
      <c r="C3059" t="s">
        <v>1428</v>
      </c>
      <c r="D3059" t="s">
        <v>1429</v>
      </c>
      <c r="E3059">
        <v>1</v>
      </c>
      <c r="F3059">
        <v>348</v>
      </c>
      <c r="G3059" t="s">
        <v>1499</v>
      </c>
      <c r="H3059" t="s">
        <v>294</v>
      </c>
      <c r="L3059" t="s">
        <v>294</v>
      </c>
      <c r="M3059">
        <f t="shared" si="94"/>
        <v>11.6</v>
      </c>
      <c r="N3059" s="1">
        <f t="shared" si="95"/>
        <v>5.8</v>
      </c>
    </row>
    <row r="3060" spans="1:14">
      <c r="A3060" t="s">
        <v>7</v>
      </c>
      <c r="B3060" t="s">
        <v>806</v>
      </c>
      <c r="C3060" t="s">
        <v>1428</v>
      </c>
      <c r="D3060" t="s">
        <v>1429</v>
      </c>
      <c r="E3060">
        <v>1</v>
      </c>
      <c r="F3060">
        <v>342</v>
      </c>
      <c r="G3060" t="s">
        <v>1481</v>
      </c>
      <c r="H3060" t="s">
        <v>294</v>
      </c>
      <c r="L3060" t="s">
        <v>294</v>
      </c>
      <c r="M3060">
        <f t="shared" si="94"/>
        <v>11.4</v>
      </c>
      <c r="N3060" s="1">
        <f t="shared" si="95"/>
        <v>5.7</v>
      </c>
    </row>
    <row r="3061" spans="1:14">
      <c r="A3061" t="s">
        <v>7</v>
      </c>
      <c r="B3061" t="s">
        <v>808</v>
      </c>
      <c r="C3061" t="s">
        <v>1428</v>
      </c>
      <c r="D3061" t="s">
        <v>1429</v>
      </c>
      <c r="E3061">
        <v>1</v>
      </c>
      <c r="F3061">
        <v>342</v>
      </c>
      <c r="G3061" t="s">
        <v>1481</v>
      </c>
      <c r="H3061" t="s">
        <v>294</v>
      </c>
      <c r="L3061" t="s">
        <v>294</v>
      </c>
      <c r="M3061">
        <f t="shared" si="94"/>
        <v>11.4</v>
      </c>
      <c r="N3061" s="1">
        <f t="shared" si="95"/>
        <v>5.7</v>
      </c>
    </row>
    <row r="3062" spans="1:14">
      <c r="A3062" t="s">
        <v>7</v>
      </c>
      <c r="B3062" t="s">
        <v>810</v>
      </c>
      <c r="C3062" t="s">
        <v>1428</v>
      </c>
      <c r="D3062" t="s">
        <v>1429</v>
      </c>
      <c r="E3062">
        <v>1</v>
      </c>
      <c r="F3062">
        <v>241</v>
      </c>
      <c r="G3062" t="s">
        <v>3150</v>
      </c>
      <c r="H3062" t="s">
        <v>294</v>
      </c>
      <c r="L3062" t="s">
        <v>294</v>
      </c>
      <c r="M3062">
        <f t="shared" si="94"/>
        <v>8.0333333333333332</v>
      </c>
      <c r="N3062" s="1">
        <f t="shared" si="95"/>
        <v>4.0166666666666666</v>
      </c>
    </row>
    <row r="3063" spans="1:14">
      <c r="A3063" t="s">
        <v>7</v>
      </c>
      <c r="B3063" t="s">
        <v>812</v>
      </c>
      <c r="C3063" t="s">
        <v>1428</v>
      </c>
      <c r="D3063" t="s">
        <v>1429</v>
      </c>
      <c r="E3063">
        <v>1</v>
      </c>
      <c r="F3063">
        <v>227</v>
      </c>
      <c r="G3063" t="s">
        <v>2135</v>
      </c>
      <c r="H3063" t="s">
        <v>294</v>
      </c>
      <c r="L3063" t="s">
        <v>294</v>
      </c>
      <c r="M3063">
        <f t="shared" si="94"/>
        <v>7.5666666666666664</v>
      </c>
      <c r="N3063" s="1">
        <f t="shared" si="95"/>
        <v>3.7833333333333332</v>
      </c>
    </row>
    <row r="3064" spans="1:14">
      <c r="A3064" t="s">
        <v>7</v>
      </c>
      <c r="B3064" t="s">
        <v>814</v>
      </c>
      <c r="C3064" t="s">
        <v>1428</v>
      </c>
      <c r="D3064" t="s">
        <v>1429</v>
      </c>
      <c r="E3064">
        <v>1</v>
      </c>
      <c r="F3064">
        <v>376</v>
      </c>
      <c r="G3064" t="s">
        <v>1602</v>
      </c>
      <c r="H3064" t="s">
        <v>294</v>
      </c>
      <c r="L3064" t="s">
        <v>294</v>
      </c>
      <c r="M3064">
        <f t="shared" si="94"/>
        <v>12.533333333333333</v>
      </c>
      <c r="N3064" s="1">
        <f t="shared" si="95"/>
        <v>6.2666666666666666</v>
      </c>
    </row>
    <row r="3065" spans="1:14">
      <c r="A3065" t="s">
        <v>7</v>
      </c>
      <c r="B3065" t="s">
        <v>816</v>
      </c>
      <c r="C3065" t="s">
        <v>1428</v>
      </c>
      <c r="D3065" t="s">
        <v>1429</v>
      </c>
      <c r="E3065">
        <v>1</v>
      </c>
      <c r="F3065">
        <v>325</v>
      </c>
      <c r="G3065" t="s">
        <v>3070</v>
      </c>
      <c r="H3065" t="s">
        <v>294</v>
      </c>
      <c r="L3065" t="s">
        <v>294</v>
      </c>
      <c r="M3065">
        <f t="shared" si="94"/>
        <v>10.833333333333334</v>
      </c>
      <c r="N3065" s="1">
        <f t="shared" si="95"/>
        <v>5.416666666666667</v>
      </c>
    </row>
    <row r="3066" spans="1:14">
      <c r="A3066" t="s">
        <v>7</v>
      </c>
      <c r="B3066" t="s">
        <v>818</v>
      </c>
      <c r="C3066" t="s">
        <v>1428</v>
      </c>
      <c r="D3066" t="s">
        <v>1429</v>
      </c>
      <c r="E3066">
        <v>1</v>
      </c>
      <c r="F3066">
        <v>298</v>
      </c>
      <c r="G3066" t="s">
        <v>2142</v>
      </c>
      <c r="H3066" t="s">
        <v>294</v>
      </c>
      <c r="L3066" t="s">
        <v>294</v>
      </c>
      <c r="M3066">
        <f t="shared" si="94"/>
        <v>9.9333333333333336</v>
      </c>
      <c r="N3066" s="1">
        <f t="shared" si="95"/>
        <v>4.9666666666666668</v>
      </c>
    </row>
    <row r="3067" spans="1:14">
      <c r="A3067" t="s">
        <v>7</v>
      </c>
      <c r="B3067" t="s">
        <v>820</v>
      </c>
      <c r="C3067" t="s">
        <v>1428</v>
      </c>
      <c r="D3067" t="s">
        <v>1429</v>
      </c>
      <c r="E3067">
        <v>1</v>
      </c>
      <c r="F3067">
        <v>380</v>
      </c>
      <c r="G3067" t="s">
        <v>3151</v>
      </c>
      <c r="H3067" t="s">
        <v>294</v>
      </c>
      <c r="L3067" t="s">
        <v>294</v>
      </c>
      <c r="M3067">
        <f t="shared" si="94"/>
        <v>12.666666666666666</v>
      </c>
      <c r="N3067" s="1">
        <f t="shared" si="95"/>
        <v>6.333333333333333</v>
      </c>
    </row>
    <row r="3068" spans="1:14">
      <c r="A3068" t="s">
        <v>7</v>
      </c>
      <c r="B3068" t="s">
        <v>822</v>
      </c>
      <c r="C3068" t="s">
        <v>1428</v>
      </c>
      <c r="D3068" t="s">
        <v>1429</v>
      </c>
      <c r="E3068">
        <v>1</v>
      </c>
      <c r="F3068">
        <v>376</v>
      </c>
      <c r="G3068" t="s">
        <v>1602</v>
      </c>
      <c r="H3068" t="s">
        <v>294</v>
      </c>
      <c r="L3068" t="s">
        <v>294</v>
      </c>
      <c r="M3068">
        <f t="shared" si="94"/>
        <v>12.533333333333333</v>
      </c>
      <c r="N3068" s="1">
        <f t="shared" si="95"/>
        <v>6.2666666666666666</v>
      </c>
    </row>
    <row r="3069" spans="1:14">
      <c r="A3069" t="s">
        <v>7</v>
      </c>
      <c r="B3069" t="s">
        <v>824</v>
      </c>
      <c r="C3069" t="s">
        <v>1428</v>
      </c>
      <c r="D3069" t="s">
        <v>1429</v>
      </c>
      <c r="E3069">
        <v>1</v>
      </c>
      <c r="F3069">
        <v>402</v>
      </c>
      <c r="G3069" t="s">
        <v>3152</v>
      </c>
      <c r="H3069" t="s">
        <v>294</v>
      </c>
      <c r="L3069" t="s">
        <v>294</v>
      </c>
      <c r="M3069">
        <f t="shared" si="94"/>
        <v>13.4</v>
      </c>
      <c r="N3069" s="1">
        <f t="shared" si="95"/>
        <v>6.7</v>
      </c>
    </row>
    <row r="3070" spans="1:14">
      <c r="A3070" t="s">
        <v>7</v>
      </c>
      <c r="B3070" t="s">
        <v>826</v>
      </c>
      <c r="C3070" t="s">
        <v>1428</v>
      </c>
      <c r="D3070" t="s">
        <v>1429</v>
      </c>
      <c r="E3070">
        <v>1</v>
      </c>
      <c r="F3070">
        <v>405</v>
      </c>
      <c r="G3070" t="s">
        <v>3100</v>
      </c>
      <c r="H3070" t="s">
        <v>294</v>
      </c>
      <c r="L3070" t="s">
        <v>294</v>
      </c>
      <c r="M3070">
        <f t="shared" si="94"/>
        <v>13.5</v>
      </c>
      <c r="N3070" s="1">
        <f t="shared" si="95"/>
        <v>6.75</v>
      </c>
    </row>
    <row r="3071" spans="1:14">
      <c r="A3071" t="s">
        <v>7</v>
      </c>
      <c r="B3071" t="s">
        <v>828</v>
      </c>
      <c r="C3071" t="s">
        <v>1428</v>
      </c>
      <c r="D3071" t="s">
        <v>1429</v>
      </c>
      <c r="E3071">
        <v>1</v>
      </c>
      <c r="F3071">
        <v>226</v>
      </c>
      <c r="G3071" t="s">
        <v>2136</v>
      </c>
      <c r="H3071" t="s">
        <v>294</v>
      </c>
      <c r="L3071" t="s">
        <v>294</v>
      </c>
      <c r="M3071">
        <f t="shared" si="94"/>
        <v>7.5333333333333332</v>
      </c>
      <c r="N3071" s="1">
        <f t="shared" si="95"/>
        <v>3.7666666666666666</v>
      </c>
    </row>
    <row r="3072" spans="1:14">
      <c r="A3072" t="s">
        <v>7</v>
      </c>
      <c r="B3072" t="s">
        <v>830</v>
      </c>
      <c r="C3072" t="s">
        <v>1428</v>
      </c>
      <c r="D3072" t="s">
        <v>1429</v>
      </c>
      <c r="E3072">
        <v>1</v>
      </c>
      <c r="F3072">
        <v>221</v>
      </c>
      <c r="G3072" t="s">
        <v>3153</v>
      </c>
      <c r="H3072" t="s">
        <v>294</v>
      </c>
      <c r="L3072" t="s">
        <v>294</v>
      </c>
      <c r="M3072">
        <f t="shared" si="94"/>
        <v>7.3666666666666663</v>
      </c>
      <c r="N3072" s="1">
        <f t="shared" si="95"/>
        <v>3.6833333333333331</v>
      </c>
    </row>
    <row r="3073" spans="1:14">
      <c r="A3073" t="s">
        <v>7</v>
      </c>
      <c r="B3073" t="s">
        <v>832</v>
      </c>
      <c r="C3073" t="s">
        <v>1428</v>
      </c>
      <c r="D3073" t="s">
        <v>1429</v>
      </c>
      <c r="E3073">
        <v>1</v>
      </c>
      <c r="F3073">
        <v>268</v>
      </c>
      <c r="G3073" t="s">
        <v>3154</v>
      </c>
      <c r="H3073" t="s">
        <v>294</v>
      </c>
      <c r="L3073" t="s">
        <v>294</v>
      </c>
      <c r="M3073">
        <f t="shared" si="94"/>
        <v>8.9333333333333336</v>
      </c>
      <c r="N3073" s="1">
        <f t="shared" si="95"/>
        <v>4.4666666666666668</v>
      </c>
    </row>
    <row r="3074" spans="1:14">
      <c r="A3074" t="s">
        <v>7</v>
      </c>
      <c r="B3074" t="s">
        <v>834</v>
      </c>
      <c r="C3074" t="s">
        <v>1428</v>
      </c>
      <c r="D3074" t="s">
        <v>1429</v>
      </c>
      <c r="E3074">
        <v>1</v>
      </c>
      <c r="F3074">
        <v>333</v>
      </c>
      <c r="G3074" t="s">
        <v>3095</v>
      </c>
      <c r="H3074" t="s">
        <v>294</v>
      </c>
      <c r="L3074" t="s">
        <v>294</v>
      </c>
      <c r="M3074">
        <f t="shared" ref="M3074:M3137" si="96">F3074/$M$1</f>
        <v>11.1</v>
      </c>
      <c r="N3074" s="1">
        <f t="shared" ref="N3074:N3137" si="97">F3074/$N$1</f>
        <v>5.55</v>
      </c>
    </row>
    <row r="3075" spans="1:14">
      <c r="A3075" t="s">
        <v>7</v>
      </c>
      <c r="B3075" t="s">
        <v>836</v>
      </c>
      <c r="C3075" t="s">
        <v>1428</v>
      </c>
      <c r="D3075" t="s">
        <v>1429</v>
      </c>
      <c r="E3075">
        <v>1</v>
      </c>
      <c r="F3075">
        <v>339</v>
      </c>
      <c r="G3075" t="s">
        <v>3139</v>
      </c>
      <c r="H3075" t="s">
        <v>294</v>
      </c>
      <c r="L3075" t="s">
        <v>294</v>
      </c>
      <c r="M3075">
        <f t="shared" si="96"/>
        <v>11.3</v>
      </c>
      <c r="N3075" s="1">
        <f t="shared" si="97"/>
        <v>5.65</v>
      </c>
    </row>
    <row r="3076" spans="1:14">
      <c r="A3076" t="s">
        <v>7</v>
      </c>
      <c r="B3076" t="s">
        <v>838</v>
      </c>
      <c r="C3076" t="s">
        <v>1428</v>
      </c>
      <c r="D3076" t="s">
        <v>1429</v>
      </c>
      <c r="E3076">
        <v>1</v>
      </c>
      <c r="F3076">
        <v>357</v>
      </c>
      <c r="G3076" t="s">
        <v>1670</v>
      </c>
      <c r="H3076" t="s">
        <v>294</v>
      </c>
      <c r="L3076" t="s">
        <v>294</v>
      </c>
      <c r="M3076">
        <f t="shared" si="96"/>
        <v>11.9</v>
      </c>
      <c r="N3076" s="1">
        <f t="shared" si="97"/>
        <v>5.95</v>
      </c>
    </row>
    <row r="3077" spans="1:14">
      <c r="A3077" t="s">
        <v>7</v>
      </c>
      <c r="B3077" t="s">
        <v>840</v>
      </c>
      <c r="C3077" t="s">
        <v>1428</v>
      </c>
      <c r="D3077" t="s">
        <v>1429</v>
      </c>
      <c r="E3077">
        <v>1</v>
      </c>
      <c r="F3077">
        <v>373</v>
      </c>
      <c r="G3077" t="s">
        <v>1646</v>
      </c>
      <c r="H3077" t="s">
        <v>294</v>
      </c>
      <c r="L3077" t="s">
        <v>294</v>
      </c>
      <c r="M3077">
        <f t="shared" si="96"/>
        <v>12.433333333333334</v>
      </c>
      <c r="N3077" s="1">
        <f t="shared" si="97"/>
        <v>6.2166666666666668</v>
      </c>
    </row>
    <row r="3078" spans="1:14">
      <c r="A3078" t="s">
        <v>7</v>
      </c>
      <c r="B3078" t="s">
        <v>842</v>
      </c>
      <c r="C3078" t="s">
        <v>1428</v>
      </c>
      <c r="D3078" t="s">
        <v>1429</v>
      </c>
      <c r="E3078">
        <v>1</v>
      </c>
      <c r="F3078">
        <v>442</v>
      </c>
      <c r="G3078" t="s">
        <v>1547</v>
      </c>
      <c r="H3078" t="s">
        <v>294</v>
      </c>
      <c r="L3078" t="s">
        <v>294</v>
      </c>
      <c r="M3078">
        <f t="shared" si="96"/>
        <v>14.733333333333333</v>
      </c>
      <c r="N3078" s="1">
        <f t="shared" si="97"/>
        <v>7.3666666666666663</v>
      </c>
    </row>
    <row r="3079" spans="1:14">
      <c r="A3079" t="s">
        <v>7</v>
      </c>
      <c r="B3079" t="s">
        <v>844</v>
      </c>
      <c r="C3079" t="s">
        <v>1428</v>
      </c>
      <c r="D3079" t="s">
        <v>1429</v>
      </c>
      <c r="E3079">
        <v>1</v>
      </c>
      <c r="F3079">
        <v>258</v>
      </c>
      <c r="G3079" t="s">
        <v>3155</v>
      </c>
      <c r="H3079" t="s">
        <v>294</v>
      </c>
      <c r="L3079" t="s">
        <v>294</v>
      </c>
      <c r="M3079">
        <f t="shared" si="96"/>
        <v>8.6</v>
      </c>
      <c r="N3079" s="1">
        <f t="shared" si="97"/>
        <v>4.3</v>
      </c>
    </row>
    <row r="3080" spans="1:14">
      <c r="A3080" t="s">
        <v>7</v>
      </c>
      <c r="B3080" t="s">
        <v>846</v>
      </c>
      <c r="C3080" t="s">
        <v>1428</v>
      </c>
      <c r="D3080" t="s">
        <v>1429</v>
      </c>
      <c r="E3080">
        <v>1</v>
      </c>
      <c r="F3080">
        <v>258</v>
      </c>
      <c r="G3080" t="s">
        <v>3155</v>
      </c>
      <c r="H3080" t="s">
        <v>294</v>
      </c>
      <c r="L3080" t="s">
        <v>294</v>
      </c>
      <c r="M3080">
        <f t="shared" si="96"/>
        <v>8.6</v>
      </c>
      <c r="N3080" s="1">
        <f t="shared" si="97"/>
        <v>4.3</v>
      </c>
    </row>
    <row r="3081" spans="1:14">
      <c r="A3081" t="s">
        <v>7</v>
      </c>
      <c r="B3081" t="s">
        <v>848</v>
      </c>
      <c r="C3081" t="s">
        <v>1428</v>
      </c>
      <c r="D3081" t="s">
        <v>1429</v>
      </c>
      <c r="E3081">
        <v>1</v>
      </c>
      <c r="F3081">
        <v>303</v>
      </c>
      <c r="G3081" t="s">
        <v>1677</v>
      </c>
      <c r="H3081" t="s">
        <v>294</v>
      </c>
      <c r="L3081" t="s">
        <v>294</v>
      </c>
      <c r="M3081">
        <f t="shared" si="96"/>
        <v>10.1</v>
      </c>
      <c r="N3081" s="1">
        <f t="shared" si="97"/>
        <v>5.05</v>
      </c>
    </row>
    <row r="3082" spans="1:14">
      <c r="A3082" t="s">
        <v>7</v>
      </c>
      <c r="B3082" t="s">
        <v>850</v>
      </c>
      <c r="C3082" t="s">
        <v>1428</v>
      </c>
      <c r="D3082" t="s">
        <v>1429</v>
      </c>
      <c r="E3082">
        <v>1</v>
      </c>
      <c r="F3082">
        <v>308</v>
      </c>
      <c r="G3082" t="s">
        <v>3131</v>
      </c>
      <c r="H3082" t="s">
        <v>294</v>
      </c>
      <c r="L3082" t="s">
        <v>294</v>
      </c>
      <c r="M3082">
        <f t="shared" si="96"/>
        <v>10.266666666666667</v>
      </c>
      <c r="N3082" s="1">
        <f t="shared" si="97"/>
        <v>5.1333333333333337</v>
      </c>
    </row>
    <row r="3083" spans="1:14">
      <c r="A3083" t="s">
        <v>7</v>
      </c>
      <c r="B3083" t="s">
        <v>852</v>
      </c>
      <c r="C3083" t="s">
        <v>1428</v>
      </c>
      <c r="D3083" t="s">
        <v>1429</v>
      </c>
      <c r="E3083">
        <v>1</v>
      </c>
      <c r="F3083">
        <v>299</v>
      </c>
      <c r="G3083" t="s">
        <v>2173</v>
      </c>
      <c r="H3083" t="s">
        <v>294</v>
      </c>
      <c r="L3083" t="s">
        <v>294</v>
      </c>
      <c r="M3083">
        <f t="shared" si="96"/>
        <v>9.9666666666666668</v>
      </c>
      <c r="N3083" s="1">
        <f t="shared" si="97"/>
        <v>4.9833333333333334</v>
      </c>
    </row>
    <row r="3084" spans="1:14">
      <c r="A3084" t="s">
        <v>7</v>
      </c>
      <c r="B3084" t="s">
        <v>854</v>
      </c>
      <c r="C3084" t="s">
        <v>1428</v>
      </c>
      <c r="D3084" t="s">
        <v>1429</v>
      </c>
      <c r="E3084">
        <v>1</v>
      </c>
      <c r="F3084">
        <v>307</v>
      </c>
      <c r="G3084" t="s">
        <v>1717</v>
      </c>
      <c r="H3084" t="s">
        <v>294</v>
      </c>
      <c r="L3084" t="s">
        <v>294</v>
      </c>
      <c r="M3084">
        <f t="shared" si="96"/>
        <v>10.233333333333333</v>
      </c>
      <c r="N3084" s="1">
        <f t="shared" si="97"/>
        <v>5.1166666666666663</v>
      </c>
    </row>
    <row r="3085" spans="1:14">
      <c r="A3085" t="s">
        <v>7</v>
      </c>
      <c r="B3085" t="s">
        <v>856</v>
      </c>
      <c r="C3085" t="s">
        <v>1428</v>
      </c>
      <c r="D3085" t="s">
        <v>1429</v>
      </c>
      <c r="E3085">
        <v>1</v>
      </c>
      <c r="F3085">
        <v>317</v>
      </c>
      <c r="G3085" t="s">
        <v>2155</v>
      </c>
      <c r="H3085" t="s">
        <v>294</v>
      </c>
      <c r="L3085" t="s">
        <v>294</v>
      </c>
      <c r="M3085">
        <f t="shared" si="96"/>
        <v>10.566666666666666</v>
      </c>
      <c r="N3085" s="1">
        <f t="shared" si="97"/>
        <v>5.2833333333333332</v>
      </c>
    </row>
    <row r="3086" spans="1:14">
      <c r="A3086" t="s">
        <v>7</v>
      </c>
      <c r="B3086" t="s">
        <v>858</v>
      </c>
      <c r="C3086" t="s">
        <v>1428</v>
      </c>
      <c r="D3086" t="s">
        <v>1429</v>
      </c>
      <c r="E3086">
        <v>1</v>
      </c>
      <c r="F3086">
        <v>302</v>
      </c>
      <c r="G3086" t="s">
        <v>3156</v>
      </c>
      <c r="H3086" t="s">
        <v>294</v>
      </c>
      <c r="L3086" t="s">
        <v>294</v>
      </c>
      <c r="M3086">
        <f t="shared" si="96"/>
        <v>10.066666666666666</v>
      </c>
      <c r="N3086" s="1">
        <f t="shared" si="97"/>
        <v>5.0333333333333332</v>
      </c>
    </row>
    <row r="3087" spans="1:14">
      <c r="A3087" t="s">
        <v>7</v>
      </c>
      <c r="B3087" t="s">
        <v>860</v>
      </c>
      <c r="C3087" t="s">
        <v>1428</v>
      </c>
      <c r="D3087" t="s">
        <v>1429</v>
      </c>
      <c r="E3087">
        <v>1</v>
      </c>
      <c r="F3087">
        <v>313</v>
      </c>
      <c r="G3087" t="s">
        <v>3157</v>
      </c>
      <c r="H3087" t="s">
        <v>294</v>
      </c>
      <c r="L3087" t="s">
        <v>294</v>
      </c>
      <c r="M3087">
        <f t="shared" si="96"/>
        <v>10.433333333333334</v>
      </c>
      <c r="N3087" s="1">
        <f t="shared" si="97"/>
        <v>5.2166666666666668</v>
      </c>
    </row>
    <row r="3088" spans="1:14">
      <c r="A3088" t="s">
        <v>7</v>
      </c>
      <c r="B3088" t="s">
        <v>862</v>
      </c>
      <c r="C3088" t="s">
        <v>1428</v>
      </c>
      <c r="D3088" t="s">
        <v>1429</v>
      </c>
      <c r="E3088">
        <v>1</v>
      </c>
      <c r="F3088">
        <v>319</v>
      </c>
      <c r="G3088" t="s">
        <v>1687</v>
      </c>
      <c r="H3088" t="s">
        <v>294</v>
      </c>
      <c r="L3088" t="s">
        <v>294</v>
      </c>
      <c r="M3088">
        <f t="shared" si="96"/>
        <v>10.633333333333333</v>
      </c>
      <c r="N3088" s="1">
        <f t="shared" si="97"/>
        <v>5.3166666666666664</v>
      </c>
    </row>
    <row r="3089" spans="1:14">
      <c r="A3089" t="s">
        <v>7</v>
      </c>
      <c r="B3089" t="s">
        <v>864</v>
      </c>
      <c r="C3089" t="s">
        <v>1428</v>
      </c>
      <c r="D3089" t="s">
        <v>1429</v>
      </c>
      <c r="E3089">
        <v>1</v>
      </c>
      <c r="F3089">
        <v>312</v>
      </c>
      <c r="G3089" t="s">
        <v>3158</v>
      </c>
      <c r="H3089" t="s">
        <v>294</v>
      </c>
      <c r="L3089" t="s">
        <v>294</v>
      </c>
      <c r="M3089">
        <f t="shared" si="96"/>
        <v>10.4</v>
      </c>
      <c r="N3089" s="1">
        <f t="shared" si="97"/>
        <v>5.2</v>
      </c>
    </row>
    <row r="3090" spans="1:14">
      <c r="A3090" t="s">
        <v>7</v>
      </c>
      <c r="B3090" t="s">
        <v>866</v>
      </c>
      <c r="C3090" t="s">
        <v>1428</v>
      </c>
      <c r="D3090" t="s">
        <v>1429</v>
      </c>
      <c r="E3090">
        <v>1</v>
      </c>
      <c r="F3090">
        <v>310</v>
      </c>
      <c r="G3090" t="s">
        <v>3111</v>
      </c>
      <c r="H3090" t="s">
        <v>294</v>
      </c>
      <c r="L3090" t="s">
        <v>294</v>
      </c>
      <c r="M3090">
        <f t="shared" si="96"/>
        <v>10.333333333333334</v>
      </c>
      <c r="N3090" s="1">
        <f t="shared" si="97"/>
        <v>5.166666666666667</v>
      </c>
    </row>
    <row r="3091" spans="1:14">
      <c r="A3091" t="s">
        <v>7</v>
      </c>
      <c r="B3091" t="s">
        <v>868</v>
      </c>
      <c r="C3091" t="s">
        <v>1428</v>
      </c>
      <c r="D3091" t="s">
        <v>1429</v>
      </c>
      <c r="E3091">
        <v>1</v>
      </c>
      <c r="F3091">
        <v>319</v>
      </c>
      <c r="G3091" t="s">
        <v>1687</v>
      </c>
      <c r="H3091" t="s">
        <v>294</v>
      </c>
      <c r="L3091" t="s">
        <v>294</v>
      </c>
      <c r="M3091">
        <f t="shared" si="96"/>
        <v>10.633333333333333</v>
      </c>
      <c r="N3091" s="1">
        <f t="shared" si="97"/>
        <v>5.3166666666666664</v>
      </c>
    </row>
    <row r="3092" spans="1:14">
      <c r="A3092" t="s">
        <v>7</v>
      </c>
      <c r="B3092" t="s">
        <v>870</v>
      </c>
      <c r="C3092" t="s">
        <v>1428</v>
      </c>
      <c r="D3092" t="s">
        <v>1429</v>
      </c>
      <c r="E3092">
        <v>1</v>
      </c>
      <c r="F3092">
        <v>328</v>
      </c>
      <c r="G3092" t="s">
        <v>1713</v>
      </c>
      <c r="H3092" t="s">
        <v>294</v>
      </c>
      <c r="L3092" t="s">
        <v>294</v>
      </c>
      <c r="M3092">
        <f t="shared" si="96"/>
        <v>10.933333333333334</v>
      </c>
      <c r="N3092" s="1">
        <f t="shared" si="97"/>
        <v>5.4666666666666668</v>
      </c>
    </row>
    <row r="3093" spans="1:14">
      <c r="A3093" t="s">
        <v>7</v>
      </c>
      <c r="B3093" t="s">
        <v>872</v>
      </c>
      <c r="C3093" t="s">
        <v>1428</v>
      </c>
      <c r="D3093" t="s">
        <v>1429</v>
      </c>
      <c r="E3093">
        <v>1</v>
      </c>
      <c r="F3093">
        <v>326</v>
      </c>
      <c r="G3093" t="s">
        <v>3135</v>
      </c>
      <c r="H3093" t="s">
        <v>294</v>
      </c>
      <c r="L3093" t="s">
        <v>294</v>
      </c>
      <c r="M3093">
        <f t="shared" si="96"/>
        <v>10.866666666666667</v>
      </c>
      <c r="N3093" s="1">
        <f t="shared" si="97"/>
        <v>5.4333333333333336</v>
      </c>
    </row>
    <row r="3094" spans="1:14">
      <c r="A3094" t="s">
        <v>7</v>
      </c>
      <c r="B3094" t="s">
        <v>874</v>
      </c>
      <c r="C3094" t="s">
        <v>1428</v>
      </c>
      <c r="D3094" t="s">
        <v>1429</v>
      </c>
      <c r="E3094">
        <v>1</v>
      </c>
      <c r="F3094">
        <v>321</v>
      </c>
      <c r="G3094" t="s">
        <v>3159</v>
      </c>
      <c r="H3094" t="s">
        <v>294</v>
      </c>
      <c r="L3094" t="s">
        <v>294</v>
      </c>
      <c r="M3094">
        <f t="shared" si="96"/>
        <v>10.7</v>
      </c>
      <c r="N3094" s="1">
        <f t="shared" si="97"/>
        <v>5.35</v>
      </c>
    </row>
    <row r="3095" spans="1:14">
      <c r="A3095" t="s">
        <v>7</v>
      </c>
      <c r="B3095" t="s">
        <v>876</v>
      </c>
      <c r="C3095" t="s">
        <v>1428</v>
      </c>
      <c r="D3095" t="s">
        <v>1429</v>
      </c>
      <c r="E3095">
        <v>1</v>
      </c>
      <c r="F3095">
        <v>269</v>
      </c>
      <c r="G3095" t="s">
        <v>3160</v>
      </c>
      <c r="H3095" t="s">
        <v>294</v>
      </c>
      <c r="L3095" t="s">
        <v>294</v>
      </c>
      <c r="M3095">
        <f t="shared" si="96"/>
        <v>8.9666666666666668</v>
      </c>
      <c r="N3095" s="1">
        <f t="shared" si="97"/>
        <v>4.4833333333333334</v>
      </c>
    </row>
    <row r="3096" spans="1:14">
      <c r="A3096" t="s">
        <v>7</v>
      </c>
      <c r="B3096" t="s">
        <v>878</v>
      </c>
      <c r="C3096" t="s">
        <v>1428</v>
      </c>
      <c r="D3096" t="s">
        <v>1429</v>
      </c>
      <c r="E3096">
        <v>1</v>
      </c>
      <c r="F3096">
        <v>269</v>
      </c>
      <c r="G3096" t="s">
        <v>3160</v>
      </c>
      <c r="H3096" t="s">
        <v>294</v>
      </c>
      <c r="L3096" t="s">
        <v>294</v>
      </c>
      <c r="M3096">
        <f t="shared" si="96"/>
        <v>8.9666666666666668</v>
      </c>
      <c r="N3096" s="1">
        <f t="shared" si="97"/>
        <v>4.4833333333333334</v>
      </c>
    </row>
    <row r="3097" spans="1:14">
      <c r="A3097" t="s">
        <v>7</v>
      </c>
      <c r="B3097" t="s">
        <v>880</v>
      </c>
      <c r="C3097" t="s">
        <v>1428</v>
      </c>
      <c r="D3097" t="s">
        <v>1429</v>
      </c>
      <c r="E3097">
        <v>1</v>
      </c>
      <c r="F3097">
        <v>275</v>
      </c>
      <c r="G3097" t="s">
        <v>3161</v>
      </c>
      <c r="H3097" t="s">
        <v>294</v>
      </c>
      <c r="L3097" t="s">
        <v>294</v>
      </c>
      <c r="M3097">
        <f t="shared" si="96"/>
        <v>9.1666666666666661</v>
      </c>
      <c r="N3097" s="1">
        <f t="shared" si="97"/>
        <v>4.583333333333333</v>
      </c>
    </row>
    <row r="3098" spans="1:14">
      <c r="A3098" t="s">
        <v>7</v>
      </c>
      <c r="B3098" t="s">
        <v>882</v>
      </c>
      <c r="C3098" t="s">
        <v>1428</v>
      </c>
      <c r="D3098" t="s">
        <v>1429</v>
      </c>
      <c r="E3098">
        <v>1</v>
      </c>
      <c r="F3098">
        <v>278</v>
      </c>
      <c r="G3098" t="s">
        <v>1707</v>
      </c>
      <c r="H3098" t="s">
        <v>294</v>
      </c>
      <c r="L3098" t="s">
        <v>294</v>
      </c>
      <c r="M3098">
        <f t="shared" si="96"/>
        <v>9.2666666666666675</v>
      </c>
      <c r="N3098" s="1">
        <f t="shared" si="97"/>
        <v>4.6333333333333337</v>
      </c>
    </row>
    <row r="3099" spans="1:14">
      <c r="A3099" t="s">
        <v>7</v>
      </c>
      <c r="B3099" t="s">
        <v>884</v>
      </c>
      <c r="C3099" t="s">
        <v>1428</v>
      </c>
      <c r="D3099" t="s">
        <v>1429</v>
      </c>
      <c r="E3099">
        <v>1</v>
      </c>
      <c r="F3099">
        <v>255</v>
      </c>
      <c r="G3099" t="s">
        <v>3162</v>
      </c>
      <c r="H3099" t="s">
        <v>294</v>
      </c>
      <c r="L3099" t="s">
        <v>294</v>
      </c>
      <c r="M3099">
        <f t="shared" si="96"/>
        <v>8.5</v>
      </c>
      <c r="N3099" s="1">
        <f t="shared" si="97"/>
        <v>4.25</v>
      </c>
    </row>
    <row r="3100" spans="1:14">
      <c r="A3100" t="s">
        <v>7</v>
      </c>
      <c r="B3100" t="s">
        <v>886</v>
      </c>
      <c r="C3100" t="s">
        <v>1428</v>
      </c>
      <c r="D3100" t="s">
        <v>1429</v>
      </c>
      <c r="E3100">
        <v>1</v>
      </c>
      <c r="F3100">
        <v>325</v>
      </c>
      <c r="G3100" t="s">
        <v>3070</v>
      </c>
      <c r="H3100" t="s">
        <v>294</v>
      </c>
      <c r="L3100" t="s">
        <v>294</v>
      </c>
      <c r="M3100">
        <f t="shared" si="96"/>
        <v>10.833333333333334</v>
      </c>
      <c r="N3100" s="1">
        <f t="shared" si="97"/>
        <v>5.416666666666667</v>
      </c>
    </row>
    <row r="3101" spans="1:14">
      <c r="A3101" t="s">
        <v>7</v>
      </c>
      <c r="B3101" t="s">
        <v>888</v>
      </c>
      <c r="C3101" t="s">
        <v>1428</v>
      </c>
      <c r="D3101" t="s">
        <v>1429</v>
      </c>
      <c r="E3101">
        <v>1</v>
      </c>
      <c r="F3101">
        <v>368</v>
      </c>
      <c r="G3101" t="s">
        <v>3087</v>
      </c>
      <c r="H3101" t="s">
        <v>294</v>
      </c>
      <c r="L3101" t="s">
        <v>294</v>
      </c>
      <c r="M3101">
        <f t="shared" si="96"/>
        <v>12.266666666666667</v>
      </c>
      <c r="N3101" s="1">
        <f t="shared" si="97"/>
        <v>6.1333333333333337</v>
      </c>
    </row>
    <row r="3102" spans="1:14">
      <c r="A3102" t="s">
        <v>7</v>
      </c>
      <c r="B3102" t="s">
        <v>890</v>
      </c>
      <c r="C3102" t="s">
        <v>1428</v>
      </c>
      <c r="D3102" t="s">
        <v>1429</v>
      </c>
      <c r="E3102">
        <v>1</v>
      </c>
      <c r="F3102">
        <v>400</v>
      </c>
      <c r="G3102" t="s">
        <v>1555</v>
      </c>
      <c r="H3102" t="s">
        <v>294</v>
      </c>
      <c r="L3102" t="s">
        <v>294</v>
      </c>
      <c r="M3102">
        <f t="shared" si="96"/>
        <v>13.333333333333334</v>
      </c>
      <c r="N3102" s="1">
        <f t="shared" si="97"/>
        <v>6.666666666666667</v>
      </c>
    </row>
    <row r="3103" spans="1:14">
      <c r="A3103" t="s">
        <v>7</v>
      </c>
      <c r="B3103" t="s">
        <v>892</v>
      </c>
      <c r="C3103" t="s">
        <v>1428</v>
      </c>
      <c r="D3103" t="s">
        <v>1429</v>
      </c>
      <c r="E3103">
        <v>1</v>
      </c>
      <c r="F3103">
        <v>217</v>
      </c>
      <c r="G3103" t="s">
        <v>1954</v>
      </c>
      <c r="H3103" t="s">
        <v>294</v>
      </c>
      <c r="L3103" t="s">
        <v>294</v>
      </c>
      <c r="M3103">
        <f t="shared" si="96"/>
        <v>7.2333333333333334</v>
      </c>
      <c r="N3103" s="1">
        <f t="shared" si="97"/>
        <v>3.6166666666666667</v>
      </c>
    </row>
    <row r="3104" spans="1:14">
      <c r="A3104" t="s">
        <v>7</v>
      </c>
      <c r="B3104" t="s">
        <v>894</v>
      </c>
      <c r="C3104" t="s">
        <v>1428</v>
      </c>
      <c r="D3104" t="s">
        <v>1429</v>
      </c>
      <c r="E3104">
        <v>1</v>
      </c>
      <c r="F3104">
        <v>344</v>
      </c>
      <c r="G3104" t="s">
        <v>1704</v>
      </c>
      <c r="H3104" t="s">
        <v>294</v>
      </c>
      <c r="L3104" t="s">
        <v>294</v>
      </c>
      <c r="M3104">
        <f t="shared" si="96"/>
        <v>11.466666666666667</v>
      </c>
      <c r="N3104" s="1">
        <f t="shared" si="97"/>
        <v>5.7333333333333334</v>
      </c>
    </row>
    <row r="3105" spans="1:14">
      <c r="A3105" t="s">
        <v>7</v>
      </c>
      <c r="B3105" t="s">
        <v>896</v>
      </c>
      <c r="C3105" t="s">
        <v>1428</v>
      </c>
      <c r="D3105" t="s">
        <v>1429</v>
      </c>
      <c r="E3105">
        <v>1</v>
      </c>
      <c r="F3105">
        <v>433</v>
      </c>
      <c r="G3105" t="s">
        <v>1545</v>
      </c>
      <c r="H3105" t="s">
        <v>294</v>
      </c>
      <c r="L3105" t="s">
        <v>294</v>
      </c>
      <c r="M3105">
        <f t="shared" si="96"/>
        <v>14.433333333333334</v>
      </c>
      <c r="N3105" s="1">
        <f t="shared" si="97"/>
        <v>7.2166666666666668</v>
      </c>
    </row>
    <row r="3106" spans="1:14">
      <c r="A3106" t="s">
        <v>7</v>
      </c>
      <c r="B3106" t="s">
        <v>898</v>
      </c>
      <c r="C3106" t="s">
        <v>1428</v>
      </c>
      <c r="D3106" t="s">
        <v>1429</v>
      </c>
      <c r="E3106">
        <v>1</v>
      </c>
      <c r="F3106">
        <v>138</v>
      </c>
      <c r="G3106" t="s">
        <v>1925</v>
      </c>
      <c r="H3106" t="s">
        <v>294</v>
      </c>
      <c r="L3106" t="s">
        <v>294</v>
      </c>
      <c r="M3106">
        <f t="shared" si="96"/>
        <v>4.5999999999999996</v>
      </c>
      <c r="N3106" s="1">
        <f t="shared" si="97"/>
        <v>2.2999999999999998</v>
      </c>
    </row>
    <row r="3107" spans="1:14">
      <c r="A3107" t="s">
        <v>7</v>
      </c>
      <c r="B3107" t="s">
        <v>900</v>
      </c>
      <c r="C3107" t="s">
        <v>1428</v>
      </c>
      <c r="D3107" t="s">
        <v>1429</v>
      </c>
      <c r="E3107">
        <v>1</v>
      </c>
      <c r="F3107">
        <v>259</v>
      </c>
      <c r="G3107" t="s">
        <v>3163</v>
      </c>
      <c r="H3107" t="s">
        <v>294</v>
      </c>
      <c r="L3107" t="s">
        <v>294</v>
      </c>
      <c r="M3107">
        <f t="shared" si="96"/>
        <v>8.6333333333333329</v>
      </c>
      <c r="N3107" s="1">
        <f t="shared" si="97"/>
        <v>4.3166666666666664</v>
      </c>
    </row>
    <row r="3108" spans="1:14">
      <c r="A3108" t="s">
        <v>7</v>
      </c>
      <c r="B3108" t="s">
        <v>902</v>
      </c>
      <c r="C3108" t="s">
        <v>1428</v>
      </c>
      <c r="D3108" t="s">
        <v>1429</v>
      </c>
      <c r="E3108">
        <v>1</v>
      </c>
      <c r="F3108">
        <v>400</v>
      </c>
      <c r="G3108" t="s">
        <v>1555</v>
      </c>
      <c r="H3108" t="s">
        <v>294</v>
      </c>
      <c r="L3108" t="s">
        <v>294</v>
      </c>
      <c r="M3108">
        <f t="shared" si="96"/>
        <v>13.333333333333334</v>
      </c>
      <c r="N3108" s="1">
        <f t="shared" si="97"/>
        <v>6.666666666666667</v>
      </c>
    </row>
    <row r="3109" spans="1:14">
      <c r="A3109" t="s">
        <v>7</v>
      </c>
      <c r="B3109" t="s">
        <v>903</v>
      </c>
      <c r="C3109" t="s">
        <v>1428</v>
      </c>
      <c r="D3109" t="s">
        <v>1429</v>
      </c>
      <c r="E3109">
        <v>1</v>
      </c>
      <c r="F3109">
        <v>220</v>
      </c>
      <c r="G3109" t="s">
        <v>3164</v>
      </c>
      <c r="H3109" t="s">
        <v>294</v>
      </c>
      <c r="L3109" t="s">
        <v>294</v>
      </c>
      <c r="M3109">
        <f t="shared" si="96"/>
        <v>7.333333333333333</v>
      </c>
      <c r="N3109" s="1">
        <f t="shared" si="97"/>
        <v>3.6666666666666665</v>
      </c>
    </row>
    <row r="3110" spans="1:14">
      <c r="A3110" t="s">
        <v>7</v>
      </c>
      <c r="B3110" t="s">
        <v>905</v>
      </c>
      <c r="C3110" t="s">
        <v>1428</v>
      </c>
      <c r="D3110" t="s">
        <v>1429</v>
      </c>
      <c r="E3110">
        <v>1</v>
      </c>
      <c r="F3110">
        <v>270</v>
      </c>
      <c r="G3110" t="s">
        <v>1737</v>
      </c>
      <c r="H3110" t="s">
        <v>294</v>
      </c>
      <c r="L3110" t="s">
        <v>294</v>
      </c>
      <c r="M3110">
        <f t="shared" si="96"/>
        <v>9</v>
      </c>
      <c r="N3110" s="1">
        <f t="shared" si="97"/>
        <v>4.5</v>
      </c>
    </row>
    <row r="3111" spans="1:14">
      <c r="A3111" t="s">
        <v>7</v>
      </c>
      <c r="B3111" t="s">
        <v>907</v>
      </c>
      <c r="C3111" t="s">
        <v>1428</v>
      </c>
      <c r="D3111" t="s">
        <v>1429</v>
      </c>
      <c r="E3111">
        <v>1</v>
      </c>
      <c r="F3111">
        <v>284</v>
      </c>
      <c r="G3111" t="s">
        <v>3165</v>
      </c>
      <c r="H3111" t="s">
        <v>294</v>
      </c>
      <c r="L3111" t="s">
        <v>294</v>
      </c>
      <c r="M3111">
        <f t="shared" si="96"/>
        <v>9.4666666666666668</v>
      </c>
      <c r="N3111" s="1">
        <f t="shared" si="97"/>
        <v>4.7333333333333334</v>
      </c>
    </row>
    <row r="3112" spans="1:14">
      <c r="A3112" t="s">
        <v>7</v>
      </c>
      <c r="B3112" t="s">
        <v>909</v>
      </c>
      <c r="C3112" t="s">
        <v>1428</v>
      </c>
      <c r="D3112" t="s">
        <v>1429</v>
      </c>
      <c r="E3112">
        <v>1</v>
      </c>
      <c r="F3112">
        <v>279</v>
      </c>
      <c r="G3112" t="s">
        <v>3166</v>
      </c>
      <c r="H3112" t="s">
        <v>294</v>
      </c>
      <c r="L3112" t="s">
        <v>294</v>
      </c>
      <c r="M3112">
        <f t="shared" si="96"/>
        <v>9.3000000000000007</v>
      </c>
      <c r="N3112" s="1">
        <f t="shared" si="97"/>
        <v>4.6500000000000004</v>
      </c>
    </row>
    <row r="3113" spans="1:14">
      <c r="A3113" t="s">
        <v>7</v>
      </c>
      <c r="B3113" t="s">
        <v>911</v>
      </c>
      <c r="C3113" t="s">
        <v>1428</v>
      </c>
      <c r="D3113" t="s">
        <v>1429</v>
      </c>
      <c r="E3113">
        <v>1</v>
      </c>
      <c r="F3113">
        <v>255</v>
      </c>
      <c r="G3113" t="s">
        <v>3167</v>
      </c>
      <c r="H3113" t="s">
        <v>294</v>
      </c>
      <c r="L3113" t="s">
        <v>294</v>
      </c>
      <c r="M3113">
        <f t="shared" si="96"/>
        <v>8.5</v>
      </c>
      <c r="N3113" s="1">
        <f t="shared" si="97"/>
        <v>4.25</v>
      </c>
    </row>
    <row r="3114" spans="1:14">
      <c r="A3114" t="s">
        <v>7</v>
      </c>
      <c r="B3114" t="s">
        <v>913</v>
      </c>
      <c r="C3114" t="s">
        <v>1428</v>
      </c>
      <c r="D3114" t="s">
        <v>1429</v>
      </c>
      <c r="E3114">
        <v>1</v>
      </c>
      <c r="F3114">
        <v>214</v>
      </c>
      <c r="G3114" t="s">
        <v>3085</v>
      </c>
      <c r="H3114" t="s">
        <v>294</v>
      </c>
      <c r="L3114" t="s">
        <v>294</v>
      </c>
      <c r="M3114">
        <f t="shared" si="96"/>
        <v>7.1333333333333337</v>
      </c>
      <c r="N3114" s="1">
        <f t="shared" si="97"/>
        <v>3.5666666666666669</v>
      </c>
    </row>
    <row r="3115" spans="1:14">
      <c r="A3115" t="s">
        <v>7</v>
      </c>
      <c r="B3115" t="s">
        <v>915</v>
      </c>
      <c r="C3115" t="s">
        <v>1428</v>
      </c>
      <c r="D3115" t="s">
        <v>1429</v>
      </c>
      <c r="E3115">
        <v>1</v>
      </c>
      <c r="F3115">
        <v>206</v>
      </c>
      <c r="G3115" t="s">
        <v>3168</v>
      </c>
      <c r="H3115" t="s">
        <v>294</v>
      </c>
      <c r="L3115" t="s">
        <v>294</v>
      </c>
      <c r="M3115">
        <f t="shared" si="96"/>
        <v>6.8666666666666663</v>
      </c>
      <c r="N3115" s="1">
        <f t="shared" si="97"/>
        <v>3.4333333333333331</v>
      </c>
    </row>
    <row r="3116" spans="1:14">
      <c r="A3116" t="s">
        <v>7</v>
      </c>
      <c r="B3116" t="s">
        <v>917</v>
      </c>
      <c r="C3116" t="s">
        <v>1428</v>
      </c>
      <c r="D3116" t="s">
        <v>1429</v>
      </c>
      <c r="E3116">
        <v>1</v>
      </c>
      <c r="F3116">
        <v>210</v>
      </c>
      <c r="G3116" t="s">
        <v>3169</v>
      </c>
      <c r="H3116" t="s">
        <v>294</v>
      </c>
      <c r="L3116" t="s">
        <v>294</v>
      </c>
      <c r="M3116">
        <f t="shared" si="96"/>
        <v>7</v>
      </c>
      <c r="N3116" s="1">
        <f t="shared" si="97"/>
        <v>3.5</v>
      </c>
    </row>
    <row r="3117" spans="1:14">
      <c r="A3117" t="s">
        <v>7</v>
      </c>
      <c r="B3117" t="s">
        <v>919</v>
      </c>
      <c r="C3117" t="s">
        <v>1428</v>
      </c>
      <c r="D3117" t="s">
        <v>1429</v>
      </c>
      <c r="E3117">
        <v>1</v>
      </c>
      <c r="F3117">
        <v>217</v>
      </c>
      <c r="G3117" t="s">
        <v>1954</v>
      </c>
      <c r="H3117" t="s">
        <v>294</v>
      </c>
      <c r="L3117" t="s">
        <v>294</v>
      </c>
      <c r="M3117">
        <f t="shared" si="96"/>
        <v>7.2333333333333334</v>
      </c>
      <c r="N3117" s="1">
        <f t="shared" si="97"/>
        <v>3.6166666666666667</v>
      </c>
    </row>
    <row r="3118" spans="1:14">
      <c r="A3118" t="s">
        <v>7</v>
      </c>
      <c r="B3118" t="s">
        <v>921</v>
      </c>
      <c r="C3118" t="s">
        <v>1428</v>
      </c>
      <c r="D3118" t="s">
        <v>1429</v>
      </c>
      <c r="E3118">
        <v>1</v>
      </c>
      <c r="F3118">
        <v>211</v>
      </c>
      <c r="G3118" t="s">
        <v>3170</v>
      </c>
      <c r="H3118" t="s">
        <v>294</v>
      </c>
      <c r="L3118" t="s">
        <v>294</v>
      </c>
      <c r="M3118">
        <f t="shared" si="96"/>
        <v>7.0333333333333332</v>
      </c>
      <c r="N3118" s="1">
        <f t="shared" si="97"/>
        <v>3.5166666666666666</v>
      </c>
    </row>
    <row r="3119" spans="1:14">
      <c r="A3119" t="s">
        <v>7</v>
      </c>
      <c r="B3119" t="s">
        <v>923</v>
      </c>
      <c r="C3119" t="s">
        <v>1428</v>
      </c>
      <c r="D3119" t="s">
        <v>1429</v>
      </c>
      <c r="E3119">
        <v>1</v>
      </c>
      <c r="F3119">
        <v>173</v>
      </c>
      <c r="G3119" t="s">
        <v>2064</v>
      </c>
      <c r="H3119" t="s">
        <v>294</v>
      </c>
      <c r="L3119" t="s">
        <v>294</v>
      </c>
      <c r="M3119">
        <f t="shared" si="96"/>
        <v>5.7666666666666666</v>
      </c>
      <c r="N3119" s="1">
        <f t="shared" si="97"/>
        <v>2.8833333333333333</v>
      </c>
    </row>
    <row r="3120" spans="1:14">
      <c r="A3120" t="s">
        <v>7</v>
      </c>
      <c r="B3120" t="s">
        <v>925</v>
      </c>
      <c r="C3120" t="s">
        <v>1428</v>
      </c>
      <c r="D3120" t="s">
        <v>1429</v>
      </c>
      <c r="E3120">
        <v>1</v>
      </c>
      <c r="F3120">
        <v>366</v>
      </c>
      <c r="G3120" t="s">
        <v>1601</v>
      </c>
      <c r="H3120" t="s">
        <v>294</v>
      </c>
      <c r="L3120" t="s">
        <v>294</v>
      </c>
      <c r="M3120">
        <f t="shared" si="96"/>
        <v>12.2</v>
      </c>
      <c r="N3120" s="1">
        <f t="shared" si="97"/>
        <v>6.1</v>
      </c>
    </row>
    <row r="3121" spans="1:14">
      <c r="A3121" t="s">
        <v>7</v>
      </c>
      <c r="B3121" t="s">
        <v>927</v>
      </c>
      <c r="C3121" t="s">
        <v>1428</v>
      </c>
      <c r="D3121" t="s">
        <v>1429</v>
      </c>
      <c r="E3121">
        <v>1</v>
      </c>
      <c r="F3121">
        <v>365</v>
      </c>
      <c r="G3121" t="s">
        <v>3058</v>
      </c>
      <c r="H3121" t="s">
        <v>294</v>
      </c>
      <c r="L3121" t="s">
        <v>294</v>
      </c>
      <c r="M3121">
        <f t="shared" si="96"/>
        <v>12.166666666666666</v>
      </c>
      <c r="N3121" s="1">
        <f t="shared" si="97"/>
        <v>6.083333333333333</v>
      </c>
    </row>
    <row r="3122" spans="1:14">
      <c r="A3122" t="s">
        <v>7</v>
      </c>
      <c r="B3122" t="s">
        <v>929</v>
      </c>
      <c r="C3122" t="s">
        <v>1428</v>
      </c>
      <c r="D3122" t="s">
        <v>1429</v>
      </c>
      <c r="E3122">
        <v>1</v>
      </c>
      <c r="F3122">
        <v>186</v>
      </c>
      <c r="G3122" t="s">
        <v>3171</v>
      </c>
      <c r="H3122" t="s">
        <v>294</v>
      </c>
      <c r="L3122" t="s">
        <v>294</v>
      </c>
      <c r="M3122">
        <f t="shared" si="96"/>
        <v>6.2</v>
      </c>
      <c r="N3122" s="1">
        <f t="shared" si="97"/>
        <v>3.1</v>
      </c>
    </row>
    <row r="3123" spans="1:14">
      <c r="A3123" t="s">
        <v>7</v>
      </c>
      <c r="B3123" t="s">
        <v>931</v>
      </c>
      <c r="C3123" t="s">
        <v>1428</v>
      </c>
      <c r="D3123" t="s">
        <v>1429</v>
      </c>
      <c r="E3123">
        <v>1</v>
      </c>
      <c r="F3123">
        <v>191</v>
      </c>
      <c r="G3123" t="s">
        <v>1864</v>
      </c>
      <c r="H3123" t="s">
        <v>294</v>
      </c>
      <c r="L3123" t="s">
        <v>294</v>
      </c>
      <c r="M3123">
        <f t="shared" si="96"/>
        <v>6.3666666666666663</v>
      </c>
      <c r="N3123" s="1">
        <f t="shared" si="97"/>
        <v>3.1833333333333331</v>
      </c>
    </row>
    <row r="3124" spans="1:14">
      <c r="A3124" t="s">
        <v>7</v>
      </c>
      <c r="B3124" t="s">
        <v>933</v>
      </c>
      <c r="C3124" t="s">
        <v>1428</v>
      </c>
      <c r="D3124" t="s">
        <v>1429</v>
      </c>
      <c r="E3124">
        <v>1</v>
      </c>
      <c r="F3124">
        <v>183</v>
      </c>
      <c r="G3124" t="s">
        <v>2110</v>
      </c>
      <c r="H3124" t="s">
        <v>294</v>
      </c>
      <c r="L3124" t="s">
        <v>294</v>
      </c>
      <c r="M3124">
        <f t="shared" si="96"/>
        <v>6.1</v>
      </c>
      <c r="N3124" s="1">
        <f t="shared" si="97"/>
        <v>3.05</v>
      </c>
    </row>
    <row r="3125" spans="1:14">
      <c r="A3125" t="s">
        <v>7</v>
      </c>
      <c r="B3125" t="s">
        <v>935</v>
      </c>
      <c r="C3125" t="s">
        <v>1428</v>
      </c>
      <c r="D3125" t="s">
        <v>1429</v>
      </c>
      <c r="E3125">
        <v>1</v>
      </c>
      <c r="F3125">
        <v>396</v>
      </c>
      <c r="G3125" t="s">
        <v>3172</v>
      </c>
      <c r="H3125" t="s">
        <v>294</v>
      </c>
      <c r="L3125" t="s">
        <v>294</v>
      </c>
      <c r="M3125">
        <f t="shared" si="96"/>
        <v>13.2</v>
      </c>
      <c r="N3125" s="1">
        <f t="shared" si="97"/>
        <v>6.6</v>
      </c>
    </row>
    <row r="3126" spans="1:14">
      <c r="A3126" t="s">
        <v>7</v>
      </c>
      <c r="B3126" t="s">
        <v>937</v>
      </c>
      <c r="C3126" t="s">
        <v>1428</v>
      </c>
      <c r="D3126" t="s">
        <v>1429</v>
      </c>
      <c r="E3126">
        <v>1</v>
      </c>
      <c r="F3126">
        <v>253</v>
      </c>
      <c r="G3126" t="s">
        <v>3069</v>
      </c>
      <c r="H3126" t="s">
        <v>294</v>
      </c>
      <c r="L3126" t="s">
        <v>294</v>
      </c>
      <c r="M3126">
        <f t="shared" si="96"/>
        <v>8.4333333333333336</v>
      </c>
      <c r="N3126" s="1">
        <f t="shared" si="97"/>
        <v>4.2166666666666668</v>
      </c>
    </row>
    <row r="3127" spans="1:14">
      <c r="A3127" t="s">
        <v>7</v>
      </c>
      <c r="B3127" t="s">
        <v>939</v>
      </c>
      <c r="C3127" t="s">
        <v>1428</v>
      </c>
      <c r="D3127" t="s">
        <v>1429</v>
      </c>
      <c r="E3127">
        <v>1</v>
      </c>
      <c r="F3127">
        <v>249</v>
      </c>
      <c r="G3127" t="s">
        <v>3117</v>
      </c>
      <c r="H3127" t="s">
        <v>294</v>
      </c>
      <c r="L3127" t="s">
        <v>294</v>
      </c>
      <c r="M3127">
        <f t="shared" si="96"/>
        <v>8.3000000000000007</v>
      </c>
      <c r="N3127" s="1">
        <f t="shared" si="97"/>
        <v>4.1500000000000004</v>
      </c>
    </row>
    <row r="3128" spans="1:14">
      <c r="A3128" t="s">
        <v>7</v>
      </c>
      <c r="B3128" t="s">
        <v>941</v>
      </c>
      <c r="C3128" t="s">
        <v>1428</v>
      </c>
      <c r="D3128" t="s">
        <v>1429</v>
      </c>
      <c r="E3128">
        <v>1</v>
      </c>
      <c r="F3128">
        <v>243</v>
      </c>
      <c r="G3128" t="s">
        <v>3173</v>
      </c>
      <c r="H3128" t="s">
        <v>294</v>
      </c>
      <c r="L3128" t="s">
        <v>294</v>
      </c>
      <c r="M3128">
        <f t="shared" si="96"/>
        <v>8.1</v>
      </c>
      <c r="N3128" s="1">
        <f t="shared" si="97"/>
        <v>4.05</v>
      </c>
    </row>
    <row r="3129" spans="1:14">
      <c r="A3129" t="s">
        <v>7</v>
      </c>
      <c r="B3129" t="s">
        <v>943</v>
      </c>
      <c r="C3129" t="s">
        <v>1428</v>
      </c>
      <c r="D3129" t="s">
        <v>1429</v>
      </c>
      <c r="E3129">
        <v>1</v>
      </c>
      <c r="F3129">
        <v>347</v>
      </c>
      <c r="G3129" t="s">
        <v>1476</v>
      </c>
      <c r="H3129" t="s">
        <v>294</v>
      </c>
      <c r="L3129" t="s">
        <v>294</v>
      </c>
      <c r="M3129">
        <f t="shared" si="96"/>
        <v>11.566666666666666</v>
      </c>
      <c r="N3129" s="1">
        <f t="shared" si="97"/>
        <v>5.7833333333333332</v>
      </c>
    </row>
    <row r="3130" spans="1:14">
      <c r="A3130" t="s">
        <v>7</v>
      </c>
      <c r="B3130" t="s">
        <v>945</v>
      </c>
      <c r="C3130" t="s">
        <v>1428</v>
      </c>
      <c r="D3130" t="s">
        <v>1429</v>
      </c>
      <c r="E3130">
        <v>1</v>
      </c>
      <c r="F3130">
        <v>341</v>
      </c>
      <c r="G3130" t="s">
        <v>1710</v>
      </c>
      <c r="H3130" t="s">
        <v>294</v>
      </c>
      <c r="L3130" t="s">
        <v>294</v>
      </c>
      <c r="M3130">
        <f t="shared" si="96"/>
        <v>11.366666666666667</v>
      </c>
      <c r="N3130" s="1">
        <f t="shared" si="97"/>
        <v>5.6833333333333336</v>
      </c>
    </row>
    <row r="3131" spans="1:14">
      <c r="A3131" t="s">
        <v>7</v>
      </c>
      <c r="B3131" t="s">
        <v>947</v>
      </c>
      <c r="C3131" t="s">
        <v>1428</v>
      </c>
      <c r="D3131" t="s">
        <v>1429</v>
      </c>
      <c r="E3131">
        <v>1</v>
      </c>
      <c r="F3131">
        <v>339</v>
      </c>
      <c r="G3131" t="s">
        <v>3139</v>
      </c>
      <c r="H3131" t="s">
        <v>294</v>
      </c>
      <c r="L3131" t="s">
        <v>294</v>
      </c>
      <c r="M3131">
        <f t="shared" si="96"/>
        <v>11.3</v>
      </c>
      <c r="N3131" s="1">
        <f t="shared" si="97"/>
        <v>5.65</v>
      </c>
    </row>
    <row r="3132" spans="1:14">
      <c r="A3132" t="s">
        <v>7</v>
      </c>
      <c r="B3132" t="s">
        <v>949</v>
      </c>
      <c r="C3132" t="s">
        <v>1428</v>
      </c>
      <c r="D3132" t="s">
        <v>1429</v>
      </c>
      <c r="E3132">
        <v>1</v>
      </c>
      <c r="F3132">
        <v>186</v>
      </c>
      <c r="G3132" t="s">
        <v>3171</v>
      </c>
      <c r="H3132" t="s">
        <v>294</v>
      </c>
      <c r="L3132" t="s">
        <v>294</v>
      </c>
      <c r="M3132">
        <f t="shared" si="96"/>
        <v>6.2</v>
      </c>
      <c r="N3132" s="1">
        <f t="shared" si="97"/>
        <v>3.1</v>
      </c>
    </row>
    <row r="3133" spans="1:14">
      <c r="A3133" t="s">
        <v>7</v>
      </c>
      <c r="B3133" t="s">
        <v>951</v>
      </c>
      <c r="C3133" t="s">
        <v>1428</v>
      </c>
      <c r="D3133" t="s">
        <v>1429</v>
      </c>
      <c r="E3133">
        <v>1</v>
      </c>
      <c r="F3133">
        <v>183</v>
      </c>
      <c r="G3133" t="s">
        <v>1859</v>
      </c>
      <c r="H3133" t="s">
        <v>294</v>
      </c>
      <c r="L3133" t="s">
        <v>294</v>
      </c>
      <c r="M3133">
        <f t="shared" si="96"/>
        <v>6.1</v>
      </c>
      <c r="N3133" s="1">
        <f t="shared" si="97"/>
        <v>3.05</v>
      </c>
    </row>
    <row r="3134" spans="1:14">
      <c r="A3134" t="s">
        <v>7</v>
      </c>
      <c r="B3134" t="s">
        <v>953</v>
      </c>
      <c r="C3134" t="s">
        <v>1428</v>
      </c>
      <c r="D3134" t="s">
        <v>1429</v>
      </c>
      <c r="E3134">
        <v>1</v>
      </c>
      <c r="F3134">
        <v>206</v>
      </c>
      <c r="G3134" t="s">
        <v>3168</v>
      </c>
      <c r="H3134" t="s">
        <v>294</v>
      </c>
      <c r="L3134" t="s">
        <v>294</v>
      </c>
      <c r="M3134">
        <f t="shared" si="96"/>
        <v>6.8666666666666663</v>
      </c>
      <c r="N3134" s="1">
        <f t="shared" si="97"/>
        <v>3.4333333333333331</v>
      </c>
    </row>
    <row r="3135" spans="1:14">
      <c r="A3135" t="s">
        <v>7</v>
      </c>
      <c r="B3135" t="s">
        <v>955</v>
      </c>
      <c r="C3135" t="s">
        <v>1428</v>
      </c>
      <c r="D3135" t="s">
        <v>1429</v>
      </c>
      <c r="E3135">
        <v>1</v>
      </c>
      <c r="F3135">
        <v>204</v>
      </c>
      <c r="G3135" t="s">
        <v>2075</v>
      </c>
      <c r="H3135" t="s">
        <v>294</v>
      </c>
      <c r="L3135" t="s">
        <v>294</v>
      </c>
      <c r="M3135">
        <f t="shared" si="96"/>
        <v>6.8</v>
      </c>
      <c r="N3135" s="1">
        <f t="shared" si="97"/>
        <v>3.4</v>
      </c>
    </row>
    <row r="3136" spans="1:14">
      <c r="A3136" t="s">
        <v>7</v>
      </c>
      <c r="B3136" t="s">
        <v>957</v>
      </c>
      <c r="C3136" t="s">
        <v>1428</v>
      </c>
      <c r="D3136" t="s">
        <v>1429</v>
      </c>
      <c r="E3136">
        <v>1</v>
      </c>
      <c r="F3136">
        <v>200</v>
      </c>
      <c r="G3136" t="s">
        <v>2126</v>
      </c>
      <c r="H3136" t="s">
        <v>294</v>
      </c>
      <c r="L3136" t="s">
        <v>294</v>
      </c>
      <c r="M3136">
        <f t="shared" si="96"/>
        <v>6.666666666666667</v>
      </c>
      <c r="N3136" s="1">
        <f t="shared" si="97"/>
        <v>3.3333333333333335</v>
      </c>
    </row>
    <row r="3137" spans="1:14">
      <c r="A3137" t="s">
        <v>7</v>
      </c>
      <c r="B3137" t="s">
        <v>959</v>
      </c>
      <c r="C3137" t="s">
        <v>1428</v>
      </c>
      <c r="D3137" t="s">
        <v>1429</v>
      </c>
      <c r="E3137">
        <v>1</v>
      </c>
      <c r="F3137">
        <v>243</v>
      </c>
      <c r="G3137" t="s">
        <v>3173</v>
      </c>
      <c r="H3137" t="s">
        <v>294</v>
      </c>
      <c r="L3137" t="s">
        <v>294</v>
      </c>
      <c r="M3137">
        <f t="shared" si="96"/>
        <v>8.1</v>
      </c>
      <c r="N3137" s="1">
        <f t="shared" si="97"/>
        <v>4.05</v>
      </c>
    </row>
    <row r="3138" spans="1:14">
      <c r="A3138" t="s">
        <v>7</v>
      </c>
      <c r="B3138" t="s">
        <v>961</v>
      </c>
      <c r="C3138" t="s">
        <v>1428</v>
      </c>
      <c r="D3138" t="s">
        <v>1429</v>
      </c>
      <c r="E3138">
        <v>1</v>
      </c>
      <c r="F3138">
        <v>347</v>
      </c>
      <c r="G3138" t="s">
        <v>3174</v>
      </c>
      <c r="H3138" t="s">
        <v>294</v>
      </c>
      <c r="L3138" t="s">
        <v>294</v>
      </c>
      <c r="M3138">
        <f t="shared" ref="M3138:M3201" si="98">F3138/$M$1</f>
        <v>11.566666666666666</v>
      </c>
      <c r="N3138" s="1">
        <f t="shared" ref="N3138:N3201" si="99">F3138/$N$1</f>
        <v>5.7833333333333332</v>
      </c>
    </row>
    <row r="3139" spans="1:14">
      <c r="A3139" t="s">
        <v>7</v>
      </c>
      <c r="B3139" t="s">
        <v>963</v>
      </c>
      <c r="C3139" t="s">
        <v>1428</v>
      </c>
      <c r="D3139" t="s">
        <v>1429</v>
      </c>
      <c r="E3139">
        <v>1</v>
      </c>
      <c r="F3139">
        <v>275</v>
      </c>
      <c r="G3139" t="s">
        <v>3175</v>
      </c>
      <c r="H3139" t="s">
        <v>294</v>
      </c>
      <c r="L3139" t="s">
        <v>294</v>
      </c>
      <c r="M3139">
        <f t="shared" si="98"/>
        <v>9.1666666666666661</v>
      </c>
      <c r="N3139" s="1">
        <f t="shared" si="99"/>
        <v>4.583333333333333</v>
      </c>
    </row>
    <row r="3140" spans="1:14">
      <c r="A3140" t="s">
        <v>7</v>
      </c>
      <c r="B3140" t="s">
        <v>965</v>
      </c>
      <c r="C3140" t="s">
        <v>1428</v>
      </c>
      <c r="D3140" t="s">
        <v>1429</v>
      </c>
      <c r="E3140">
        <v>1</v>
      </c>
      <c r="F3140">
        <v>184</v>
      </c>
      <c r="G3140" t="s">
        <v>3176</v>
      </c>
      <c r="H3140" t="s">
        <v>294</v>
      </c>
      <c r="L3140" t="s">
        <v>294</v>
      </c>
      <c r="M3140">
        <f t="shared" si="98"/>
        <v>6.1333333333333337</v>
      </c>
      <c r="N3140" s="1">
        <f t="shared" si="99"/>
        <v>3.0666666666666669</v>
      </c>
    </row>
    <row r="3141" spans="1:14">
      <c r="A3141" t="s">
        <v>7</v>
      </c>
      <c r="B3141" t="s">
        <v>967</v>
      </c>
      <c r="C3141" t="s">
        <v>1428</v>
      </c>
      <c r="D3141" t="s">
        <v>1429</v>
      </c>
      <c r="E3141">
        <v>1</v>
      </c>
      <c r="F3141">
        <v>193</v>
      </c>
      <c r="G3141" t="s">
        <v>3082</v>
      </c>
      <c r="H3141" t="s">
        <v>294</v>
      </c>
      <c r="L3141" t="s">
        <v>294</v>
      </c>
      <c r="M3141">
        <f t="shared" si="98"/>
        <v>6.4333333333333336</v>
      </c>
      <c r="N3141" s="1">
        <f t="shared" si="99"/>
        <v>3.2166666666666668</v>
      </c>
    </row>
    <row r="3142" spans="1:14">
      <c r="A3142" t="s">
        <v>7</v>
      </c>
      <c r="B3142" t="s">
        <v>969</v>
      </c>
      <c r="C3142" t="s">
        <v>1428</v>
      </c>
      <c r="D3142" t="s">
        <v>1429</v>
      </c>
      <c r="E3142">
        <v>1</v>
      </c>
      <c r="F3142">
        <v>189</v>
      </c>
      <c r="G3142" t="s">
        <v>3177</v>
      </c>
      <c r="H3142" t="s">
        <v>294</v>
      </c>
      <c r="L3142" t="s">
        <v>294</v>
      </c>
      <c r="M3142">
        <f t="shared" si="98"/>
        <v>6.3</v>
      </c>
      <c r="N3142" s="1">
        <f t="shared" si="99"/>
        <v>3.15</v>
      </c>
    </row>
    <row r="3143" spans="1:14">
      <c r="A3143" t="s">
        <v>7</v>
      </c>
      <c r="B3143" t="s">
        <v>971</v>
      </c>
      <c r="C3143" t="s">
        <v>1428</v>
      </c>
      <c r="D3143" t="s">
        <v>1429</v>
      </c>
      <c r="E3143">
        <v>1</v>
      </c>
      <c r="F3143">
        <v>158</v>
      </c>
      <c r="G3143" t="s">
        <v>3178</v>
      </c>
      <c r="H3143" t="s">
        <v>294</v>
      </c>
      <c r="L3143" t="s">
        <v>294</v>
      </c>
      <c r="M3143">
        <f t="shared" si="98"/>
        <v>5.2666666666666666</v>
      </c>
      <c r="N3143" s="1">
        <f t="shared" si="99"/>
        <v>2.6333333333333333</v>
      </c>
    </row>
    <row r="3144" spans="1:14">
      <c r="A3144" t="s">
        <v>7</v>
      </c>
      <c r="B3144" t="s">
        <v>973</v>
      </c>
      <c r="C3144" t="s">
        <v>1428</v>
      </c>
      <c r="D3144" t="s">
        <v>1429</v>
      </c>
      <c r="E3144">
        <v>1</v>
      </c>
      <c r="F3144">
        <v>218</v>
      </c>
      <c r="G3144" t="s">
        <v>2037</v>
      </c>
      <c r="H3144" t="s">
        <v>294</v>
      </c>
      <c r="L3144" t="s">
        <v>294</v>
      </c>
      <c r="M3144">
        <f t="shared" si="98"/>
        <v>7.2666666666666666</v>
      </c>
      <c r="N3144" s="1">
        <f t="shared" si="99"/>
        <v>3.6333333333333333</v>
      </c>
    </row>
    <row r="3145" spans="1:14">
      <c r="A3145" t="s">
        <v>7</v>
      </c>
      <c r="B3145" t="s">
        <v>975</v>
      </c>
      <c r="C3145" t="s">
        <v>1428</v>
      </c>
      <c r="D3145" t="s">
        <v>1429</v>
      </c>
      <c r="E3145">
        <v>1</v>
      </c>
      <c r="F3145">
        <v>225</v>
      </c>
      <c r="G3145" t="s">
        <v>2147</v>
      </c>
      <c r="H3145" t="s">
        <v>294</v>
      </c>
      <c r="L3145" t="s">
        <v>294</v>
      </c>
      <c r="M3145">
        <f t="shared" si="98"/>
        <v>7.5</v>
      </c>
      <c r="N3145" s="1">
        <f t="shared" si="99"/>
        <v>3.75</v>
      </c>
    </row>
    <row r="3146" spans="1:14">
      <c r="A3146" t="s">
        <v>7</v>
      </c>
      <c r="B3146" t="s">
        <v>977</v>
      </c>
      <c r="C3146" t="s">
        <v>1428</v>
      </c>
      <c r="D3146" t="s">
        <v>1429</v>
      </c>
      <c r="E3146">
        <v>1</v>
      </c>
      <c r="F3146">
        <v>221</v>
      </c>
      <c r="G3146" t="s">
        <v>3153</v>
      </c>
      <c r="H3146" t="s">
        <v>294</v>
      </c>
      <c r="L3146" t="s">
        <v>294</v>
      </c>
      <c r="M3146">
        <f t="shared" si="98"/>
        <v>7.3666666666666663</v>
      </c>
      <c r="N3146" s="1">
        <f t="shared" si="99"/>
        <v>3.6833333333333331</v>
      </c>
    </row>
    <row r="3147" spans="1:14">
      <c r="A3147" t="s">
        <v>7</v>
      </c>
      <c r="B3147" t="s">
        <v>979</v>
      </c>
      <c r="C3147" t="s">
        <v>1428</v>
      </c>
      <c r="D3147" t="s">
        <v>1429</v>
      </c>
      <c r="E3147">
        <v>1</v>
      </c>
      <c r="F3147">
        <v>218</v>
      </c>
      <c r="G3147" t="s">
        <v>2037</v>
      </c>
      <c r="H3147" t="s">
        <v>294</v>
      </c>
      <c r="L3147" t="s">
        <v>294</v>
      </c>
      <c r="M3147">
        <f t="shared" si="98"/>
        <v>7.2666666666666666</v>
      </c>
      <c r="N3147" s="1">
        <f t="shared" si="99"/>
        <v>3.6333333333333333</v>
      </c>
    </row>
    <row r="3148" spans="1:14">
      <c r="A3148" t="s">
        <v>7</v>
      </c>
      <c r="B3148" t="s">
        <v>981</v>
      </c>
      <c r="C3148" t="s">
        <v>1428</v>
      </c>
      <c r="D3148" t="s">
        <v>1429</v>
      </c>
      <c r="E3148">
        <v>1</v>
      </c>
      <c r="F3148">
        <v>196</v>
      </c>
      <c r="G3148" t="s">
        <v>1852</v>
      </c>
      <c r="H3148" t="s">
        <v>294</v>
      </c>
      <c r="L3148" t="s">
        <v>294</v>
      </c>
      <c r="M3148">
        <f t="shared" si="98"/>
        <v>6.5333333333333332</v>
      </c>
      <c r="N3148" s="1">
        <f t="shared" si="99"/>
        <v>3.2666666666666666</v>
      </c>
    </row>
    <row r="3149" spans="1:14">
      <c r="A3149" t="s">
        <v>7</v>
      </c>
      <c r="B3149" t="s">
        <v>983</v>
      </c>
      <c r="C3149" t="s">
        <v>1428</v>
      </c>
      <c r="D3149" t="s">
        <v>1429</v>
      </c>
      <c r="E3149">
        <v>1</v>
      </c>
      <c r="F3149">
        <v>197</v>
      </c>
      <c r="G3149" t="s">
        <v>2063</v>
      </c>
      <c r="H3149" t="s">
        <v>294</v>
      </c>
      <c r="L3149" t="s">
        <v>294</v>
      </c>
      <c r="M3149">
        <f t="shared" si="98"/>
        <v>6.5666666666666664</v>
      </c>
      <c r="N3149" s="1">
        <f t="shared" si="99"/>
        <v>3.2833333333333332</v>
      </c>
    </row>
    <row r="3150" spans="1:14">
      <c r="A3150" t="s">
        <v>7</v>
      </c>
      <c r="B3150" t="s">
        <v>985</v>
      </c>
      <c r="C3150" t="s">
        <v>1428</v>
      </c>
      <c r="D3150" t="s">
        <v>1429</v>
      </c>
      <c r="E3150">
        <v>1</v>
      </c>
      <c r="F3150">
        <v>203</v>
      </c>
      <c r="G3150" t="s">
        <v>3179</v>
      </c>
      <c r="H3150" t="s">
        <v>294</v>
      </c>
      <c r="L3150" t="s">
        <v>294</v>
      </c>
      <c r="M3150">
        <f t="shared" si="98"/>
        <v>6.7666666666666666</v>
      </c>
      <c r="N3150" s="1">
        <f t="shared" si="99"/>
        <v>3.3833333333333333</v>
      </c>
    </row>
    <row r="3151" spans="1:14">
      <c r="A3151" t="s">
        <v>7</v>
      </c>
      <c r="B3151" t="s">
        <v>987</v>
      </c>
      <c r="C3151" t="s">
        <v>1428</v>
      </c>
      <c r="D3151" t="s">
        <v>1429</v>
      </c>
      <c r="E3151">
        <v>1</v>
      </c>
      <c r="F3151">
        <v>203</v>
      </c>
      <c r="G3151" t="s">
        <v>3179</v>
      </c>
      <c r="H3151" t="s">
        <v>294</v>
      </c>
      <c r="L3151" t="s">
        <v>294</v>
      </c>
      <c r="M3151">
        <f t="shared" si="98"/>
        <v>6.7666666666666666</v>
      </c>
      <c r="N3151" s="1">
        <f t="shared" si="99"/>
        <v>3.3833333333333333</v>
      </c>
    </row>
    <row r="3152" spans="1:14">
      <c r="A3152" t="s">
        <v>7</v>
      </c>
      <c r="B3152" t="s">
        <v>989</v>
      </c>
      <c r="C3152" t="s">
        <v>1428</v>
      </c>
      <c r="D3152" t="s">
        <v>1429</v>
      </c>
      <c r="E3152">
        <v>1</v>
      </c>
      <c r="F3152">
        <v>236</v>
      </c>
      <c r="G3152" t="s">
        <v>3180</v>
      </c>
      <c r="H3152" t="s">
        <v>294</v>
      </c>
      <c r="L3152" t="s">
        <v>294</v>
      </c>
      <c r="M3152">
        <f t="shared" si="98"/>
        <v>7.8666666666666663</v>
      </c>
      <c r="N3152" s="1">
        <f t="shared" si="99"/>
        <v>3.9333333333333331</v>
      </c>
    </row>
    <row r="3153" spans="1:14">
      <c r="A3153" t="s">
        <v>7</v>
      </c>
      <c r="B3153" t="s">
        <v>991</v>
      </c>
      <c r="C3153" t="s">
        <v>1428</v>
      </c>
      <c r="D3153" t="s">
        <v>1429</v>
      </c>
      <c r="E3153">
        <v>1</v>
      </c>
      <c r="F3153">
        <v>239</v>
      </c>
      <c r="G3153" t="s">
        <v>2133</v>
      </c>
      <c r="H3153" t="s">
        <v>294</v>
      </c>
      <c r="L3153" t="s">
        <v>294</v>
      </c>
      <c r="M3153">
        <f t="shared" si="98"/>
        <v>7.9666666666666668</v>
      </c>
      <c r="N3153" s="1">
        <f t="shared" si="99"/>
        <v>3.9833333333333334</v>
      </c>
    </row>
    <row r="3154" spans="1:14">
      <c r="A3154" t="s">
        <v>7</v>
      </c>
      <c r="B3154" t="s">
        <v>993</v>
      </c>
      <c r="C3154" t="s">
        <v>1428</v>
      </c>
      <c r="D3154" t="s">
        <v>1429</v>
      </c>
      <c r="E3154">
        <v>1</v>
      </c>
      <c r="F3154">
        <v>238</v>
      </c>
      <c r="G3154" t="s">
        <v>3140</v>
      </c>
      <c r="H3154" t="s">
        <v>294</v>
      </c>
      <c r="L3154" t="s">
        <v>294</v>
      </c>
      <c r="M3154">
        <f t="shared" si="98"/>
        <v>7.9333333333333336</v>
      </c>
      <c r="N3154" s="1">
        <f t="shared" si="99"/>
        <v>3.9666666666666668</v>
      </c>
    </row>
    <row r="3155" spans="1:14">
      <c r="A3155" t="s">
        <v>7</v>
      </c>
      <c r="B3155" t="s">
        <v>995</v>
      </c>
      <c r="C3155" t="s">
        <v>1428</v>
      </c>
      <c r="D3155" t="s">
        <v>1429</v>
      </c>
      <c r="E3155">
        <v>1</v>
      </c>
      <c r="F3155">
        <v>241</v>
      </c>
      <c r="G3155" t="s">
        <v>3150</v>
      </c>
      <c r="H3155" t="s">
        <v>294</v>
      </c>
      <c r="L3155" t="s">
        <v>294</v>
      </c>
      <c r="M3155">
        <f t="shared" si="98"/>
        <v>8.0333333333333332</v>
      </c>
      <c r="N3155" s="1">
        <f t="shared" si="99"/>
        <v>4.0166666666666666</v>
      </c>
    </row>
    <row r="3156" spans="1:14">
      <c r="A3156" t="s">
        <v>7</v>
      </c>
      <c r="B3156" t="s">
        <v>997</v>
      </c>
      <c r="C3156" t="s">
        <v>1428</v>
      </c>
      <c r="D3156" t="s">
        <v>1429</v>
      </c>
      <c r="E3156">
        <v>1</v>
      </c>
      <c r="F3156">
        <v>244</v>
      </c>
      <c r="G3156" t="s">
        <v>3181</v>
      </c>
      <c r="H3156" t="s">
        <v>294</v>
      </c>
      <c r="L3156" t="s">
        <v>294</v>
      </c>
      <c r="M3156">
        <f t="shared" si="98"/>
        <v>8.1333333333333329</v>
      </c>
      <c r="N3156" s="1">
        <f t="shared" si="99"/>
        <v>4.0666666666666664</v>
      </c>
    </row>
    <row r="3157" spans="1:14">
      <c r="A3157" t="s">
        <v>7</v>
      </c>
      <c r="B3157" t="s">
        <v>999</v>
      </c>
      <c r="C3157" t="s">
        <v>1428</v>
      </c>
      <c r="D3157" t="s">
        <v>1429</v>
      </c>
      <c r="E3157">
        <v>1</v>
      </c>
      <c r="F3157">
        <v>162</v>
      </c>
      <c r="G3157" t="s">
        <v>1819</v>
      </c>
      <c r="H3157" t="s">
        <v>294</v>
      </c>
      <c r="L3157" t="s">
        <v>294</v>
      </c>
      <c r="M3157">
        <f t="shared" si="98"/>
        <v>5.4</v>
      </c>
      <c r="N3157" s="1">
        <f t="shared" si="99"/>
        <v>2.7</v>
      </c>
    </row>
    <row r="3158" spans="1:14">
      <c r="A3158" t="s">
        <v>7</v>
      </c>
      <c r="B3158" t="s">
        <v>1001</v>
      </c>
      <c r="C3158" t="s">
        <v>1428</v>
      </c>
      <c r="D3158" t="s">
        <v>1429</v>
      </c>
      <c r="E3158">
        <v>1</v>
      </c>
      <c r="F3158">
        <v>157</v>
      </c>
      <c r="G3158" t="s">
        <v>1995</v>
      </c>
      <c r="H3158" t="s">
        <v>294</v>
      </c>
      <c r="L3158" t="s">
        <v>294</v>
      </c>
      <c r="M3158">
        <f t="shared" si="98"/>
        <v>5.2333333333333334</v>
      </c>
      <c r="N3158" s="1">
        <f t="shared" si="99"/>
        <v>2.6166666666666667</v>
      </c>
    </row>
    <row r="3159" spans="1:14">
      <c r="A3159" t="s">
        <v>7</v>
      </c>
      <c r="B3159" t="s">
        <v>1003</v>
      </c>
      <c r="C3159" t="s">
        <v>1428</v>
      </c>
      <c r="D3159" t="s">
        <v>1429</v>
      </c>
      <c r="E3159">
        <v>1</v>
      </c>
      <c r="F3159">
        <v>146</v>
      </c>
      <c r="G3159" t="s">
        <v>2187</v>
      </c>
      <c r="H3159" t="s">
        <v>294</v>
      </c>
      <c r="L3159" t="s">
        <v>294</v>
      </c>
      <c r="M3159">
        <f t="shared" si="98"/>
        <v>4.8666666666666663</v>
      </c>
      <c r="N3159" s="1">
        <f t="shared" si="99"/>
        <v>2.4333333333333331</v>
      </c>
    </row>
    <row r="3160" spans="1:14">
      <c r="A3160" t="s">
        <v>7</v>
      </c>
      <c r="B3160" t="s">
        <v>1005</v>
      </c>
      <c r="C3160" t="s">
        <v>1428</v>
      </c>
      <c r="D3160" t="s">
        <v>1429</v>
      </c>
      <c r="E3160">
        <v>1</v>
      </c>
      <c r="F3160">
        <v>164</v>
      </c>
      <c r="G3160" t="s">
        <v>2085</v>
      </c>
      <c r="H3160" t="s">
        <v>294</v>
      </c>
      <c r="L3160" t="s">
        <v>294</v>
      </c>
      <c r="M3160">
        <f t="shared" si="98"/>
        <v>5.4666666666666668</v>
      </c>
      <c r="N3160" s="1">
        <f t="shared" si="99"/>
        <v>2.7333333333333334</v>
      </c>
    </row>
    <row r="3161" spans="1:14">
      <c r="A3161" t="s">
        <v>7</v>
      </c>
      <c r="B3161" t="s">
        <v>1007</v>
      </c>
      <c r="C3161" t="s">
        <v>1428</v>
      </c>
      <c r="D3161" t="s">
        <v>1429</v>
      </c>
      <c r="E3161">
        <v>1</v>
      </c>
      <c r="F3161">
        <v>178</v>
      </c>
      <c r="G3161" t="s">
        <v>1844</v>
      </c>
      <c r="H3161" t="s">
        <v>294</v>
      </c>
      <c r="L3161" t="s">
        <v>294</v>
      </c>
      <c r="M3161">
        <f t="shared" si="98"/>
        <v>5.9333333333333336</v>
      </c>
      <c r="N3161" s="1">
        <f t="shared" si="99"/>
        <v>2.9666666666666668</v>
      </c>
    </row>
    <row r="3162" spans="1:14">
      <c r="A3162" t="s">
        <v>7</v>
      </c>
      <c r="B3162" t="s">
        <v>1009</v>
      </c>
      <c r="C3162" t="s">
        <v>1428</v>
      </c>
      <c r="D3162" t="s">
        <v>1429</v>
      </c>
      <c r="E3162">
        <v>1</v>
      </c>
      <c r="F3162">
        <v>178</v>
      </c>
      <c r="G3162" t="s">
        <v>1844</v>
      </c>
      <c r="H3162" t="s">
        <v>294</v>
      </c>
      <c r="L3162" t="s">
        <v>294</v>
      </c>
      <c r="M3162">
        <f t="shared" si="98"/>
        <v>5.9333333333333336</v>
      </c>
      <c r="N3162" s="1">
        <f t="shared" si="99"/>
        <v>2.9666666666666668</v>
      </c>
    </row>
    <row r="3163" spans="1:14">
      <c r="A3163" t="s">
        <v>7</v>
      </c>
      <c r="B3163" t="s">
        <v>1011</v>
      </c>
      <c r="C3163" t="s">
        <v>1428</v>
      </c>
      <c r="D3163" t="s">
        <v>1429</v>
      </c>
      <c r="E3163">
        <v>1</v>
      </c>
      <c r="F3163">
        <v>238</v>
      </c>
      <c r="G3163" t="s">
        <v>2138</v>
      </c>
      <c r="H3163" t="s">
        <v>294</v>
      </c>
      <c r="L3163" t="s">
        <v>294</v>
      </c>
      <c r="M3163">
        <f t="shared" si="98"/>
        <v>7.9333333333333336</v>
      </c>
      <c r="N3163" s="1">
        <f t="shared" si="99"/>
        <v>3.9666666666666668</v>
      </c>
    </row>
    <row r="3164" spans="1:14">
      <c r="A3164" t="s">
        <v>7</v>
      </c>
      <c r="B3164" t="s">
        <v>1013</v>
      </c>
      <c r="C3164" t="s">
        <v>1428</v>
      </c>
      <c r="D3164" t="s">
        <v>1429</v>
      </c>
      <c r="E3164">
        <v>1</v>
      </c>
      <c r="F3164">
        <v>229</v>
      </c>
      <c r="G3164" t="s">
        <v>2141</v>
      </c>
      <c r="H3164" t="s">
        <v>294</v>
      </c>
      <c r="L3164" t="s">
        <v>294</v>
      </c>
      <c r="M3164">
        <f t="shared" si="98"/>
        <v>7.6333333333333337</v>
      </c>
      <c r="N3164" s="1">
        <f t="shared" si="99"/>
        <v>3.8166666666666669</v>
      </c>
    </row>
    <row r="3165" spans="1:14">
      <c r="A3165" t="s">
        <v>7</v>
      </c>
      <c r="B3165" t="s">
        <v>1015</v>
      </c>
      <c r="C3165" t="s">
        <v>1428</v>
      </c>
      <c r="D3165" t="s">
        <v>1429</v>
      </c>
      <c r="E3165">
        <v>1</v>
      </c>
      <c r="F3165">
        <v>221</v>
      </c>
      <c r="G3165" t="s">
        <v>2143</v>
      </c>
      <c r="H3165" t="s">
        <v>294</v>
      </c>
      <c r="L3165" t="s">
        <v>294</v>
      </c>
      <c r="M3165">
        <f t="shared" si="98"/>
        <v>7.3666666666666663</v>
      </c>
      <c r="N3165" s="1">
        <f t="shared" si="99"/>
        <v>3.6833333333333331</v>
      </c>
    </row>
    <row r="3166" spans="1:14">
      <c r="A3166" t="s">
        <v>7</v>
      </c>
      <c r="B3166" t="s">
        <v>1017</v>
      </c>
      <c r="C3166" t="s">
        <v>1428</v>
      </c>
      <c r="D3166" t="s">
        <v>1429</v>
      </c>
      <c r="E3166">
        <v>1</v>
      </c>
      <c r="F3166">
        <v>246</v>
      </c>
      <c r="G3166" t="s">
        <v>2158</v>
      </c>
      <c r="H3166" t="s">
        <v>294</v>
      </c>
      <c r="L3166" t="s">
        <v>294</v>
      </c>
      <c r="M3166">
        <f t="shared" si="98"/>
        <v>8.1999999999999993</v>
      </c>
      <c r="N3166" s="1">
        <f t="shared" si="99"/>
        <v>4.0999999999999996</v>
      </c>
    </row>
    <row r="3167" spans="1:14">
      <c r="A3167" t="s">
        <v>7</v>
      </c>
      <c r="B3167" t="s">
        <v>1019</v>
      </c>
      <c r="C3167" t="s">
        <v>1428</v>
      </c>
      <c r="D3167" t="s">
        <v>1429</v>
      </c>
      <c r="E3167">
        <v>1</v>
      </c>
      <c r="F3167">
        <v>220</v>
      </c>
      <c r="G3167" t="s">
        <v>3164</v>
      </c>
      <c r="H3167" t="s">
        <v>294</v>
      </c>
      <c r="L3167" t="s">
        <v>294</v>
      </c>
      <c r="M3167">
        <f t="shared" si="98"/>
        <v>7.333333333333333</v>
      </c>
      <c r="N3167" s="1">
        <f t="shared" si="99"/>
        <v>3.6666666666666665</v>
      </c>
    </row>
    <row r="3168" spans="1:14">
      <c r="A3168" t="s">
        <v>7</v>
      </c>
      <c r="B3168" t="s">
        <v>1021</v>
      </c>
      <c r="C3168" t="s">
        <v>1428</v>
      </c>
      <c r="D3168" t="s">
        <v>1429</v>
      </c>
      <c r="E3168">
        <v>1</v>
      </c>
      <c r="F3168">
        <v>242</v>
      </c>
      <c r="G3168" t="s">
        <v>3182</v>
      </c>
      <c r="H3168" t="s">
        <v>294</v>
      </c>
      <c r="L3168" t="s">
        <v>294</v>
      </c>
      <c r="M3168">
        <f t="shared" si="98"/>
        <v>8.0666666666666664</v>
      </c>
      <c r="N3168" s="1">
        <f t="shared" si="99"/>
        <v>4.0333333333333332</v>
      </c>
    </row>
    <row r="3169" spans="1:14">
      <c r="A3169" t="s">
        <v>7</v>
      </c>
      <c r="B3169" t="s">
        <v>1023</v>
      </c>
      <c r="C3169" t="s">
        <v>1428</v>
      </c>
      <c r="D3169" t="s">
        <v>1429</v>
      </c>
      <c r="E3169">
        <v>1</v>
      </c>
      <c r="F3169">
        <v>197</v>
      </c>
      <c r="G3169" t="s">
        <v>2063</v>
      </c>
      <c r="H3169" t="s">
        <v>294</v>
      </c>
      <c r="L3169" t="s">
        <v>294</v>
      </c>
      <c r="M3169">
        <f t="shared" si="98"/>
        <v>6.5666666666666664</v>
      </c>
      <c r="N3169" s="1">
        <f t="shared" si="99"/>
        <v>3.2833333333333332</v>
      </c>
    </row>
    <row r="3170" spans="1:14">
      <c r="A3170" t="s">
        <v>7</v>
      </c>
      <c r="B3170" t="s">
        <v>1025</v>
      </c>
      <c r="C3170" t="s">
        <v>1428</v>
      </c>
      <c r="D3170" t="s">
        <v>1429</v>
      </c>
      <c r="E3170">
        <v>1</v>
      </c>
      <c r="F3170">
        <v>209</v>
      </c>
      <c r="G3170" t="s">
        <v>1870</v>
      </c>
      <c r="H3170" t="s">
        <v>294</v>
      </c>
      <c r="L3170" t="s">
        <v>294</v>
      </c>
      <c r="M3170">
        <f t="shared" si="98"/>
        <v>6.9666666666666668</v>
      </c>
      <c r="N3170" s="1">
        <f t="shared" si="99"/>
        <v>3.4833333333333334</v>
      </c>
    </row>
    <row r="3171" spans="1:14">
      <c r="A3171" t="s">
        <v>7</v>
      </c>
      <c r="B3171" t="s">
        <v>1027</v>
      </c>
      <c r="C3171" t="s">
        <v>1428</v>
      </c>
      <c r="D3171" t="s">
        <v>1429</v>
      </c>
      <c r="E3171">
        <v>1</v>
      </c>
      <c r="F3171">
        <v>188</v>
      </c>
      <c r="G3171" t="s">
        <v>2082</v>
      </c>
      <c r="H3171" t="s">
        <v>294</v>
      </c>
      <c r="L3171" t="s">
        <v>294</v>
      </c>
      <c r="M3171">
        <f t="shared" si="98"/>
        <v>6.2666666666666666</v>
      </c>
      <c r="N3171" s="1">
        <f t="shared" si="99"/>
        <v>3.1333333333333333</v>
      </c>
    </row>
    <row r="3172" spans="1:14">
      <c r="A3172" t="s">
        <v>7</v>
      </c>
      <c r="B3172" t="s">
        <v>1029</v>
      </c>
      <c r="C3172" t="s">
        <v>1428</v>
      </c>
      <c r="D3172" t="s">
        <v>1429</v>
      </c>
      <c r="E3172">
        <v>1</v>
      </c>
      <c r="F3172">
        <v>203</v>
      </c>
      <c r="G3172" t="s">
        <v>3179</v>
      </c>
      <c r="H3172" t="s">
        <v>294</v>
      </c>
      <c r="L3172" t="s">
        <v>294</v>
      </c>
      <c r="M3172">
        <f t="shared" si="98"/>
        <v>6.7666666666666666</v>
      </c>
      <c r="N3172" s="1">
        <f t="shared" si="99"/>
        <v>3.3833333333333333</v>
      </c>
    </row>
    <row r="3173" spans="1:14">
      <c r="A3173" t="s">
        <v>7</v>
      </c>
      <c r="B3173" t="s">
        <v>1031</v>
      </c>
      <c r="C3173" t="s">
        <v>1428</v>
      </c>
      <c r="D3173" t="s">
        <v>1429</v>
      </c>
      <c r="E3173">
        <v>1</v>
      </c>
      <c r="F3173">
        <v>200</v>
      </c>
      <c r="G3173" t="s">
        <v>1860</v>
      </c>
      <c r="H3173" t="s">
        <v>294</v>
      </c>
      <c r="L3173" t="s">
        <v>294</v>
      </c>
      <c r="M3173">
        <f t="shared" si="98"/>
        <v>6.666666666666667</v>
      </c>
      <c r="N3173" s="1">
        <f t="shared" si="99"/>
        <v>3.3333333333333335</v>
      </c>
    </row>
    <row r="3174" spans="1:14">
      <c r="A3174" t="s">
        <v>7</v>
      </c>
      <c r="B3174" t="s">
        <v>1033</v>
      </c>
      <c r="C3174" t="s">
        <v>1428</v>
      </c>
      <c r="D3174" t="s">
        <v>1429</v>
      </c>
      <c r="E3174">
        <v>1</v>
      </c>
      <c r="F3174">
        <v>217</v>
      </c>
      <c r="G3174" t="s">
        <v>1951</v>
      </c>
      <c r="H3174" t="s">
        <v>294</v>
      </c>
      <c r="L3174" t="s">
        <v>294</v>
      </c>
      <c r="M3174">
        <f t="shared" si="98"/>
        <v>7.2333333333333334</v>
      </c>
      <c r="N3174" s="1">
        <f t="shared" si="99"/>
        <v>3.6166666666666667</v>
      </c>
    </row>
    <row r="3175" spans="1:14">
      <c r="A3175" t="s">
        <v>7</v>
      </c>
      <c r="B3175" t="s">
        <v>1035</v>
      </c>
      <c r="C3175" t="s">
        <v>1428</v>
      </c>
      <c r="D3175" t="s">
        <v>1429</v>
      </c>
      <c r="E3175">
        <v>1</v>
      </c>
      <c r="F3175">
        <v>224</v>
      </c>
      <c r="G3175" t="s">
        <v>2145</v>
      </c>
      <c r="H3175" t="s">
        <v>294</v>
      </c>
      <c r="L3175" t="s">
        <v>294</v>
      </c>
      <c r="M3175">
        <f t="shared" si="98"/>
        <v>7.4666666666666668</v>
      </c>
      <c r="N3175" s="1">
        <f t="shared" si="99"/>
        <v>3.7333333333333334</v>
      </c>
    </row>
    <row r="3176" spans="1:14">
      <c r="A3176" t="s">
        <v>7</v>
      </c>
      <c r="B3176" t="s">
        <v>1037</v>
      </c>
      <c r="C3176" t="s">
        <v>1428</v>
      </c>
      <c r="D3176" t="s">
        <v>1429</v>
      </c>
      <c r="E3176">
        <v>1</v>
      </c>
      <c r="F3176">
        <v>243</v>
      </c>
      <c r="G3176" t="s">
        <v>3183</v>
      </c>
      <c r="H3176" t="s">
        <v>294</v>
      </c>
      <c r="L3176" t="s">
        <v>294</v>
      </c>
      <c r="M3176">
        <f t="shared" si="98"/>
        <v>8.1</v>
      </c>
      <c r="N3176" s="1">
        <f t="shared" si="99"/>
        <v>4.05</v>
      </c>
    </row>
    <row r="3177" spans="1:14">
      <c r="A3177" t="s">
        <v>7</v>
      </c>
      <c r="B3177" t="s">
        <v>1039</v>
      </c>
      <c r="C3177" t="s">
        <v>1428</v>
      </c>
      <c r="D3177" t="s">
        <v>1429</v>
      </c>
      <c r="E3177">
        <v>1</v>
      </c>
      <c r="F3177">
        <v>241</v>
      </c>
      <c r="G3177" t="s">
        <v>3150</v>
      </c>
      <c r="H3177" t="s">
        <v>294</v>
      </c>
      <c r="L3177" t="s">
        <v>294</v>
      </c>
      <c r="M3177">
        <f t="shared" si="98"/>
        <v>8.0333333333333332</v>
      </c>
      <c r="N3177" s="1">
        <f t="shared" si="99"/>
        <v>4.0166666666666666</v>
      </c>
    </row>
    <row r="3178" spans="1:14">
      <c r="A3178" t="s">
        <v>7</v>
      </c>
      <c r="B3178" t="s">
        <v>1041</v>
      </c>
      <c r="C3178" t="s">
        <v>1428</v>
      </c>
      <c r="D3178" t="s">
        <v>1429</v>
      </c>
      <c r="E3178">
        <v>1</v>
      </c>
      <c r="F3178">
        <v>247</v>
      </c>
      <c r="G3178" t="s">
        <v>3118</v>
      </c>
      <c r="H3178" t="s">
        <v>294</v>
      </c>
      <c r="L3178" t="s">
        <v>294</v>
      </c>
      <c r="M3178">
        <f t="shared" si="98"/>
        <v>8.2333333333333325</v>
      </c>
      <c r="N3178" s="1">
        <f t="shared" si="99"/>
        <v>4.1166666666666663</v>
      </c>
    </row>
    <row r="3179" spans="1:14">
      <c r="A3179" t="s">
        <v>7</v>
      </c>
      <c r="B3179" t="s">
        <v>1043</v>
      </c>
      <c r="C3179" t="s">
        <v>1428</v>
      </c>
      <c r="D3179" t="s">
        <v>1429</v>
      </c>
      <c r="E3179">
        <v>1</v>
      </c>
      <c r="F3179">
        <v>237</v>
      </c>
      <c r="G3179" t="s">
        <v>3184</v>
      </c>
      <c r="H3179" t="s">
        <v>294</v>
      </c>
      <c r="L3179" t="s">
        <v>294</v>
      </c>
      <c r="M3179">
        <f t="shared" si="98"/>
        <v>7.9</v>
      </c>
      <c r="N3179" s="1">
        <f t="shared" si="99"/>
        <v>3.95</v>
      </c>
    </row>
    <row r="3180" spans="1:14">
      <c r="A3180" t="s">
        <v>7</v>
      </c>
      <c r="B3180" t="s">
        <v>1045</v>
      </c>
      <c r="C3180" t="s">
        <v>1428</v>
      </c>
      <c r="D3180" t="s">
        <v>1429</v>
      </c>
      <c r="E3180">
        <v>1</v>
      </c>
      <c r="F3180">
        <v>241</v>
      </c>
      <c r="G3180" t="s">
        <v>3119</v>
      </c>
      <c r="H3180" t="s">
        <v>294</v>
      </c>
      <c r="L3180" t="s">
        <v>294</v>
      </c>
      <c r="M3180">
        <f t="shared" si="98"/>
        <v>8.0333333333333332</v>
      </c>
      <c r="N3180" s="1">
        <f t="shared" si="99"/>
        <v>4.0166666666666666</v>
      </c>
    </row>
    <row r="3181" spans="1:14">
      <c r="A3181" t="s">
        <v>7</v>
      </c>
      <c r="B3181" t="s">
        <v>1047</v>
      </c>
      <c r="C3181" t="s">
        <v>1428</v>
      </c>
      <c r="D3181" t="s">
        <v>1429</v>
      </c>
      <c r="E3181">
        <v>1</v>
      </c>
      <c r="F3181">
        <v>251</v>
      </c>
      <c r="G3181" t="s">
        <v>3185</v>
      </c>
      <c r="H3181" t="s">
        <v>294</v>
      </c>
      <c r="L3181" t="s">
        <v>294</v>
      </c>
      <c r="M3181">
        <f t="shared" si="98"/>
        <v>8.3666666666666671</v>
      </c>
      <c r="N3181" s="1">
        <f t="shared" si="99"/>
        <v>4.1833333333333336</v>
      </c>
    </row>
    <row r="3182" spans="1:14">
      <c r="A3182" t="s">
        <v>7</v>
      </c>
      <c r="B3182" t="s">
        <v>1049</v>
      </c>
      <c r="C3182" t="s">
        <v>1428</v>
      </c>
      <c r="D3182" t="s">
        <v>1429</v>
      </c>
      <c r="E3182">
        <v>1</v>
      </c>
      <c r="F3182">
        <v>251</v>
      </c>
      <c r="G3182" t="s">
        <v>3185</v>
      </c>
      <c r="H3182" t="s">
        <v>294</v>
      </c>
      <c r="L3182" t="s">
        <v>294</v>
      </c>
      <c r="M3182">
        <f t="shared" si="98"/>
        <v>8.3666666666666671</v>
      </c>
      <c r="N3182" s="1">
        <f t="shared" si="99"/>
        <v>4.1833333333333336</v>
      </c>
    </row>
    <row r="3183" spans="1:14">
      <c r="A3183" t="s">
        <v>7</v>
      </c>
      <c r="B3183" t="s">
        <v>1051</v>
      </c>
      <c r="C3183" t="s">
        <v>1428</v>
      </c>
      <c r="D3183" t="s">
        <v>1429</v>
      </c>
      <c r="E3183">
        <v>1</v>
      </c>
      <c r="F3183">
        <v>242</v>
      </c>
      <c r="G3183" t="s">
        <v>3186</v>
      </c>
      <c r="H3183" t="s">
        <v>294</v>
      </c>
      <c r="L3183" t="s">
        <v>294</v>
      </c>
      <c r="M3183">
        <f t="shared" si="98"/>
        <v>8.0666666666666664</v>
      </c>
      <c r="N3183" s="1">
        <f t="shared" si="99"/>
        <v>4.0333333333333332</v>
      </c>
    </row>
    <row r="3184" spans="1:14">
      <c r="A3184" t="s">
        <v>7</v>
      </c>
      <c r="B3184" t="s">
        <v>1053</v>
      </c>
      <c r="C3184" t="s">
        <v>1428</v>
      </c>
      <c r="D3184" t="s">
        <v>1429</v>
      </c>
      <c r="E3184">
        <v>1</v>
      </c>
      <c r="F3184">
        <v>196</v>
      </c>
      <c r="G3184" t="s">
        <v>1852</v>
      </c>
      <c r="H3184" t="s">
        <v>294</v>
      </c>
      <c r="L3184" t="s">
        <v>294</v>
      </c>
      <c r="M3184">
        <f t="shared" si="98"/>
        <v>6.5333333333333332</v>
      </c>
      <c r="N3184" s="1">
        <f t="shared" si="99"/>
        <v>3.2666666666666666</v>
      </c>
    </row>
    <row r="3185" spans="1:14">
      <c r="A3185" t="s">
        <v>7</v>
      </c>
      <c r="B3185" t="s">
        <v>1055</v>
      </c>
      <c r="C3185" t="s">
        <v>1428</v>
      </c>
      <c r="D3185" t="s">
        <v>1429</v>
      </c>
      <c r="E3185">
        <v>1</v>
      </c>
      <c r="F3185">
        <v>189</v>
      </c>
      <c r="G3185" t="s">
        <v>3177</v>
      </c>
      <c r="H3185" t="s">
        <v>294</v>
      </c>
      <c r="L3185" t="s">
        <v>294</v>
      </c>
      <c r="M3185">
        <f t="shared" si="98"/>
        <v>6.3</v>
      </c>
      <c r="N3185" s="1">
        <f t="shared" si="99"/>
        <v>3.15</v>
      </c>
    </row>
    <row r="3186" spans="1:14">
      <c r="A3186" t="s">
        <v>7</v>
      </c>
      <c r="B3186" t="s">
        <v>1057</v>
      </c>
      <c r="C3186" t="s">
        <v>1428</v>
      </c>
      <c r="D3186" t="s">
        <v>1429</v>
      </c>
      <c r="E3186">
        <v>1</v>
      </c>
      <c r="F3186">
        <v>205</v>
      </c>
      <c r="G3186" t="s">
        <v>2071</v>
      </c>
      <c r="H3186" t="s">
        <v>294</v>
      </c>
      <c r="L3186" t="s">
        <v>294</v>
      </c>
      <c r="M3186">
        <f t="shared" si="98"/>
        <v>6.833333333333333</v>
      </c>
      <c r="N3186" s="1">
        <f t="shared" si="99"/>
        <v>3.4166666666666665</v>
      </c>
    </row>
    <row r="3187" spans="1:14">
      <c r="A3187" t="s">
        <v>7</v>
      </c>
      <c r="B3187" t="s">
        <v>1059</v>
      </c>
      <c r="C3187" t="s">
        <v>1428</v>
      </c>
      <c r="D3187" t="s">
        <v>1429</v>
      </c>
      <c r="E3187">
        <v>1</v>
      </c>
      <c r="F3187">
        <v>294</v>
      </c>
      <c r="G3187" t="s">
        <v>1694</v>
      </c>
      <c r="H3187" t="s">
        <v>294</v>
      </c>
      <c r="L3187" t="s">
        <v>294</v>
      </c>
      <c r="M3187">
        <f t="shared" si="98"/>
        <v>9.8000000000000007</v>
      </c>
      <c r="N3187" s="1">
        <f t="shared" si="99"/>
        <v>4.9000000000000004</v>
      </c>
    </row>
    <row r="3188" spans="1:14">
      <c r="A3188" t="s">
        <v>7</v>
      </c>
      <c r="B3188" t="s">
        <v>1061</v>
      </c>
      <c r="C3188" t="s">
        <v>1428</v>
      </c>
      <c r="D3188" t="s">
        <v>1429</v>
      </c>
      <c r="E3188">
        <v>1</v>
      </c>
      <c r="F3188">
        <v>305</v>
      </c>
      <c r="G3188" t="s">
        <v>1680</v>
      </c>
      <c r="H3188" t="s">
        <v>294</v>
      </c>
      <c r="L3188" t="s">
        <v>294</v>
      </c>
      <c r="M3188">
        <f t="shared" si="98"/>
        <v>10.166666666666666</v>
      </c>
      <c r="N3188" s="1">
        <f t="shared" si="99"/>
        <v>5.083333333333333</v>
      </c>
    </row>
    <row r="3189" spans="1:14">
      <c r="A3189" t="s">
        <v>7</v>
      </c>
      <c r="B3189" t="s">
        <v>1063</v>
      </c>
      <c r="C3189" t="s">
        <v>1428</v>
      </c>
      <c r="D3189" t="s">
        <v>1429</v>
      </c>
      <c r="E3189">
        <v>1</v>
      </c>
      <c r="F3189">
        <v>231</v>
      </c>
      <c r="G3189" t="s">
        <v>3141</v>
      </c>
      <c r="H3189" t="s">
        <v>294</v>
      </c>
      <c r="L3189" t="s">
        <v>294</v>
      </c>
      <c r="M3189">
        <f t="shared" si="98"/>
        <v>7.7</v>
      </c>
      <c r="N3189" s="1">
        <f t="shared" si="99"/>
        <v>3.85</v>
      </c>
    </row>
    <row r="3190" spans="1:14">
      <c r="A3190" t="s">
        <v>7</v>
      </c>
      <c r="B3190" t="s">
        <v>1065</v>
      </c>
      <c r="C3190" t="s">
        <v>1428</v>
      </c>
      <c r="D3190" t="s">
        <v>1429</v>
      </c>
      <c r="E3190">
        <v>1</v>
      </c>
      <c r="F3190">
        <v>232</v>
      </c>
      <c r="G3190" t="s">
        <v>2060</v>
      </c>
      <c r="H3190" t="s">
        <v>294</v>
      </c>
      <c r="L3190" t="s">
        <v>294</v>
      </c>
      <c r="M3190">
        <f t="shared" si="98"/>
        <v>7.7333333333333334</v>
      </c>
      <c r="N3190" s="1">
        <f t="shared" si="99"/>
        <v>3.8666666666666667</v>
      </c>
    </row>
    <row r="3191" spans="1:14">
      <c r="A3191" t="s">
        <v>7</v>
      </c>
      <c r="B3191" t="s">
        <v>1067</v>
      </c>
      <c r="C3191" t="s">
        <v>1428</v>
      </c>
      <c r="D3191" t="s">
        <v>1429</v>
      </c>
      <c r="E3191">
        <v>1</v>
      </c>
      <c r="F3191">
        <v>232</v>
      </c>
      <c r="G3191" t="s">
        <v>2060</v>
      </c>
      <c r="H3191" t="s">
        <v>294</v>
      </c>
      <c r="L3191" t="s">
        <v>294</v>
      </c>
      <c r="M3191">
        <f t="shared" si="98"/>
        <v>7.7333333333333334</v>
      </c>
      <c r="N3191" s="1">
        <f t="shared" si="99"/>
        <v>3.8666666666666667</v>
      </c>
    </row>
    <row r="3192" spans="1:14">
      <c r="A3192" t="s">
        <v>7</v>
      </c>
      <c r="B3192" t="s">
        <v>1069</v>
      </c>
      <c r="C3192" t="s">
        <v>1428</v>
      </c>
      <c r="D3192" t="s">
        <v>1429</v>
      </c>
      <c r="E3192">
        <v>1</v>
      </c>
      <c r="F3192">
        <v>179</v>
      </c>
      <c r="G3192" t="s">
        <v>2098</v>
      </c>
      <c r="H3192" t="s">
        <v>294</v>
      </c>
      <c r="L3192" t="s">
        <v>294</v>
      </c>
      <c r="M3192">
        <f t="shared" si="98"/>
        <v>5.9666666666666668</v>
      </c>
      <c r="N3192" s="1">
        <f t="shared" si="99"/>
        <v>2.9833333333333334</v>
      </c>
    </row>
    <row r="3193" spans="1:14">
      <c r="A3193" t="s">
        <v>7</v>
      </c>
      <c r="B3193" t="s">
        <v>1071</v>
      </c>
      <c r="C3193" t="s">
        <v>1428</v>
      </c>
      <c r="D3193" t="s">
        <v>1429</v>
      </c>
      <c r="E3193">
        <v>1</v>
      </c>
      <c r="F3193">
        <v>236</v>
      </c>
      <c r="G3193" t="s">
        <v>3180</v>
      </c>
      <c r="H3193" t="s">
        <v>294</v>
      </c>
      <c r="L3193" t="s">
        <v>294</v>
      </c>
      <c r="M3193">
        <f t="shared" si="98"/>
        <v>7.8666666666666663</v>
      </c>
      <c r="N3193" s="1">
        <f t="shared" si="99"/>
        <v>3.9333333333333331</v>
      </c>
    </row>
    <row r="3194" spans="1:14">
      <c r="A3194" t="s">
        <v>7</v>
      </c>
      <c r="B3194" t="s">
        <v>1073</v>
      </c>
      <c r="C3194" t="s">
        <v>1428</v>
      </c>
      <c r="D3194" t="s">
        <v>1429</v>
      </c>
      <c r="E3194">
        <v>1</v>
      </c>
      <c r="F3194">
        <v>212</v>
      </c>
      <c r="G3194" t="s">
        <v>2033</v>
      </c>
      <c r="H3194" t="s">
        <v>294</v>
      </c>
      <c r="L3194" t="s">
        <v>294</v>
      </c>
      <c r="M3194">
        <f t="shared" si="98"/>
        <v>7.0666666666666664</v>
      </c>
      <c r="N3194" s="1">
        <f t="shared" si="99"/>
        <v>3.5333333333333332</v>
      </c>
    </row>
    <row r="3195" spans="1:14">
      <c r="A3195" t="s">
        <v>7</v>
      </c>
      <c r="B3195" t="s">
        <v>1075</v>
      </c>
      <c r="C3195" t="s">
        <v>1428</v>
      </c>
      <c r="D3195" t="s">
        <v>1429</v>
      </c>
      <c r="E3195">
        <v>1</v>
      </c>
      <c r="F3195">
        <v>218</v>
      </c>
      <c r="G3195" t="s">
        <v>2037</v>
      </c>
      <c r="H3195" t="s">
        <v>294</v>
      </c>
      <c r="L3195" t="s">
        <v>294</v>
      </c>
      <c r="M3195">
        <f t="shared" si="98"/>
        <v>7.2666666666666666</v>
      </c>
      <c r="N3195" s="1">
        <f t="shared" si="99"/>
        <v>3.6333333333333333</v>
      </c>
    </row>
    <row r="3196" spans="1:14">
      <c r="A3196" t="s">
        <v>7</v>
      </c>
      <c r="B3196" t="s">
        <v>1077</v>
      </c>
      <c r="C3196" t="s">
        <v>1428</v>
      </c>
      <c r="D3196" t="s">
        <v>1429</v>
      </c>
      <c r="E3196">
        <v>1</v>
      </c>
      <c r="F3196">
        <v>207</v>
      </c>
      <c r="G3196" t="s">
        <v>1871</v>
      </c>
      <c r="H3196" t="s">
        <v>294</v>
      </c>
      <c r="L3196" t="s">
        <v>294</v>
      </c>
      <c r="M3196">
        <f t="shared" si="98"/>
        <v>6.9</v>
      </c>
      <c r="N3196" s="1">
        <f t="shared" si="99"/>
        <v>3.45</v>
      </c>
    </row>
    <row r="3197" spans="1:14">
      <c r="A3197" t="s">
        <v>7</v>
      </c>
      <c r="B3197" t="s">
        <v>1079</v>
      </c>
      <c r="C3197" t="s">
        <v>1428</v>
      </c>
      <c r="D3197" t="s">
        <v>1429</v>
      </c>
      <c r="E3197">
        <v>1</v>
      </c>
      <c r="F3197">
        <v>203</v>
      </c>
      <c r="G3197" t="s">
        <v>3179</v>
      </c>
      <c r="H3197" t="s">
        <v>294</v>
      </c>
      <c r="L3197" t="s">
        <v>294</v>
      </c>
      <c r="M3197">
        <f t="shared" si="98"/>
        <v>6.7666666666666666</v>
      </c>
      <c r="N3197" s="1">
        <f t="shared" si="99"/>
        <v>3.3833333333333333</v>
      </c>
    </row>
    <row r="3198" spans="1:14">
      <c r="A3198" t="s">
        <v>7</v>
      </c>
      <c r="B3198" t="s">
        <v>1081</v>
      </c>
      <c r="C3198" t="s">
        <v>1428</v>
      </c>
      <c r="D3198" t="s">
        <v>1429</v>
      </c>
      <c r="E3198">
        <v>1</v>
      </c>
      <c r="F3198">
        <v>215</v>
      </c>
      <c r="G3198" t="s">
        <v>2137</v>
      </c>
      <c r="H3198" t="s">
        <v>294</v>
      </c>
      <c r="L3198" t="s">
        <v>294</v>
      </c>
      <c r="M3198">
        <f t="shared" si="98"/>
        <v>7.166666666666667</v>
      </c>
      <c r="N3198" s="1">
        <f t="shared" si="99"/>
        <v>3.5833333333333335</v>
      </c>
    </row>
    <row r="3199" spans="1:14">
      <c r="A3199" t="s">
        <v>7</v>
      </c>
      <c r="B3199" t="s">
        <v>1083</v>
      </c>
      <c r="C3199" t="s">
        <v>1428</v>
      </c>
      <c r="D3199" t="s">
        <v>1429</v>
      </c>
      <c r="E3199">
        <v>1</v>
      </c>
      <c r="F3199">
        <v>233</v>
      </c>
      <c r="G3199" t="s">
        <v>1921</v>
      </c>
      <c r="H3199" t="s">
        <v>294</v>
      </c>
      <c r="L3199" t="s">
        <v>294</v>
      </c>
      <c r="M3199">
        <f t="shared" si="98"/>
        <v>7.7666666666666666</v>
      </c>
      <c r="N3199" s="1">
        <f t="shared" si="99"/>
        <v>3.8833333333333333</v>
      </c>
    </row>
    <row r="3200" spans="1:14">
      <c r="A3200" t="s">
        <v>7</v>
      </c>
      <c r="B3200" t="s">
        <v>1085</v>
      </c>
      <c r="C3200" t="s">
        <v>1428</v>
      </c>
      <c r="D3200" t="s">
        <v>1429</v>
      </c>
      <c r="E3200">
        <v>1</v>
      </c>
      <c r="F3200">
        <v>229</v>
      </c>
      <c r="G3200" t="s">
        <v>2141</v>
      </c>
      <c r="H3200" t="s">
        <v>294</v>
      </c>
      <c r="L3200" t="s">
        <v>294</v>
      </c>
      <c r="M3200">
        <f t="shared" si="98"/>
        <v>7.6333333333333337</v>
      </c>
      <c r="N3200" s="1">
        <f t="shared" si="99"/>
        <v>3.8166666666666669</v>
      </c>
    </row>
    <row r="3201" spans="1:14">
      <c r="A3201" t="s">
        <v>7</v>
      </c>
      <c r="B3201" t="s">
        <v>1087</v>
      </c>
      <c r="C3201" t="s">
        <v>1428</v>
      </c>
      <c r="D3201" t="s">
        <v>1429</v>
      </c>
      <c r="E3201">
        <v>1</v>
      </c>
      <c r="F3201">
        <v>244</v>
      </c>
      <c r="G3201" t="s">
        <v>3181</v>
      </c>
      <c r="H3201" t="s">
        <v>294</v>
      </c>
      <c r="L3201" t="s">
        <v>294</v>
      </c>
      <c r="M3201">
        <f t="shared" si="98"/>
        <v>8.1333333333333329</v>
      </c>
      <c r="N3201" s="1">
        <f t="shared" si="99"/>
        <v>4.0666666666666664</v>
      </c>
    </row>
    <row r="3202" spans="1:14">
      <c r="A3202" t="s">
        <v>7</v>
      </c>
      <c r="B3202" t="s">
        <v>1089</v>
      </c>
      <c r="C3202" t="s">
        <v>1428</v>
      </c>
      <c r="D3202" t="s">
        <v>1429</v>
      </c>
      <c r="E3202">
        <v>1</v>
      </c>
      <c r="F3202">
        <v>231</v>
      </c>
      <c r="G3202" t="s">
        <v>3141</v>
      </c>
      <c r="H3202" t="s">
        <v>294</v>
      </c>
      <c r="L3202" t="s">
        <v>294</v>
      </c>
      <c r="M3202">
        <f t="shared" ref="M3202:M3265" si="100">F3202/$M$1</f>
        <v>7.7</v>
      </c>
      <c r="N3202" s="1">
        <f t="shared" ref="N3202:N3265" si="101">F3202/$N$1</f>
        <v>3.85</v>
      </c>
    </row>
    <row r="3203" spans="1:14">
      <c r="A3203" t="s">
        <v>7</v>
      </c>
      <c r="B3203" t="s">
        <v>1091</v>
      </c>
      <c r="C3203" t="s">
        <v>1428</v>
      </c>
      <c r="D3203" t="s">
        <v>1429</v>
      </c>
      <c r="E3203">
        <v>1</v>
      </c>
      <c r="F3203">
        <v>233</v>
      </c>
      <c r="G3203" t="s">
        <v>1921</v>
      </c>
      <c r="H3203" t="s">
        <v>294</v>
      </c>
      <c r="L3203" t="s">
        <v>294</v>
      </c>
      <c r="M3203">
        <f t="shared" si="100"/>
        <v>7.7666666666666666</v>
      </c>
      <c r="N3203" s="1">
        <f t="shared" si="101"/>
        <v>3.8833333333333333</v>
      </c>
    </row>
    <row r="3204" spans="1:14">
      <c r="A3204" t="s">
        <v>7</v>
      </c>
      <c r="B3204" t="s">
        <v>1093</v>
      </c>
      <c r="C3204" t="s">
        <v>1428</v>
      </c>
      <c r="D3204" t="s">
        <v>1429</v>
      </c>
      <c r="E3204">
        <v>1</v>
      </c>
      <c r="F3204">
        <v>229</v>
      </c>
      <c r="G3204" t="s">
        <v>2141</v>
      </c>
      <c r="H3204" t="s">
        <v>294</v>
      </c>
      <c r="L3204" t="s">
        <v>294</v>
      </c>
      <c r="M3204">
        <f t="shared" si="100"/>
        <v>7.6333333333333337</v>
      </c>
      <c r="N3204" s="1">
        <f t="shared" si="101"/>
        <v>3.8166666666666669</v>
      </c>
    </row>
    <row r="3205" spans="1:14">
      <c r="A3205" t="s">
        <v>7</v>
      </c>
      <c r="B3205" t="s">
        <v>1095</v>
      </c>
      <c r="C3205" t="s">
        <v>1428</v>
      </c>
      <c r="D3205" t="s">
        <v>1429</v>
      </c>
      <c r="E3205">
        <v>1</v>
      </c>
      <c r="F3205">
        <v>212</v>
      </c>
      <c r="G3205" t="s">
        <v>2033</v>
      </c>
      <c r="H3205" t="s">
        <v>294</v>
      </c>
      <c r="L3205" t="s">
        <v>294</v>
      </c>
      <c r="M3205">
        <f t="shared" si="100"/>
        <v>7.0666666666666664</v>
      </c>
      <c r="N3205" s="1">
        <f t="shared" si="101"/>
        <v>3.5333333333333332</v>
      </c>
    </row>
    <row r="3206" spans="1:14">
      <c r="A3206" t="s">
        <v>7</v>
      </c>
      <c r="B3206" t="s">
        <v>1097</v>
      </c>
      <c r="C3206" t="s">
        <v>1428</v>
      </c>
      <c r="D3206" t="s">
        <v>1429</v>
      </c>
      <c r="E3206">
        <v>1</v>
      </c>
      <c r="F3206">
        <v>210</v>
      </c>
      <c r="G3206" t="s">
        <v>3169</v>
      </c>
      <c r="H3206" t="s">
        <v>294</v>
      </c>
      <c r="L3206" t="s">
        <v>294</v>
      </c>
      <c r="M3206">
        <f t="shared" si="100"/>
        <v>7</v>
      </c>
      <c r="N3206" s="1">
        <f t="shared" si="101"/>
        <v>3.5</v>
      </c>
    </row>
    <row r="3207" spans="1:14">
      <c r="A3207" t="s">
        <v>7</v>
      </c>
      <c r="B3207" t="s">
        <v>1099</v>
      </c>
      <c r="C3207" t="s">
        <v>1428</v>
      </c>
      <c r="D3207" t="s">
        <v>1429</v>
      </c>
      <c r="E3207">
        <v>1</v>
      </c>
      <c r="F3207">
        <v>191</v>
      </c>
      <c r="G3207" t="s">
        <v>2106</v>
      </c>
      <c r="H3207" t="s">
        <v>294</v>
      </c>
      <c r="L3207" t="s">
        <v>294</v>
      </c>
      <c r="M3207">
        <f t="shared" si="100"/>
        <v>6.3666666666666663</v>
      </c>
      <c r="N3207" s="1">
        <f t="shared" si="101"/>
        <v>3.1833333333333331</v>
      </c>
    </row>
    <row r="3208" spans="1:14">
      <c r="A3208" t="s">
        <v>7</v>
      </c>
      <c r="B3208" t="s">
        <v>1101</v>
      </c>
      <c r="C3208" t="s">
        <v>1428</v>
      </c>
      <c r="D3208" t="s">
        <v>1429</v>
      </c>
      <c r="E3208">
        <v>1</v>
      </c>
      <c r="F3208">
        <v>163</v>
      </c>
      <c r="G3208" t="s">
        <v>1854</v>
      </c>
      <c r="H3208" t="s">
        <v>294</v>
      </c>
      <c r="L3208" t="s">
        <v>294</v>
      </c>
      <c r="M3208">
        <f t="shared" si="100"/>
        <v>5.4333333333333336</v>
      </c>
      <c r="N3208" s="1">
        <f t="shared" si="101"/>
        <v>2.7166666666666668</v>
      </c>
    </row>
    <row r="3209" spans="1:14">
      <c r="A3209" t="s">
        <v>7</v>
      </c>
      <c r="B3209" t="s">
        <v>1103</v>
      </c>
      <c r="C3209" t="s">
        <v>1428</v>
      </c>
      <c r="D3209" t="s">
        <v>1429</v>
      </c>
      <c r="E3209">
        <v>1</v>
      </c>
      <c r="F3209">
        <v>201</v>
      </c>
      <c r="G3209" t="s">
        <v>1744</v>
      </c>
      <c r="H3209" t="s">
        <v>294</v>
      </c>
      <c r="L3209" t="s">
        <v>294</v>
      </c>
      <c r="M3209">
        <f t="shared" si="100"/>
        <v>6.7</v>
      </c>
      <c r="N3209" s="1">
        <f t="shared" si="101"/>
        <v>3.35</v>
      </c>
    </row>
    <row r="3210" spans="1:14">
      <c r="A3210" t="s">
        <v>7</v>
      </c>
      <c r="B3210" t="s">
        <v>1105</v>
      </c>
      <c r="C3210" t="s">
        <v>1428</v>
      </c>
      <c r="D3210" t="s">
        <v>1429</v>
      </c>
      <c r="E3210">
        <v>1</v>
      </c>
      <c r="F3210">
        <v>205</v>
      </c>
      <c r="G3210" t="s">
        <v>3086</v>
      </c>
      <c r="H3210" t="s">
        <v>294</v>
      </c>
      <c r="L3210" t="s">
        <v>294</v>
      </c>
      <c r="M3210">
        <f t="shared" si="100"/>
        <v>6.833333333333333</v>
      </c>
      <c r="N3210" s="1">
        <f t="shared" si="101"/>
        <v>3.4166666666666665</v>
      </c>
    </row>
    <row r="3211" spans="1:14">
      <c r="A3211" t="s">
        <v>7</v>
      </c>
      <c r="B3211" t="s">
        <v>1107</v>
      </c>
      <c r="C3211" t="s">
        <v>1428</v>
      </c>
      <c r="D3211" t="s">
        <v>1429</v>
      </c>
      <c r="E3211">
        <v>1</v>
      </c>
      <c r="F3211">
        <v>194</v>
      </c>
      <c r="G3211" t="s">
        <v>1985</v>
      </c>
      <c r="H3211" t="s">
        <v>294</v>
      </c>
      <c r="L3211" t="s">
        <v>294</v>
      </c>
      <c r="M3211">
        <f t="shared" si="100"/>
        <v>6.4666666666666668</v>
      </c>
      <c r="N3211" s="1">
        <f t="shared" si="101"/>
        <v>3.2333333333333334</v>
      </c>
    </row>
    <row r="3212" spans="1:14">
      <c r="A3212" t="s">
        <v>7</v>
      </c>
      <c r="B3212" t="s">
        <v>1109</v>
      </c>
      <c r="C3212" t="s">
        <v>1428</v>
      </c>
      <c r="D3212" t="s">
        <v>1429</v>
      </c>
      <c r="E3212">
        <v>1</v>
      </c>
      <c r="F3212">
        <v>199</v>
      </c>
      <c r="G3212" t="s">
        <v>2118</v>
      </c>
      <c r="H3212" t="s">
        <v>294</v>
      </c>
      <c r="L3212" t="s">
        <v>294</v>
      </c>
      <c r="M3212">
        <f t="shared" si="100"/>
        <v>6.6333333333333337</v>
      </c>
      <c r="N3212" s="1">
        <f t="shared" si="101"/>
        <v>3.3166666666666669</v>
      </c>
    </row>
    <row r="3213" spans="1:14">
      <c r="A3213" t="s">
        <v>7</v>
      </c>
      <c r="B3213" t="s">
        <v>1111</v>
      </c>
      <c r="C3213" t="s">
        <v>1428</v>
      </c>
      <c r="D3213" t="s">
        <v>1429</v>
      </c>
      <c r="E3213">
        <v>1</v>
      </c>
      <c r="F3213">
        <v>203</v>
      </c>
      <c r="G3213" t="s">
        <v>3187</v>
      </c>
      <c r="H3213" t="s">
        <v>294</v>
      </c>
      <c r="L3213" t="s">
        <v>294</v>
      </c>
      <c r="M3213">
        <f t="shared" si="100"/>
        <v>6.7666666666666666</v>
      </c>
      <c r="N3213" s="1">
        <f t="shared" si="101"/>
        <v>3.3833333333333333</v>
      </c>
    </row>
    <row r="3214" spans="1:14">
      <c r="A3214" t="s">
        <v>7</v>
      </c>
      <c r="B3214" t="s">
        <v>1113</v>
      </c>
      <c r="C3214" t="s">
        <v>1428</v>
      </c>
      <c r="D3214" t="s">
        <v>1429</v>
      </c>
      <c r="E3214">
        <v>1</v>
      </c>
      <c r="F3214">
        <v>166</v>
      </c>
      <c r="G3214" t="s">
        <v>2090</v>
      </c>
      <c r="H3214" t="s">
        <v>294</v>
      </c>
      <c r="L3214" t="s">
        <v>294</v>
      </c>
      <c r="M3214">
        <f t="shared" si="100"/>
        <v>5.5333333333333332</v>
      </c>
      <c r="N3214" s="1">
        <f t="shared" si="101"/>
        <v>2.7666666666666666</v>
      </c>
    </row>
    <row r="3215" spans="1:14">
      <c r="A3215" t="s">
        <v>7</v>
      </c>
      <c r="B3215" t="s">
        <v>1115</v>
      </c>
      <c r="C3215" t="s">
        <v>1428</v>
      </c>
      <c r="D3215" t="s">
        <v>1429</v>
      </c>
      <c r="E3215">
        <v>1</v>
      </c>
      <c r="F3215">
        <v>239</v>
      </c>
      <c r="G3215" t="s">
        <v>2133</v>
      </c>
      <c r="H3215" t="s">
        <v>294</v>
      </c>
      <c r="L3215" t="s">
        <v>294</v>
      </c>
      <c r="M3215">
        <f t="shared" si="100"/>
        <v>7.9666666666666668</v>
      </c>
      <c r="N3215" s="1">
        <f t="shared" si="101"/>
        <v>3.9833333333333334</v>
      </c>
    </row>
    <row r="3216" spans="1:14">
      <c r="A3216" t="s">
        <v>7</v>
      </c>
      <c r="B3216" t="s">
        <v>1117</v>
      </c>
      <c r="C3216" t="s">
        <v>1428</v>
      </c>
      <c r="D3216" t="s">
        <v>1429</v>
      </c>
      <c r="E3216">
        <v>1</v>
      </c>
      <c r="F3216">
        <v>119</v>
      </c>
      <c r="G3216" t="s">
        <v>1939</v>
      </c>
      <c r="H3216" t="s">
        <v>294</v>
      </c>
      <c r="L3216" t="s">
        <v>294</v>
      </c>
      <c r="M3216">
        <f t="shared" si="100"/>
        <v>3.9666666666666668</v>
      </c>
      <c r="N3216" s="1">
        <f t="shared" si="101"/>
        <v>1.9833333333333334</v>
      </c>
    </row>
    <row r="3217" spans="1:14">
      <c r="A3217" t="s">
        <v>7</v>
      </c>
      <c r="B3217" t="s">
        <v>1119</v>
      </c>
      <c r="C3217" t="s">
        <v>1428</v>
      </c>
      <c r="D3217" t="s">
        <v>1429</v>
      </c>
      <c r="E3217">
        <v>1</v>
      </c>
      <c r="F3217">
        <v>218</v>
      </c>
      <c r="G3217" t="s">
        <v>2036</v>
      </c>
      <c r="H3217" t="s">
        <v>294</v>
      </c>
      <c r="L3217" t="s">
        <v>294</v>
      </c>
      <c r="M3217">
        <f t="shared" si="100"/>
        <v>7.2666666666666666</v>
      </c>
      <c r="N3217" s="1">
        <f t="shared" si="101"/>
        <v>3.6333333333333333</v>
      </c>
    </row>
    <row r="3218" spans="1:14">
      <c r="A3218" t="s">
        <v>7</v>
      </c>
      <c r="B3218" t="s">
        <v>1121</v>
      </c>
      <c r="C3218" t="s">
        <v>1428</v>
      </c>
      <c r="D3218" t="s">
        <v>1429</v>
      </c>
      <c r="E3218">
        <v>1</v>
      </c>
      <c r="F3218">
        <v>122</v>
      </c>
      <c r="G3218" t="s">
        <v>2184</v>
      </c>
      <c r="H3218" t="s">
        <v>294</v>
      </c>
      <c r="L3218" t="s">
        <v>294</v>
      </c>
      <c r="M3218">
        <f t="shared" si="100"/>
        <v>4.0666666666666664</v>
      </c>
      <c r="N3218" s="1">
        <f t="shared" si="101"/>
        <v>2.0333333333333332</v>
      </c>
    </row>
    <row r="3219" spans="1:14">
      <c r="A3219" t="s">
        <v>7</v>
      </c>
      <c r="B3219" t="s">
        <v>1123</v>
      </c>
      <c r="C3219" t="s">
        <v>1428</v>
      </c>
      <c r="D3219" t="s">
        <v>1429</v>
      </c>
      <c r="E3219">
        <v>1</v>
      </c>
      <c r="F3219">
        <v>203</v>
      </c>
      <c r="G3219" t="s">
        <v>3187</v>
      </c>
      <c r="H3219" t="s">
        <v>294</v>
      </c>
      <c r="L3219" t="s">
        <v>294</v>
      </c>
      <c r="M3219">
        <f t="shared" si="100"/>
        <v>6.7666666666666666</v>
      </c>
      <c r="N3219" s="1">
        <f t="shared" si="101"/>
        <v>3.3833333333333333</v>
      </c>
    </row>
    <row r="3220" spans="1:14">
      <c r="A3220" t="s">
        <v>7</v>
      </c>
      <c r="B3220" t="s">
        <v>1125</v>
      </c>
      <c r="C3220" t="s">
        <v>1428</v>
      </c>
      <c r="D3220" t="s">
        <v>1429</v>
      </c>
      <c r="E3220">
        <v>1</v>
      </c>
      <c r="F3220">
        <v>546</v>
      </c>
      <c r="G3220" t="s">
        <v>1523</v>
      </c>
      <c r="H3220" t="s">
        <v>294</v>
      </c>
      <c r="L3220" t="s">
        <v>294</v>
      </c>
      <c r="M3220">
        <f t="shared" si="100"/>
        <v>18.2</v>
      </c>
      <c r="N3220" s="1">
        <f t="shared" si="101"/>
        <v>9.1</v>
      </c>
    </row>
    <row r="3221" spans="1:14">
      <c r="A3221" t="s">
        <v>7</v>
      </c>
      <c r="B3221" t="s">
        <v>1127</v>
      </c>
      <c r="C3221" t="s">
        <v>1428</v>
      </c>
      <c r="D3221" t="s">
        <v>1429</v>
      </c>
      <c r="E3221">
        <v>1</v>
      </c>
      <c r="F3221">
        <v>419</v>
      </c>
      <c r="G3221" t="s">
        <v>3188</v>
      </c>
      <c r="H3221" t="s">
        <v>294</v>
      </c>
      <c r="L3221" t="s">
        <v>294</v>
      </c>
      <c r="M3221">
        <f t="shared" si="100"/>
        <v>13.966666666666667</v>
      </c>
      <c r="N3221" s="1">
        <f t="shared" si="101"/>
        <v>6.9833333333333334</v>
      </c>
    </row>
    <row r="3222" spans="1:14">
      <c r="A3222" t="s">
        <v>7</v>
      </c>
      <c r="B3222" t="s">
        <v>1129</v>
      </c>
      <c r="C3222" t="s">
        <v>1428</v>
      </c>
      <c r="D3222" t="s">
        <v>1429</v>
      </c>
      <c r="E3222">
        <v>1</v>
      </c>
      <c r="F3222">
        <v>432</v>
      </c>
      <c r="G3222" t="s">
        <v>1596</v>
      </c>
      <c r="H3222" t="s">
        <v>294</v>
      </c>
      <c r="L3222" t="s">
        <v>294</v>
      </c>
      <c r="M3222">
        <f t="shared" si="100"/>
        <v>14.4</v>
      </c>
      <c r="N3222" s="1">
        <f t="shared" si="101"/>
        <v>7.2</v>
      </c>
    </row>
    <row r="3223" spans="1:14">
      <c r="A3223" t="s">
        <v>7</v>
      </c>
      <c r="B3223" t="s">
        <v>1131</v>
      </c>
      <c r="C3223" t="s">
        <v>1428</v>
      </c>
      <c r="D3223" t="s">
        <v>1429</v>
      </c>
      <c r="E3223">
        <v>1</v>
      </c>
      <c r="F3223">
        <v>409</v>
      </c>
      <c r="G3223" t="s">
        <v>1605</v>
      </c>
      <c r="H3223" t="s">
        <v>294</v>
      </c>
      <c r="L3223" t="s">
        <v>294</v>
      </c>
      <c r="M3223">
        <f t="shared" si="100"/>
        <v>13.633333333333333</v>
      </c>
      <c r="N3223" s="1">
        <f t="shared" si="101"/>
        <v>6.8166666666666664</v>
      </c>
    </row>
    <row r="3224" spans="1:14">
      <c r="A3224" t="s">
        <v>7</v>
      </c>
      <c r="B3224" t="s">
        <v>1133</v>
      </c>
      <c r="C3224" t="s">
        <v>1428</v>
      </c>
      <c r="D3224" t="s">
        <v>1429</v>
      </c>
      <c r="E3224">
        <v>1</v>
      </c>
      <c r="F3224">
        <v>412</v>
      </c>
      <c r="G3224" t="s">
        <v>3098</v>
      </c>
      <c r="H3224" t="s">
        <v>294</v>
      </c>
      <c r="L3224" t="s">
        <v>294</v>
      </c>
      <c r="M3224">
        <f t="shared" si="100"/>
        <v>13.733333333333333</v>
      </c>
      <c r="N3224" s="1">
        <f t="shared" si="101"/>
        <v>6.8666666666666663</v>
      </c>
    </row>
    <row r="3225" spans="1:14">
      <c r="A3225" t="s">
        <v>7</v>
      </c>
      <c r="B3225" t="s">
        <v>1135</v>
      </c>
      <c r="C3225" t="s">
        <v>1428</v>
      </c>
      <c r="D3225" t="s">
        <v>1429</v>
      </c>
      <c r="E3225">
        <v>1</v>
      </c>
      <c r="F3225">
        <v>424</v>
      </c>
      <c r="G3225" t="s">
        <v>1522</v>
      </c>
      <c r="H3225" t="s">
        <v>294</v>
      </c>
      <c r="L3225" t="s">
        <v>294</v>
      </c>
      <c r="M3225">
        <f t="shared" si="100"/>
        <v>14.133333333333333</v>
      </c>
      <c r="N3225" s="1">
        <f t="shared" si="101"/>
        <v>7.0666666666666664</v>
      </c>
    </row>
    <row r="3226" spans="1:14">
      <c r="A3226" t="s">
        <v>7</v>
      </c>
      <c r="B3226" t="s">
        <v>1137</v>
      </c>
      <c r="C3226" t="s">
        <v>1428</v>
      </c>
      <c r="D3226" t="s">
        <v>1429</v>
      </c>
      <c r="E3226">
        <v>1</v>
      </c>
      <c r="F3226">
        <v>421</v>
      </c>
      <c r="G3226" t="s">
        <v>1663</v>
      </c>
      <c r="H3226" t="s">
        <v>294</v>
      </c>
      <c r="L3226" t="s">
        <v>294</v>
      </c>
      <c r="M3226">
        <f t="shared" si="100"/>
        <v>14.033333333333333</v>
      </c>
      <c r="N3226" s="1">
        <f t="shared" si="101"/>
        <v>7.0166666666666666</v>
      </c>
    </row>
    <row r="3227" spans="1:14">
      <c r="A3227" t="s">
        <v>7</v>
      </c>
      <c r="B3227" t="s">
        <v>1139</v>
      </c>
      <c r="C3227" t="s">
        <v>1428</v>
      </c>
      <c r="D3227" t="s">
        <v>1429</v>
      </c>
      <c r="E3227">
        <v>1</v>
      </c>
      <c r="F3227">
        <v>496</v>
      </c>
      <c r="G3227" t="s">
        <v>3125</v>
      </c>
      <c r="H3227" t="s">
        <v>294</v>
      </c>
      <c r="L3227" t="s">
        <v>294</v>
      </c>
      <c r="M3227">
        <f t="shared" si="100"/>
        <v>16.533333333333335</v>
      </c>
      <c r="N3227" s="1">
        <f t="shared" si="101"/>
        <v>8.2666666666666675</v>
      </c>
    </row>
    <row r="3228" spans="1:14">
      <c r="A3228" t="s">
        <v>7</v>
      </c>
      <c r="B3228" t="s">
        <v>1141</v>
      </c>
      <c r="C3228" t="s">
        <v>1428</v>
      </c>
      <c r="D3228" t="s">
        <v>1429</v>
      </c>
      <c r="E3228">
        <v>1</v>
      </c>
      <c r="F3228">
        <v>505</v>
      </c>
      <c r="G3228" t="s">
        <v>3189</v>
      </c>
      <c r="H3228" t="s">
        <v>294</v>
      </c>
      <c r="L3228" t="s">
        <v>294</v>
      </c>
      <c r="M3228">
        <f t="shared" si="100"/>
        <v>16.833333333333332</v>
      </c>
      <c r="N3228" s="1">
        <f t="shared" si="101"/>
        <v>8.4166666666666661</v>
      </c>
    </row>
    <row r="3229" spans="1:14">
      <c r="A3229" t="s">
        <v>7</v>
      </c>
      <c r="B3229" t="s">
        <v>1143</v>
      </c>
      <c r="C3229" t="s">
        <v>1428</v>
      </c>
      <c r="D3229" t="s">
        <v>1429</v>
      </c>
      <c r="E3229">
        <v>1</v>
      </c>
      <c r="F3229">
        <v>510</v>
      </c>
      <c r="G3229" t="s">
        <v>3190</v>
      </c>
      <c r="H3229" t="s">
        <v>294</v>
      </c>
      <c r="L3229" t="s">
        <v>294</v>
      </c>
      <c r="M3229">
        <f t="shared" si="100"/>
        <v>17</v>
      </c>
      <c r="N3229" s="1">
        <f t="shared" si="101"/>
        <v>8.5</v>
      </c>
    </row>
    <row r="3230" spans="1:14">
      <c r="A3230" t="s">
        <v>7</v>
      </c>
      <c r="B3230" t="s">
        <v>1145</v>
      </c>
      <c r="C3230" t="s">
        <v>1428</v>
      </c>
      <c r="D3230" t="s">
        <v>1429</v>
      </c>
      <c r="E3230">
        <v>1</v>
      </c>
      <c r="F3230">
        <v>519</v>
      </c>
      <c r="G3230" t="s">
        <v>1455</v>
      </c>
      <c r="H3230" t="s">
        <v>294</v>
      </c>
      <c r="L3230" t="s">
        <v>294</v>
      </c>
      <c r="M3230">
        <f t="shared" si="100"/>
        <v>17.3</v>
      </c>
      <c r="N3230" s="1">
        <f t="shared" si="101"/>
        <v>8.65</v>
      </c>
    </row>
    <row r="3231" spans="1:14">
      <c r="A3231" t="s">
        <v>7</v>
      </c>
      <c r="B3231" t="s">
        <v>1147</v>
      </c>
      <c r="C3231" t="s">
        <v>1428</v>
      </c>
      <c r="D3231" t="s">
        <v>1429</v>
      </c>
      <c r="E3231">
        <v>1</v>
      </c>
      <c r="F3231">
        <v>508</v>
      </c>
      <c r="G3231" t="s">
        <v>1452</v>
      </c>
      <c r="H3231" t="s">
        <v>294</v>
      </c>
      <c r="L3231" t="s">
        <v>294</v>
      </c>
      <c r="M3231">
        <f t="shared" si="100"/>
        <v>16.933333333333334</v>
      </c>
      <c r="N3231" s="1">
        <f t="shared" si="101"/>
        <v>8.4666666666666668</v>
      </c>
    </row>
    <row r="3232" spans="1:14">
      <c r="A3232" t="s">
        <v>7</v>
      </c>
      <c r="B3232" t="s">
        <v>1149</v>
      </c>
      <c r="C3232" t="s">
        <v>1428</v>
      </c>
      <c r="D3232" t="s">
        <v>1429</v>
      </c>
      <c r="E3232">
        <v>1</v>
      </c>
      <c r="F3232">
        <v>500</v>
      </c>
      <c r="G3232" t="s">
        <v>3191</v>
      </c>
      <c r="H3232" t="s">
        <v>294</v>
      </c>
      <c r="L3232" t="s">
        <v>294</v>
      </c>
      <c r="M3232">
        <f t="shared" si="100"/>
        <v>16.666666666666668</v>
      </c>
      <c r="N3232" s="1">
        <f t="shared" si="101"/>
        <v>8.3333333333333339</v>
      </c>
    </row>
    <row r="3233" spans="1:14">
      <c r="A3233" t="s">
        <v>7</v>
      </c>
      <c r="B3233" t="s">
        <v>1151</v>
      </c>
      <c r="C3233" t="s">
        <v>1428</v>
      </c>
      <c r="D3233" t="s">
        <v>1429</v>
      </c>
      <c r="E3233">
        <v>1</v>
      </c>
      <c r="F3233">
        <v>514</v>
      </c>
      <c r="G3233" t="s">
        <v>3192</v>
      </c>
      <c r="H3233" t="s">
        <v>294</v>
      </c>
      <c r="L3233" t="s">
        <v>294</v>
      </c>
      <c r="M3233">
        <f t="shared" si="100"/>
        <v>17.133333333333333</v>
      </c>
      <c r="N3233" s="1">
        <f t="shared" si="101"/>
        <v>8.5666666666666664</v>
      </c>
    </row>
    <row r="3234" spans="1:14">
      <c r="A3234" t="s">
        <v>7</v>
      </c>
      <c r="B3234" t="s">
        <v>1153</v>
      </c>
      <c r="C3234" t="s">
        <v>1428</v>
      </c>
      <c r="D3234" t="s">
        <v>1429</v>
      </c>
      <c r="E3234">
        <v>1</v>
      </c>
      <c r="F3234">
        <v>491</v>
      </c>
      <c r="G3234" t="s">
        <v>3193</v>
      </c>
      <c r="H3234" t="s">
        <v>294</v>
      </c>
      <c r="L3234" t="s">
        <v>294</v>
      </c>
      <c r="M3234">
        <f t="shared" si="100"/>
        <v>16.366666666666667</v>
      </c>
      <c r="N3234" s="1">
        <f t="shared" si="101"/>
        <v>8.1833333333333336</v>
      </c>
    </row>
    <row r="3235" spans="1:14">
      <c r="A3235" t="s">
        <v>7</v>
      </c>
      <c r="B3235" t="s">
        <v>1155</v>
      </c>
      <c r="C3235" t="s">
        <v>1428</v>
      </c>
      <c r="D3235" t="s">
        <v>1429</v>
      </c>
      <c r="E3235">
        <v>1</v>
      </c>
      <c r="F3235">
        <v>517</v>
      </c>
      <c r="G3235" t="s">
        <v>1564</v>
      </c>
      <c r="H3235" t="s">
        <v>294</v>
      </c>
      <c r="L3235" t="s">
        <v>294</v>
      </c>
      <c r="M3235">
        <f t="shared" si="100"/>
        <v>17.233333333333334</v>
      </c>
      <c r="N3235" s="1">
        <f t="shared" si="101"/>
        <v>8.6166666666666671</v>
      </c>
    </row>
    <row r="3236" spans="1:14">
      <c r="A3236" t="s">
        <v>7</v>
      </c>
      <c r="B3236" t="s">
        <v>1157</v>
      </c>
      <c r="C3236" t="s">
        <v>1428</v>
      </c>
      <c r="D3236" t="s">
        <v>1429</v>
      </c>
      <c r="E3236">
        <v>1</v>
      </c>
      <c r="F3236">
        <v>524</v>
      </c>
      <c r="G3236" t="s">
        <v>1531</v>
      </c>
      <c r="H3236" t="s">
        <v>294</v>
      </c>
      <c r="L3236" t="s">
        <v>294</v>
      </c>
      <c r="M3236">
        <f t="shared" si="100"/>
        <v>17.466666666666665</v>
      </c>
      <c r="N3236" s="1">
        <f t="shared" si="101"/>
        <v>8.7333333333333325</v>
      </c>
    </row>
    <row r="3237" spans="1:14">
      <c r="A3237" t="s">
        <v>7</v>
      </c>
      <c r="B3237" t="s">
        <v>1159</v>
      </c>
      <c r="C3237" t="s">
        <v>1428</v>
      </c>
      <c r="D3237" t="s">
        <v>1429</v>
      </c>
      <c r="E3237">
        <v>1</v>
      </c>
      <c r="F3237">
        <v>494</v>
      </c>
      <c r="G3237" t="s">
        <v>3194</v>
      </c>
      <c r="H3237" t="s">
        <v>294</v>
      </c>
      <c r="L3237" t="s">
        <v>294</v>
      </c>
      <c r="M3237">
        <f t="shared" si="100"/>
        <v>16.466666666666665</v>
      </c>
      <c r="N3237" s="1">
        <f t="shared" si="101"/>
        <v>8.2333333333333325</v>
      </c>
    </row>
    <row r="3238" spans="1:14">
      <c r="A3238" t="s">
        <v>7</v>
      </c>
      <c r="B3238" t="s">
        <v>1161</v>
      </c>
      <c r="C3238" t="s">
        <v>1428</v>
      </c>
      <c r="D3238" t="s">
        <v>1429</v>
      </c>
      <c r="E3238">
        <v>1</v>
      </c>
      <c r="F3238">
        <v>464</v>
      </c>
      <c r="G3238" t="s">
        <v>3195</v>
      </c>
      <c r="H3238" t="s">
        <v>294</v>
      </c>
      <c r="L3238" t="s">
        <v>294</v>
      </c>
      <c r="M3238">
        <f t="shared" si="100"/>
        <v>15.466666666666667</v>
      </c>
      <c r="N3238" s="1">
        <f t="shared" si="101"/>
        <v>7.7333333333333334</v>
      </c>
    </row>
    <row r="3239" spans="1:14">
      <c r="A3239" t="s">
        <v>7</v>
      </c>
      <c r="B3239" t="s">
        <v>1163</v>
      </c>
      <c r="C3239" t="s">
        <v>1428</v>
      </c>
      <c r="D3239" t="s">
        <v>1429</v>
      </c>
      <c r="E3239">
        <v>1</v>
      </c>
      <c r="F3239">
        <v>459</v>
      </c>
      <c r="G3239" t="s">
        <v>1631</v>
      </c>
      <c r="H3239" t="s">
        <v>294</v>
      </c>
      <c r="L3239" t="s">
        <v>294</v>
      </c>
      <c r="M3239">
        <f t="shared" si="100"/>
        <v>15.3</v>
      </c>
      <c r="N3239" s="1">
        <f t="shared" si="101"/>
        <v>7.65</v>
      </c>
    </row>
    <row r="3240" spans="1:14">
      <c r="A3240" t="s">
        <v>7</v>
      </c>
      <c r="B3240" t="s">
        <v>1165</v>
      </c>
      <c r="C3240" t="s">
        <v>1428</v>
      </c>
      <c r="D3240" t="s">
        <v>1429</v>
      </c>
      <c r="E3240">
        <v>1</v>
      </c>
      <c r="F3240">
        <v>493</v>
      </c>
      <c r="G3240" t="s">
        <v>3196</v>
      </c>
      <c r="H3240" t="s">
        <v>294</v>
      </c>
      <c r="L3240" t="s">
        <v>294</v>
      </c>
      <c r="M3240">
        <f t="shared" si="100"/>
        <v>16.433333333333334</v>
      </c>
      <c r="N3240" s="1">
        <f t="shared" si="101"/>
        <v>8.2166666666666668</v>
      </c>
    </row>
    <row r="3241" spans="1:14">
      <c r="A3241" t="s">
        <v>7</v>
      </c>
      <c r="B3241" t="s">
        <v>1167</v>
      </c>
      <c r="C3241" t="s">
        <v>1428</v>
      </c>
      <c r="D3241" t="s">
        <v>1429</v>
      </c>
      <c r="E3241">
        <v>1</v>
      </c>
      <c r="F3241">
        <v>468</v>
      </c>
      <c r="G3241" t="s">
        <v>1659</v>
      </c>
      <c r="H3241" t="s">
        <v>294</v>
      </c>
      <c r="L3241" t="s">
        <v>294</v>
      </c>
      <c r="M3241">
        <f t="shared" si="100"/>
        <v>15.6</v>
      </c>
      <c r="N3241" s="1">
        <f t="shared" si="101"/>
        <v>7.8</v>
      </c>
    </row>
    <row r="3242" spans="1:14">
      <c r="A3242" t="s">
        <v>7</v>
      </c>
      <c r="B3242" t="s">
        <v>1169</v>
      </c>
      <c r="C3242" t="s">
        <v>1428</v>
      </c>
      <c r="D3242" t="s">
        <v>1429</v>
      </c>
      <c r="E3242">
        <v>1</v>
      </c>
      <c r="F3242">
        <v>476</v>
      </c>
      <c r="G3242" t="s">
        <v>1441</v>
      </c>
      <c r="H3242" t="s">
        <v>294</v>
      </c>
      <c r="L3242" t="s">
        <v>294</v>
      </c>
      <c r="M3242">
        <f t="shared" si="100"/>
        <v>15.866666666666667</v>
      </c>
      <c r="N3242" s="1">
        <f t="shared" si="101"/>
        <v>7.9333333333333336</v>
      </c>
    </row>
    <row r="3243" spans="1:14">
      <c r="A3243" t="s">
        <v>7</v>
      </c>
      <c r="B3243" t="s">
        <v>1171</v>
      </c>
      <c r="C3243" t="s">
        <v>1428</v>
      </c>
      <c r="D3243" t="s">
        <v>1429</v>
      </c>
      <c r="E3243">
        <v>1</v>
      </c>
      <c r="F3243">
        <v>503</v>
      </c>
      <c r="G3243" t="s">
        <v>1516</v>
      </c>
      <c r="H3243" t="s">
        <v>294</v>
      </c>
      <c r="L3243" t="s">
        <v>294</v>
      </c>
      <c r="M3243">
        <f t="shared" si="100"/>
        <v>16.766666666666666</v>
      </c>
      <c r="N3243" s="1">
        <f t="shared" si="101"/>
        <v>8.3833333333333329</v>
      </c>
    </row>
    <row r="3244" spans="1:14">
      <c r="A3244" t="s">
        <v>7</v>
      </c>
      <c r="B3244" t="s">
        <v>1173</v>
      </c>
      <c r="C3244" t="s">
        <v>1428</v>
      </c>
      <c r="D3244" t="s">
        <v>1429</v>
      </c>
      <c r="E3244">
        <v>1</v>
      </c>
      <c r="F3244">
        <v>484</v>
      </c>
      <c r="G3244" t="s">
        <v>3197</v>
      </c>
      <c r="H3244" t="s">
        <v>294</v>
      </c>
      <c r="L3244" t="s">
        <v>294</v>
      </c>
      <c r="M3244">
        <f t="shared" si="100"/>
        <v>16.133333333333333</v>
      </c>
      <c r="N3244" s="1">
        <f t="shared" si="101"/>
        <v>8.0666666666666664</v>
      </c>
    </row>
    <row r="3245" spans="1:14">
      <c r="A3245" t="s">
        <v>7</v>
      </c>
      <c r="B3245" t="s">
        <v>1175</v>
      </c>
      <c r="C3245" t="s">
        <v>1428</v>
      </c>
      <c r="D3245" t="s">
        <v>1429</v>
      </c>
      <c r="E3245">
        <v>1</v>
      </c>
      <c r="F3245">
        <v>498</v>
      </c>
      <c r="G3245" t="s">
        <v>1635</v>
      </c>
      <c r="H3245" t="s">
        <v>294</v>
      </c>
      <c r="L3245" t="s">
        <v>294</v>
      </c>
      <c r="M3245">
        <f t="shared" si="100"/>
        <v>16.600000000000001</v>
      </c>
      <c r="N3245" s="1">
        <f t="shared" si="101"/>
        <v>8.3000000000000007</v>
      </c>
    </row>
    <row r="3246" spans="1:14">
      <c r="A3246" t="s">
        <v>7</v>
      </c>
      <c r="B3246" t="s">
        <v>1177</v>
      </c>
      <c r="C3246" t="s">
        <v>1428</v>
      </c>
      <c r="D3246" t="s">
        <v>1429</v>
      </c>
      <c r="E3246">
        <v>1</v>
      </c>
      <c r="F3246">
        <v>488</v>
      </c>
      <c r="G3246" t="s">
        <v>1843</v>
      </c>
      <c r="H3246" t="s">
        <v>294</v>
      </c>
      <c r="L3246" t="s">
        <v>294</v>
      </c>
      <c r="M3246">
        <f t="shared" si="100"/>
        <v>16.266666666666666</v>
      </c>
      <c r="N3246" s="1">
        <f t="shared" si="101"/>
        <v>8.1333333333333329</v>
      </c>
    </row>
    <row r="3247" spans="1:14">
      <c r="A3247" t="s">
        <v>7</v>
      </c>
      <c r="B3247" t="s">
        <v>1179</v>
      </c>
      <c r="C3247" t="s">
        <v>1428</v>
      </c>
      <c r="D3247" t="s">
        <v>1429</v>
      </c>
      <c r="E3247">
        <v>1</v>
      </c>
      <c r="F3247">
        <v>492</v>
      </c>
      <c r="G3247" t="s">
        <v>3124</v>
      </c>
      <c r="H3247" t="s">
        <v>294</v>
      </c>
      <c r="L3247" t="s">
        <v>294</v>
      </c>
      <c r="M3247">
        <f t="shared" si="100"/>
        <v>16.399999999999999</v>
      </c>
      <c r="N3247" s="1">
        <f t="shared" si="101"/>
        <v>8.1999999999999993</v>
      </c>
    </row>
    <row r="3248" spans="1:14">
      <c r="A3248" t="s">
        <v>7</v>
      </c>
      <c r="B3248" t="s">
        <v>1181</v>
      </c>
      <c r="C3248" t="s">
        <v>1428</v>
      </c>
      <c r="D3248" t="s">
        <v>1429</v>
      </c>
      <c r="E3248">
        <v>1</v>
      </c>
      <c r="F3248">
        <v>456</v>
      </c>
      <c r="G3248" t="s">
        <v>3198</v>
      </c>
      <c r="H3248" t="s">
        <v>294</v>
      </c>
      <c r="L3248" t="s">
        <v>294</v>
      </c>
      <c r="M3248">
        <f t="shared" si="100"/>
        <v>15.2</v>
      </c>
      <c r="N3248" s="1">
        <f t="shared" si="101"/>
        <v>7.6</v>
      </c>
    </row>
    <row r="3249" spans="1:14">
      <c r="A3249" t="s">
        <v>7</v>
      </c>
      <c r="B3249" t="s">
        <v>1183</v>
      </c>
      <c r="C3249" t="s">
        <v>1428</v>
      </c>
      <c r="D3249" t="s">
        <v>1429</v>
      </c>
      <c r="E3249">
        <v>1</v>
      </c>
      <c r="F3249">
        <v>467</v>
      </c>
      <c r="G3249" t="s">
        <v>3199</v>
      </c>
      <c r="H3249" t="s">
        <v>294</v>
      </c>
      <c r="L3249" t="s">
        <v>294</v>
      </c>
      <c r="M3249">
        <f t="shared" si="100"/>
        <v>15.566666666666666</v>
      </c>
      <c r="N3249" s="1">
        <f t="shared" si="101"/>
        <v>7.7833333333333332</v>
      </c>
    </row>
    <row r="3250" spans="1:14">
      <c r="A3250" t="s">
        <v>7</v>
      </c>
      <c r="B3250" t="s">
        <v>1185</v>
      </c>
      <c r="C3250" t="s">
        <v>1428</v>
      </c>
      <c r="D3250" t="s">
        <v>1429</v>
      </c>
      <c r="E3250">
        <v>1</v>
      </c>
      <c r="F3250">
        <v>453</v>
      </c>
      <c r="G3250" t="s">
        <v>1657</v>
      </c>
      <c r="H3250" t="s">
        <v>294</v>
      </c>
      <c r="L3250" t="s">
        <v>294</v>
      </c>
      <c r="M3250">
        <f t="shared" si="100"/>
        <v>15.1</v>
      </c>
      <c r="N3250" s="1">
        <f t="shared" si="101"/>
        <v>7.55</v>
      </c>
    </row>
    <row r="3251" spans="1:14">
      <c r="A3251" t="s">
        <v>7</v>
      </c>
      <c r="B3251" t="s">
        <v>1187</v>
      </c>
      <c r="C3251" t="s">
        <v>1428</v>
      </c>
      <c r="D3251" t="s">
        <v>1429</v>
      </c>
      <c r="E3251">
        <v>1</v>
      </c>
      <c r="F3251">
        <v>548</v>
      </c>
      <c r="G3251" t="s">
        <v>2503</v>
      </c>
      <c r="H3251" t="s">
        <v>294</v>
      </c>
      <c r="L3251" t="s">
        <v>294</v>
      </c>
      <c r="M3251">
        <f t="shared" si="100"/>
        <v>18.266666666666666</v>
      </c>
      <c r="N3251" s="1">
        <f t="shared" si="101"/>
        <v>9.1333333333333329</v>
      </c>
    </row>
    <row r="3252" spans="1:14">
      <c r="A3252" t="s">
        <v>7</v>
      </c>
      <c r="B3252" t="s">
        <v>1189</v>
      </c>
      <c r="C3252" t="s">
        <v>1428</v>
      </c>
      <c r="D3252" t="s">
        <v>1429</v>
      </c>
      <c r="E3252">
        <v>1</v>
      </c>
      <c r="F3252">
        <v>556</v>
      </c>
      <c r="G3252" t="s">
        <v>2630</v>
      </c>
      <c r="H3252" t="s">
        <v>294</v>
      </c>
      <c r="L3252" t="s">
        <v>294</v>
      </c>
      <c r="M3252">
        <f t="shared" si="100"/>
        <v>18.533333333333335</v>
      </c>
      <c r="N3252" s="1">
        <f t="shared" si="101"/>
        <v>9.2666666666666675</v>
      </c>
    </row>
    <row r="3253" spans="1:14">
      <c r="A3253" t="s">
        <v>7</v>
      </c>
      <c r="B3253" t="s">
        <v>1191</v>
      </c>
      <c r="C3253" t="s">
        <v>1428</v>
      </c>
      <c r="D3253" t="s">
        <v>1429</v>
      </c>
      <c r="E3253">
        <v>1</v>
      </c>
      <c r="F3253">
        <v>407</v>
      </c>
      <c r="G3253" t="s">
        <v>3083</v>
      </c>
      <c r="H3253" t="s">
        <v>294</v>
      </c>
      <c r="L3253" t="s">
        <v>294</v>
      </c>
      <c r="M3253">
        <f t="shared" si="100"/>
        <v>13.566666666666666</v>
      </c>
      <c r="N3253" s="1">
        <f t="shared" si="101"/>
        <v>6.7833333333333332</v>
      </c>
    </row>
    <row r="3254" spans="1:14">
      <c r="A3254" t="s">
        <v>7</v>
      </c>
      <c r="B3254" t="s">
        <v>1193</v>
      </c>
      <c r="C3254" t="s">
        <v>1428</v>
      </c>
      <c r="D3254" t="s">
        <v>1429</v>
      </c>
      <c r="E3254">
        <v>1</v>
      </c>
      <c r="F3254">
        <v>398</v>
      </c>
      <c r="G3254" t="s">
        <v>1665</v>
      </c>
      <c r="H3254" t="s">
        <v>294</v>
      </c>
      <c r="L3254" t="s">
        <v>294</v>
      </c>
      <c r="M3254">
        <f t="shared" si="100"/>
        <v>13.266666666666667</v>
      </c>
      <c r="N3254" s="1">
        <f t="shared" si="101"/>
        <v>6.6333333333333337</v>
      </c>
    </row>
    <row r="3255" spans="1:14">
      <c r="A3255" t="s">
        <v>7</v>
      </c>
      <c r="B3255" t="s">
        <v>1195</v>
      </c>
      <c r="C3255" t="s">
        <v>1428</v>
      </c>
      <c r="D3255" t="s">
        <v>1429</v>
      </c>
      <c r="E3255">
        <v>1</v>
      </c>
      <c r="F3255">
        <v>415</v>
      </c>
      <c r="G3255" t="s">
        <v>3200</v>
      </c>
      <c r="H3255" t="s">
        <v>294</v>
      </c>
      <c r="L3255" t="s">
        <v>294</v>
      </c>
      <c r="M3255">
        <f t="shared" si="100"/>
        <v>13.833333333333334</v>
      </c>
      <c r="N3255" s="1">
        <f t="shared" si="101"/>
        <v>6.916666666666667</v>
      </c>
    </row>
    <row r="3256" spans="1:14">
      <c r="A3256" t="s">
        <v>7</v>
      </c>
      <c r="B3256" t="s">
        <v>1197</v>
      </c>
      <c r="C3256" t="s">
        <v>1428</v>
      </c>
      <c r="D3256" t="s">
        <v>1429</v>
      </c>
      <c r="E3256">
        <v>1</v>
      </c>
      <c r="F3256">
        <v>407</v>
      </c>
      <c r="G3256" t="s">
        <v>3083</v>
      </c>
      <c r="H3256" t="s">
        <v>294</v>
      </c>
      <c r="L3256" t="s">
        <v>294</v>
      </c>
      <c r="M3256">
        <f t="shared" si="100"/>
        <v>13.566666666666666</v>
      </c>
      <c r="N3256" s="1">
        <f t="shared" si="101"/>
        <v>6.7833333333333332</v>
      </c>
    </row>
    <row r="3257" spans="1:14">
      <c r="A3257" t="s">
        <v>7</v>
      </c>
      <c r="B3257" t="s">
        <v>1199</v>
      </c>
      <c r="C3257" t="s">
        <v>1428</v>
      </c>
      <c r="D3257" t="s">
        <v>1429</v>
      </c>
      <c r="E3257">
        <v>1</v>
      </c>
      <c r="F3257">
        <v>517</v>
      </c>
      <c r="G3257" t="s">
        <v>1450</v>
      </c>
      <c r="H3257" t="s">
        <v>294</v>
      </c>
      <c r="L3257" t="s">
        <v>294</v>
      </c>
      <c r="M3257">
        <f t="shared" si="100"/>
        <v>17.233333333333334</v>
      </c>
      <c r="N3257" s="1">
        <f t="shared" si="101"/>
        <v>8.6166666666666671</v>
      </c>
    </row>
    <row r="3258" spans="1:14">
      <c r="A3258" t="s">
        <v>7</v>
      </c>
      <c r="B3258" t="s">
        <v>1201</v>
      </c>
      <c r="C3258" t="s">
        <v>1428</v>
      </c>
      <c r="D3258" t="s">
        <v>1429</v>
      </c>
      <c r="E3258">
        <v>1</v>
      </c>
      <c r="F3258">
        <v>506</v>
      </c>
      <c r="G3258" t="s">
        <v>1471</v>
      </c>
      <c r="H3258" t="s">
        <v>294</v>
      </c>
      <c r="L3258" t="s">
        <v>294</v>
      </c>
      <c r="M3258">
        <f t="shared" si="100"/>
        <v>16.866666666666667</v>
      </c>
      <c r="N3258" s="1">
        <f t="shared" si="101"/>
        <v>8.4333333333333336</v>
      </c>
    </row>
    <row r="3259" spans="1:14">
      <c r="A3259" t="s">
        <v>7</v>
      </c>
      <c r="B3259" t="s">
        <v>1203</v>
      </c>
      <c r="C3259" t="s">
        <v>1428</v>
      </c>
      <c r="D3259" t="s">
        <v>1429</v>
      </c>
      <c r="E3259">
        <v>1</v>
      </c>
      <c r="F3259">
        <v>499</v>
      </c>
      <c r="G3259" t="s">
        <v>1611</v>
      </c>
      <c r="H3259" t="s">
        <v>294</v>
      </c>
      <c r="L3259" t="s">
        <v>294</v>
      </c>
      <c r="M3259">
        <f t="shared" si="100"/>
        <v>16.633333333333333</v>
      </c>
      <c r="N3259" s="1">
        <f t="shared" si="101"/>
        <v>8.3166666666666664</v>
      </c>
    </row>
    <row r="3260" spans="1:14">
      <c r="A3260" t="s">
        <v>7</v>
      </c>
      <c r="B3260" t="s">
        <v>1205</v>
      </c>
      <c r="C3260" t="s">
        <v>1428</v>
      </c>
      <c r="D3260" t="s">
        <v>1429</v>
      </c>
      <c r="E3260">
        <v>1</v>
      </c>
      <c r="F3260">
        <v>491</v>
      </c>
      <c r="G3260" t="s">
        <v>3201</v>
      </c>
      <c r="H3260" t="s">
        <v>294</v>
      </c>
      <c r="L3260" t="s">
        <v>294</v>
      </c>
      <c r="M3260">
        <f t="shared" si="100"/>
        <v>16.366666666666667</v>
      </c>
      <c r="N3260" s="1">
        <f t="shared" si="101"/>
        <v>8.1833333333333336</v>
      </c>
    </row>
    <row r="3261" spans="1:14">
      <c r="A3261" t="s">
        <v>7</v>
      </c>
      <c r="B3261" t="s">
        <v>1207</v>
      </c>
      <c r="C3261" t="s">
        <v>1428</v>
      </c>
      <c r="D3261" t="s">
        <v>1429</v>
      </c>
      <c r="E3261">
        <v>1</v>
      </c>
      <c r="F3261">
        <v>509</v>
      </c>
      <c r="G3261" t="s">
        <v>1610</v>
      </c>
      <c r="H3261" t="s">
        <v>294</v>
      </c>
      <c r="L3261" t="s">
        <v>294</v>
      </c>
      <c r="M3261">
        <f t="shared" si="100"/>
        <v>16.966666666666665</v>
      </c>
      <c r="N3261" s="1">
        <f t="shared" si="101"/>
        <v>8.4833333333333325</v>
      </c>
    </row>
    <row r="3262" spans="1:14">
      <c r="A3262" t="s">
        <v>7</v>
      </c>
      <c r="B3262" t="s">
        <v>1209</v>
      </c>
      <c r="C3262" t="s">
        <v>1428</v>
      </c>
      <c r="D3262" t="s">
        <v>1429</v>
      </c>
      <c r="E3262">
        <v>1</v>
      </c>
      <c r="F3262">
        <v>499</v>
      </c>
      <c r="G3262" t="s">
        <v>1611</v>
      </c>
      <c r="H3262" t="s">
        <v>294</v>
      </c>
      <c r="L3262" t="s">
        <v>294</v>
      </c>
      <c r="M3262">
        <f t="shared" si="100"/>
        <v>16.633333333333333</v>
      </c>
      <c r="N3262" s="1">
        <f t="shared" si="101"/>
        <v>8.3166666666666664</v>
      </c>
    </row>
    <row r="3263" spans="1:14">
      <c r="A3263" t="s">
        <v>7</v>
      </c>
      <c r="B3263" t="s">
        <v>1211</v>
      </c>
      <c r="C3263" t="s">
        <v>1428</v>
      </c>
      <c r="D3263" t="s">
        <v>1429</v>
      </c>
      <c r="E3263">
        <v>1</v>
      </c>
      <c r="F3263">
        <v>516</v>
      </c>
      <c r="G3263" t="s">
        <v>3202</v>
      </c>
      <c r="H3263" t="s">
        <v>294</v>
      </c>
      <c r="L3263" t="s">
        <v>294</v>
      </c>
      <c r="M3263">
        <f t="shared" si="100"/>
        <v>17.2</v>
      </c>
      <c r="N3263" s="1">
        <f t="shared" si="101"/>
        <v>8.6</v>
      </c>
    </row>
    <row r="3264" spans="1:14">
      <c r="A3264" t="s">
        <v>7</v>
      </c>
      <c r="B3264" t="s">
        <v>1213</v>
      </c>
      <c r="C3264" t="s">
        <v>1428</v>
      </c>
      <c r="D3264" t="s">
        <v>1429</v>
      </c>
      <c r="E3264">
        <v>1</v>
      </c>
      <c r="F3264">
        <v>499</v>
      </c>
      <c r="G3264" t="s">
        <v>1611</v>
      </c>
      <c r="H3264" t="s">
        <v>294</v>
      </c>
      <c r="L3264" t="s">
        <v>294</v>
      </c>
      <c r="M3264">
        <f t="shared" si="100"/>
        <v>16.633333333333333</v>
      </c>
      <c r="N3264" s="1">
        <f t="shared" si="101"/>
        <v>8.3166666666666664</v>
      </c>
    </row>
    <row r="3265" spans="1:14">
      <c r="A3265" t="s">
        <v>7</v>
      </c>
      <c r="B3265" t="s">
        <v>1215</v>
      </c>
      <c r="C3265" t="s">
        <v>1428</v>
      </c>
      <c r="D3265" t="s">
        <v>1429</v>
      </c>
      <c r="E3265">
        <v>1</v>
      </c>
      <c r="F3265">
        <v>492</v>
      </c>
      <c r="G3265" t="s">
        <v>1589</v>
      </c>
      <c r="H3265" t="s">
        <v>294</v>
      </c>
      <c r="L3265" t="s">
        <v>294</v>
      </c>
      <c r="M3265">
        <f t="shared" si="100"/>
        <v>16.399999999999999</v>
      </c>
      <c r="N3265" s="1">
        <f t="shared" si="101"/>
        <v>8.1999999999999993</v>
      </c>
    </row>
    <row r="3266" spans="1:14">
      <c r="A3266" t="s">
        <v>7</v>
      </c>
      <c r="B3266" t="s">
        <v>1217</v>
      </c>
      <c r="C3266" t="s">
        <v>1428</v>
      </c>
      <c r="D3266" t="s">
        <v>1429</v>
      </c>
      <c r="E3266">
        <v>1</v>
      </c>
      <c r="F3266">
        <v>498</v>
      </c>
      <c r="G3266" t="s">
        <v>1635</v>
      </c>
      <c r="H3266" t="s">
        <v>294</v>
      </c>
      <c r="L3266" t="s">
        <v>294</v>
      </c>
      <c r="M3266">
        <f t="shared" ref="M3266:M3329" si="102">F3266/$M$1</f>
        <v>16.600000000000001</v>
      </c>
      <c r="N3266" s="1">
        <f t="shared" ref="N3266:N3329" si="103">F3266/$N$1</f>
        <v>8.3000000000000007</v>
      </c>
    </row>
    <row r="3267" spans="1:14">
      <c r="A3267" t="s">
        <v>7</v>
      </c>
      <c r="B3267" t="s">
        <v>1219</v>
      </c>
      <c r="C3267" t="s">
        <v>1428</v>
      </c>
      <c r="D3267" t="s">
        <v>1429</v>
      </c>
      <c r="E3267">
        <v>1</v>
      </c>
      <c r="F3267">
        <v>508</v>
      </c>
      <c r="G3267" t="s">
        <v>1452</v>
      </c>
      <c r="H3267" t="s">
        <v>294</v>
      </c>
      <c r="L3267" t="s">
        <v>294</v>
      </c>
      <c r="M3267">
        <f t="shared" si="102"/>
        <v>16.933333333333334</v>
      </c>
      <c r="N3267" s="1">
        <f t="shared" si="103"/>
        <v>8.4666666666666668</v>
      </c>
    </row>
    <row r="3268" spans="1:14">
      <c r="A3268" t="s">
        <v>7</v>
      </c>
      <c r="B3268" t="s">
        <v>1221</v>
      </c>
      <c r="C3268" t="s">
        <v>1428</v>
      </c>
      <c r="D3268" t="s">
        <v>1429</v>
      </c>
      <c r="E3268">
        <v>1</v>
      </c>
      <c r="F3268">
        <v>500</v>
      </c>
      <c r="G3268" t="s">
        <v>3203</v>
      </c>
      <c r="H3268" t="s">
        <v>294</v>
      </c>
      <c r="L3268" t="s">
        <v>294</v>
      </c>
      <c r="M3268">
        <f t="shared" si="102"/>
        <v>16.666666666666668</v>
      </c>
      <c r="N3268" s="1">
        <f t="shared" si="103"/>
        <v>8.3333333333333339</v>
      </c>
    </row>
    <row r="3269" spans="1:14">
      <c r="A3269" t="s">
        <v>7</v>
      </c>
      <c r="B3269" t="s">
        <v>1223</v>
      </c>
      <c r="C3269" t="s">
        <v>1428</v>
      </c>
      <c r="D3269" t="s">
        <v>1429</v>
      </c>
      <c r="E3269">
        <v>1</v>
      </c>
      <c r="F3269">
        <v>564</v>
      </c>
      <c r="G3269" t="s">
        <v>3204</v>
      </c>
      <c r="H3269" t="s">
        <v>294</v>
      </c>
      <c r="L3269" t="s">
        <v>294</v>
      </c>
      <c r="M3269">
        <f t="shared" si="102"/>
        <v>18.8</v>
      </c>
      <c r="N3269" s="1">
        <f t="shared" si="103"/>
        <v>9.4</v>
      </c>
    </row>
    <row r="3270" spans="1:14">
      <c r="A3270" t="s">
        <v>7</v>
      </c>
      <c r="B3270" t="s">
        <v>1225</v>
      </c>
      <c r="C3270" t="s">
        <v>1428</v>
      </c>
      <c r="D3270" t="s">
        <v>1429</v>
      </c>
      <c r="E3270">
        <v>1</v>
      </c>
      <c r="F3270">
        <v>494</v>
      </c>
      <c r="G3270" t="s">
        <v>3194</v>
      </c>
      <c r="H3270" t="s">
        <v>294</v>
      </c>
      <c r="L3270" t="s">
        <v>294</v>
      </c>
      <c r="M3270">
        <f t="shared" si="102"/>
        <v>16.466666666666665</v>
      </c>
      <c r="N3270" s="1">
        <f t="shared" si="103"/>
        <v>8.2333333333333325</v>
      </c>
    </row>
    <row r="3271" spans="1:14">
      <c r="A3271" t="s">
        <v>7</v>
      </c>
      <c r="B3271" t="s">
        <v>1227</v>
      </c>
      <c r="C3271" t="s">
        <v>1428</v>
      </c>
      <c r="D3271" t="s">
        <v>1429</v>
      </c>
      <c r="E3271">
        <v>1</v>
      </c>
      <c r="F3271">
        <v>518</v>
      </c>
      <c r="G3271" t="s">
        <v>3205</v>
      </c>
      <c r="H3271" t="s">
        <v>294</v>
      </c>
      <c r="L3271" t="s">
        <v>294</v>
      </c>
      <c r="M3271">
        <f t="shared" si="102"/>
        <v>17.266666666666666</v>
      </c>
      <c r="N3271" s="1">
        <f t="shared" si="103"/>
        <v>8.6333333333333329</v>
      </c>
    </row>
    <row r="3272" spans="1:14">
      <c r="A3272" t="s">
        <v>7</v>
      </c>
      <c r="B3272" t="s">
        <v>1229</v>
      </c>
      <c r="C3272" t="s">
        <v>1428</v>
      </c>
      <c r="D3272" t="s">
        <v>1429</v>
      </c>
      <c r="E3272">
        <v>1</v>
      </c>
      <c r="F3272">
        <v>499</v>
      </c>
      <c r="G3272" t="s">
        <v>1611</v>
      </c>
      <c r="H3272" t="s">
        <v>294</v>
      </c>
      <c r="L3272" t="s">
        <v>294</v>
      </c>
      <c r="M3272">
        <f t="shared" si="102"/>
        <v>16.633333333333333</v>
      </c>
      <c r="N3272" s="1">
        <f t="shared" si="103"/>
        <v>8.3166666666666664</v>
      </c>
    </row>
    <row r="3273" spans="1:14">
      <c r="A3273" t="s">
        <v>7</v>
      </c>
      <c r="B3273" t="s">
        <v>1231</v>
      </c>
      <c r="C3273" t="s">
        <v>1428</v>
      </c>
      <c r="D3273" t="s">
        <v>1429</v>
      </c>
      <c r="E3273">
        <v>1</v>
      </c>
      <c r="F3273">
        <v>522</v>
      </c>
      <c r="G3273" t="s">
        <v>3206</v>
      </c>
      <c r="H3273" t="s">
        <v>294</v>
      </c>
      <c r="L3273" t="s">
        <v>294</v>
      </c>
      <c r="M3273">
        <f t="shared" si="102"/>
        <v>17.399999999999999</v>
      </c>
      <c r="N3273" s="1">
        <f t="shared" si="103"/>
        <v>8.6999999999999993</v>
      </c>
    </row>
    <row r="3274" spans="1:14">
      <c r="A3274" t="s">
        <v>7</v>
      </c>
      <c r="B3274" t="s">
        <v>1233</v>
      </c>
      <c r="C3274" t="s">
        <v>1428</v>
      </c>
      <c r="D3274" t="s">
        <v>1429</v>
      </c>
      <c r="E3274">
        <v>1</v>
      </c>
      <c r="F3274">
        <v>494</v>
      </c>
      <c r="G3274" t="s">
        <v>3194</v>
      </c>
      <c r="H3274" t="s">
        <v>294</v>
      </c>
      <c r="L3274" t="s">
        <v>294</v>
      </c>
      <c r="M3274">
        <f t="shared" si="102"/>
        <v>16.466666666666665</v>
      </c>
      <c r="N3274" s="1">
        <f t="shared" si="103"/>
        <v>8.2333333333333325</v>
      </c>
    </row>
    <row r="3275" spans="1:14">
      <c r="A3275" t="s">
        <v>7</v>
      </c>
      <c r="B3275" t="s">
        <v>1235</v>
      </c>
      <c r="C3275" t="s">
        <v>1428</v>
      </c>
      <c r="D3275" t="s">
        <v>1429</v>
      </c>
      <c r="E3275">
        <v>1</v>
      </c>
      <c r="F3275">
        <v>434</v>
      </c>
      <c r="G3275" t="s">
        <v>1548</v>
      </c>
      <c r="H3275" t="s">
        <v>294</v>
      </c>
      <c r="L3275" t="s">
        <v>294</v>
      </c>
      <c r="M3275">
        <f t="shared" si="102"/>
        <v>14.466666666666667</v>
      </c>
      <c r="N3275" s="1">
        <f t="shared" si="103"/>
        <v>7.2333333333333334</v>
      </c>
    </row>
    <row r="3276" spans="1:14">
      <c r="A3276" t="s">
        <v>7</v>
      </c>
      <c r="B3276" t="s">
        <v>1237</v>
      </c>
      <c r="C3276" t="s">
        <v>1428</v>
      </c>
      <c r="D3276" t="s">
        <v>1429</v>
      </c>
      <c r="E3276">
        <v>1</v>
      </c>
      <c r="F3276">
        <v>437</v>
      </c>
      <c r="G3276" t="s">
        <v>1557</v>
      </c>
      <c r="H3276" t="s">
        <v>294</v>
      </c>
      <c r="L3276" t="s">
        <v>294</v>
      </c>
      <c r="M3276">
        <f t="shared" si="102"/>
        <v>14.566666666666666</v>
      </c>
      <c r="N3276" s="1">
        <f t="shared" si="103"/>
        <v>7.2833333333333332</v>
      </c>
    </row>
    <row r="3277" spans="1:14">
      <c r="A3277" t="s">
        <v>7</v>
      </c>
      <c r="B3277" t="s">
        <v>1239</v>
      </c>
      <c r="C3277" t="s">
        <v>1428</v>
      </c>
      <c r="D3277" t="s">
        <v>1429</v>
      </c>
      <c r="E3277">
        <v>1</v>
      </c>
      <c r="F3277">
        <v>430</v>
      </c>
      <c r="G3277" t="s">
        <v>3207</v>
      </c>
      <c r="H3277" t="s">
        <v>294</v>
      </c>
      <c r="L3277" t="s">
        <v>294</v>
      </c>
      <c r="M3277">
        <f t="shared" si="102"/>
        <v>14.333333333333334</v>
      </c>
      <c r="N3277" s="1">
        <f t="shared" si="103"/>
        <v>7.166666666666667</v>
      </c>
    </row>
    <row r="3278" spans="1:14">
      <c r="A3278" t="s">
        <v>7</v>
      </c>
      <c r="B3278" t="s">
        <v>1241</v>
      </c>
      <c r="C3278" t="s">
        <v>1428</v>
      </c>
      <c r="D3278" t="s">
        <v>1429</v>
      </c>
      <c r="E3278">
        <v>1</v>
      </c>
      <c r="F3278">
        <v>449</v>
      </c>
      <c r="G3278" t="s">
        <v>3116</v>
      </c>
      <c r="H3278" t="s">
        <v>294</v>
      </c>
      <c r="L3278" t="s">
        <v>294</v>
      </c>
      <c r="M3278">
        <f t="shared" si="102"/>
        <v>14.966666666666667</v>
      </c>
      <c r="N3278" s="1">
        <f t="shared" si="103"/>
        <v>7.4833333333333334</v>
      </c>
    </row>
    <row r="3279" spans="1:14">
      <c r="A3279" t="s">
        <v>7</v>
      </c>
      <c r="B3279" t="s">
        <v>1243</v>
      </c>
      <c r="C3279" t="s">
        <v>1428</v>
      </c>
      <c r="D3279" t="s">
        <v>1429</v>
      </c>
      <c r="E3279">
        <v>1</v>
      </c>
      <c r="F3279">
        <v>445</v>
      </c>
      <c r="G3279" t="s">
        <v>1628</v>
      </c>
      <c r="H3279" t="s">
        <v>294</v>
      </c>
      <c r="L3279" t="s">
        <v>294</v>
      </c>
      <c r="M3279">
        <f t="shared" si="102"/>
        <v>14.833333333333334</v>
      </c>
      <c r="N3279" s="1">
        <f t="shared" si="103"/>
        <v>7.416666666666667</v>
      </c>
    </row>
    <row r="3280" spans="1:14">
      <c r="A3280" t="s">
        <v>7</v>
      </c>
      <c r="B3280" t="s">
        <v>1245</v>
      </c>
      <c r="C3280" t="s">
        <v>1428</v>
      </c>
      <c r="D3280" t="s">
        <v>1429</v>
      </c>
      <c r="E3280">
        <v>1</v>
      </c>
      <c r="F3280">
        <v>469</v>
      </c>
      <c r="G3280" t="s">
        <v>3208</v>
      </c>
      <c r="H3280" t="s">
        <v>294</v>
      </c>
      <c r="L3280" t="s">
        <v>294</v>
      </c>
      <c r="M3280">
        <f t="shared" si="102"/>
        <v>15.633333333333333</v>
      </c>
      <c r="N3280" s="1">
        <f t="shared" si="103"/>
        <v>7.8166666666666664</v>
      </c>
    </row>
    <row r="3281" spans="1:14">
      <c r="A3281" t="s">
        <v>7</v>
      </c>
      <c r="B3281" t="s">
        <v>1247</v>
      </c>
      <c r="C3281" t="s">
        <v>1428</v>
      </c>
      <c r="D3281" t="s">
        <v>1429</v>
      </c>
      <c r="E3281">
        <v>1</v>
      </c>
      <c r="F3281">
        <v>467</v>
      </c>
      <c r="G3281" t="s">
        <v>3199</v>
      </c>
      <c r="H3281" t="s">
        <v>294</v>
      </c>
      <c r="L3281" t="s">
        <v>294</v>
      </c>
      <c r="M3281">
        <f t="shared" si="102"/>
        <v>15.566666666666666</v>
      </c>
      <c r="N3281" s="1">
        <f t="shared" si="103"/>
        <v>7.7833333333333332</v>
      </c>
    </row>
    <row r="3282" spans="1:14">
      <c r="A3282" t="s">
        <v>7</v>
      </c>
      <c r="B3282" t="s">
        <v>1249</v>
      </c>
      <c r="C3282" t="s">
        <v>1428</v>
      </c>
      <c r="D3282" t="s">
        <v>1429</v>
      </c>
      <c r="E3282">
        <v>1</v>
      </c>
      <c r="F3282">
        <v>491</v>
      </c>
      <c r="G3282" t="s">
        <v>3193</v>
      </c>
      <c r="H3282" t="s">
        <v>294</v>
      </c>
      <c r="L3282" t="s">
        <v>294</v>
      </c>
      <c r="M3282">
        <f t="shared" si="102"/>
        <v>16.366666666666667</v>
      </c>
      <c r="N3282" s="1">
        <f t="shared" si="103"/>
        <v>8.1833333333333336</v>
      </c>
    </row>
    <row r="3283" spans="1:14">
      <c r="A3283" t="s">
        <v>7</v>
      </c>
      <c r="B3283" t="s">
        <v>1251</v>
      </c>
      <c r="C3283" t="s">
        <v>1428</v>
      </c>
      <c r="D3283" t="s">
        <v>1429</v>
      </c>
      <c r="E3283">
        <v>1</v>
      </c>
      <c r="F3283">
        <v>474</v>
      </c>
      <c r="G3283" t="s">
        <v>3104</v>
      </c>
      <c r="H3283" t="s">
        <v>294</v>
      </c>
      <c r="L3283" t="s">
        <v>294</v>
      </c>
      <c r="M3283">
        <f t="shared" si="102"/>
        <v>15.8</v>
      </c>
      <c r="N3283" s="1">
        <f t="shared" si="103"/>
        <v>7.9</v>
      </c>
    </row>
    <row r="3284" spans="1:14">
      <c r="A3284" t="s">
        <v>7</v>
      </c>
      <c r="B3284" t="s">
        <v>1253</v>
      </c>
      <c r="C3284" t="s">
        <v>1428</v>
      </c>
      <c r="D3284" t="s">
        <v>1429</v>
      </c>
      <c r="E3284">
        <v>1</v>
      </c>
      <c r="F3284">
        <v>451</v>
      </c>
      <c r="G3284" t="s">
        <v>3209</v>
      </c>
      <c r="H3284" t="s">
        <v>294</v>
      </c>
      <c r="L3284" t="s">
        <v>294</v>
      </c>
      <c r="M3284">
        <f t="shared" si="102"/>
        <v>15.033333333333333</v>
      </c>
      <c r="N3284" s="1">
        <f t="shared" si="103"/>
        <v>7.5166666666666666</v>
      </c>
    </row>
    <row r="3285" spans="1:14">
      <c r="A3285" t="s">
        <v>7</v>
      </c>
      <c r="B3285" t="s">
        <v>1255</v>
      </c>
      <c r="C3285" t="s">
        <v>1428</v>
      </c>
      <c r="D3285" t="s">
        <v>1429</v>
      </c>
      <c r="E3285">
        <v>1</v>
      </c>
      <c r="F3285">
        <v>455</v>
      </c>
      <c r="G3285" t="s">
        <v>1643</v>
      </c>
      <c r="H3285" t="s">
        <v>294</v>
      </c>
      <c r="L3285" t="s">
        <v>294</v>
      </c>
      <c r="M3285">
        <f t="shared" si="102"/>
        <v>15.166666666666666</v>
      </c>
      <c r="N3285" s="1">
        <f t="shared" si="103"/>
        <v>7.583333333333333</v>
      </c>
    </row>
    <row r="3286" spans="1:14">
      <c r="A3286" t="s">
        <v>7</v>
      </c>
      <c r="B3286" t="s">
        <v>1257</v>
      </c>
      <c r="C3286" t="s">
        <v>1428</v>
      </c>
      <c r="D3286" t="s">
        <v>1429</v>
      </c>
      <c r="E3286">
        <v>1</v>
      </c>
      <c r="F3286">
        <v>460</v>
      </c>
      <c r="G3286" t="s">
        <v>1585</v>
      </c>
      <c r="H3286" t="s">
        <v>294</v>
      </c>
      <c r="L3286" t="s">
        <v>294</v>
      </c>
      <c r="M3286">
        <f t="shared" si="102"/>
        <v>15.333333333333334</v>
      </c>
      <c r="N3286" s="1">
        <f t="shared" si="103"/>
        <v>7.666666666666667</v>
      </c>
    </row>
    <row r="3287" spans="1:14">
      <c r="A3287" t="s">
        <v>7</v>
      </c>
      <c r="B3287" t="s">
        <v>1259</v>
      </c>
      <c r="C3287" t="s">
        <v>1428</v>
      </c>
      <c r="D3287" t="s">
        <v>1429</v>
      </c>
      <c r="E3287">
        <v>1</v>
      </c>
      <c r="F3287">
        <v>552</v>
      </c>
      <c r="G3287" t="s">
        <v>3210</v>
      </c>
      <c r="H3287" t="s">
        <v>294</v>
      </c>
      <c r="L3287" t="s">
        <v>294</v>
      </c>
      <c r="M3287">
        <f t="shared" si="102"/>
        <v>18.399999999999999</v>
      </c>
      <c r="N3287" s="1">
        <f t="shared" si="103"/>
        <v>9.1999999999999993</v>
      </c>
    </row>
    <row r="3288" spans="1:14">
      <c r="A3288" t="s">
        <v>7</v>
      </c>
      <c r="B3288" t="s">
        <v>1261</v>
      </c>
      <c r="C3288" t="s">
        <v>1428</v>
      </c>
      <c r="D3288" t="s">
        <v>1429</v>
      </c>
      <c r="E3288">
        <v>1</v>
      </c>
      <c r="F3288">
        <v>577</v>
      </c>
      <c r="G3288" t="s">
        <v>3211</v>
      </c>
      <c r="H3288" t="s">
        <v>294</v>
      </c>
      <c r="L3288" t="s">
        <v>294</v>
      </c>
      <c r="M3288">
        <f t="shared" si="102"/>
        <v>19.233333333333334</v>
      </c>
      <c r="N3288" s="1">
        <f t="shared" si="103"/>
        <v>9.6166666666666671</v>
      </c>
    </row>
    <row r="3289" spans="1:14">
      <c r="A3289" t="s">
        <v>7</v>
      </c>
      <c r="B3289" t="s">
        <v>1263</v>
      </c>
      <c r="C3289" t="s">
        <v>1428</v>
      </c>
      <c r="D3289" t="s">
        <v>1429</v>
      </c>
      <c r="E3289">
        <v>1</v>
      </c>
      <c r="F3289">
        <v>559</v>
      </c>
      <c r="G3289" t="s">
        <v>1776</v>
      </c>
      <c r="H3289" t="s">
        <v>294</v>
      </c>
      <c r="L3289" t="s">
        <v>294</v>
      </c>
      <c r="M3289">
        <f t="shared" si="102"/>
        <v>18.633333333333333</v>
      </c>
      <c r="N3289" s="1">
        <f t="shared" si="103"/>
        <v>9.3166666666666664</v>
      </c>
    </row>
    <row r="3290" spans="1:14">
      <c r="A3290" t="s">
        <v>7</v>
      </c>
      <c r="B3290" t="s">
        <v>1265</v>
      </c>
      <c r="C3290" t="s">
        <v>1428</v>
      </c>
      <c r="D3290" t="s">
        <v>1429</v>
      </c>
      <c r="E3290">
        <v>1</v>
      </c>
      <c r="F3290">
        <v>576</v>
      </c>
      <c r="G3290" t="s">
        <v>2343</v>
      </c>
      <c r="H3290" t="s">
        <v>294</v>
      </c>
      <c r="L3290" t="s">
        <v>294</v>
      </c>
      <c r="M3290">
        <f t="shared" si="102"/>
        <v>19.2</v>
      </c>
      <c r="N3290" s="1">
        <f t="shared" si="103"/>
        <v>9.6</v>
      </c>
    </row>
    <row r="3291" spans="1:14">
      <c r="A3291" t="s">
        <v>7</v>
      </c>
      <c r="B3291" t="s">
        <v>1267</v>
      </c>
      <c r="C3291" t="s">
        <v>1428</v>
      </c>
      <c r="D3291" t="s">
        <v>1429</v>
      </c>
      <c r="E3291">
        <v>1</v>
      </c>
      <c r="F3291">
        <v>547</v>
      </c>
      <c r="G3291" t="s">
        <v>2631</v>
      </c>
      <c r="H3291" t="s">
        <v>294</v>
      </c>
      <c r="L3291" t="s">
        <v>294</v>
      </c>
      <c r="M3291">
        <f t="shared" si="102"/>
        <v>18.233333333333334</v>
      </c>
      <c r="N3291" s="1">
        <f t="shared" si="103"/>
        <v>9.1166666666666671</v>
      </c>
    </row>
    <row r="3292" spans="1:14">
      <c r="A3292" t="s">
        <v>7</v>
      </c>
      <c r="B3292" t="s">
        <v>1269</v>
      </c>
      <c r="C3292" t="s">
        <v>1428</v>
      </c>
      <c r="D3292" t="s">
        <v>1429</v>
      </c>
      <c r="E3292">
        <v>1</v>
      </c>
      <c r="F3292">
        <v>521</v>
      </c>
      <c r="G3292" t="s">
        <v>2637</v>
      </c>
      <c r="H3292" t="s">
        <v>294</v>
      </c>
      <c r="L3292" t="s">
        <v>294</v>
      </c>
      <c r="M3292">
        <f t="shared" si="102"/>
        <v>17.366666666666667</v>
      </c>
      <c r="N3292" s="1">
        <f t="shared" si="103"/>
        <v>8.6833333333333336</v>
      </c>
    </row>
    <row r="3293" spans="1:14">
      <c r="A3293" t="s">
        <v>7</v>
      </c>
      <c r="B3293" t="s">
        <v>1271</v>
      </c>
      <c r="C3293" t="s">
        <v>1428</v>
      </c>
      <c r="D3293" t="s">
        <v>1429</v>
      </c>
      <c r="E3293">
        <v>1</v>
      </c>
      <c r="F3293">
        <v>516</v>
      </c>
      <c r="G3293" t="s">
        <v>1562</v>
      </c>
      <c r="H3293" t="s">
        <v>294</v>
      </c>
      <c r="L3293" t="s">
        <v>294</v>
      </c>
      <c r="M3293">
        <f t="shared" si="102"/>
        <v>17.2</v>
      </c>
      <c r="N3293" s="1">
        <f t="shared" si="103"/>
        <v>8.6</v>
      </c>
    </row>
    <row r="3294" spans="1:14">
      <c r="A3294" t="s">
        <v>7</v>
      </c>
      <c r="B3294" t="s">
        <v>1273</v>
      </c>
      <c r="C3294" t="s">
        <v>1428</v>
      </c>
      <c r="D3294" t="s">
        <v>1429</v>
      </c>
      <c r="E3294">
        <v>1</v>
      </c>
      <c r="F3294">
        <v>468</v>
      </c>
      <c r="G3294" t="s">
        <v>3212</v>
      </c>
      <c r="H3294" t="s">
        <v>294</v>
      </c>
      <c r="L3294" t="s">
        <v>294</v>
      </c>
      <c r="M3294">
        <f t="shared" si="102"/>
        <v>15.6</v>
      </c>
      <c r="N3294" s="1">
        <f t="shared" si="103"/>
        <v>7.8</v>
      </c>
    </row>
    <row r="3295" spans="1:14">
      <c r="A3295" t="s">
        <v>7</v>
      </c>
      <c r="B3295" t="s">
        <v>1275</v>
      </c>
      <c r="C3295" t="s">
        <v>1428</v>
      </c>
      <c r="D3295" t="s">
        <v>1429</v>
      </c>
      <c r="E3295">
        <v>1</v>
      </c>
      <c r="F3295">
        <v>474</v>
      </c>
      <c r="G3295" t="s">
        <v>3104</v>
      </c>
      <c r="H3295" t="s">
        <v>294</v>
      </c>
      <c r="L3295" t="s">
        <v>294</v>
      </c>
      <c r="M3295">
        <f t="shared" si="102"/>
        <v>15.8</v>
      </c>
      <c r="N3295" s="1">
        <f t="shared" si="103"/>
        <v>7.9</v>
      </c>
    </row>
    <row r="3296" spans="1:14">
      <c r="A3296" t="s">
        <v>7</v>
      </c>
      <c r="B3296" t="s">
        <v>1277</v>
      </c>
      <c r="C3296" t="s">
        <v>1428</v>
      </c>
      <c r="D3296" t="s">
        <v>1429</v>
      </c>
      <c r="E3296">
        <v>1</v>
      </c>
      <c r="F3296">
        <v>481</v>
      </c>
      <c r="G3296" t="s">
        <v>3213</v>
      </c>
      <c r="H3296" t="s">
        <v>294</v>
      </c>
      <c r="L3296" t="s">
        <v>294</v>
      </c>
      <c r="M3296">
        <f t="shared" si="102"/>
        <v>16.033333333333335</v>
      </c>
      <c r="N3296" s="1">
        <f t="shared" si="103"/>
        <v>8.0166666666666675</v>
      </c>
    </row>
    <row r="3297" spans="1:14">
      <c r="A3297" t="s">
        <v>7</v>
      </c>
      <c r="B3297" t="s">
        <v>1279</v>
      </c>
      <c r="C3297" t="s">
        <v>1428</v>
      </c>
      <c r="D3297" t="s">
        <v>1429</v>
      </c>
      <c r="E3297">
        <v>1</v>
      </c>
      <c r="F3297">
        <v>375</v>
      </c>
      <c r="G3297" t="s">
        <v>1620</v>
      </c>
      <c r="H3297" t="s">
        <v>294</v>
      </c>
      <c r="L3297" t="s">
        <v>294</v>
      </c>
      <c r="M3297">
        <f t="shared" si="102"/>
        <v>12.5</v>
      </c>
      <c r="N3297" s="1">
        <f t="shared" si="103"/>
        <v>6.25</v>
      </c>
    </row>
    <row r="3298" spans="1:14">
      <c r="A3298" t="s">
        <v>7</v>
      </c>
      <c r="B3298" t="s">
        <v>1281</v>
      </c>
      <c r="C3298" t="s">
        <v>1428</v>
      </c>
      <c r="D3298" t="s">
        <v>1429</v>
      </c>
      <c r="E3298">
        <v>1</v>
      </c>
      <c r="F3298">
        <v>426</v>
      </c>
      <c r="G3298" t="s">
        <v>1542</v>
      </c>
      <c r="H3298" t="s">
        <v>294</v>
      </c>
      <c r="L3298" t="s">
        <v>294</v>
      </c>
      <c r="M3298">
        <f t="shared" si="102"/>
        <v>14.2</v>
      </c>
      <c r="N3298" s="1">
        <f t="shared" si="103"/>
        <v>7.1</v>
      </c>
    </row>
    <row r="3299" spans="1:14">
      <c r="A3299" t="s">
        <v>7</v>
      </c>
      <c r="B3299" t="s">
        <v>1283</v>
      </c>
      <c r="C3299" t="s">
        <v>1428</v>
      </c>
      <c r="D3299" t="s">
        <v>1429</v>
      </c>
      <c r="E3299">
        <v>1</v>
      </c>
      <c r="F3299">
        <v>415</v>
      </c>
      <c r="G3299" t="s">
        <v>1604</v>
      </c>
      <c r="H3299" t="s">
        <v>294</v>
      </c>
      <c r="L3299" t="s">
        <v>294</v>
      </c>
      <c r="M3299">
        <f t="shared" si="102"/>
        <v>13.833333333333334</v>
      </c>
      <c r="N3299" s="1">
        <f t="shared" si="103"/>
        <v>6.916666666666667</v>
      </c>
    </row>
    <row r="3300" spans="1:14">
      <c r="A3300" t="s">
        <v>7</v>
      </c>
      <c r="B3300" t="s">
        <v>1285</v>
      </c>
      <c r="C3300" t="s">
        <v>1428</v>
      </c>
      <c r="D3300" t="s">
        <v>1429</v>
      </c>
      <c r="E3300">
        <v>1</v>
      </c>
      <c r="F3300">
        <v>412</v>
      </c>
      <c r="G3300" t="s">
        <v>3098</v>
      </c>
      <c r="H3300" t="s">
        <v>294</v>
      </c>
      <c r="L3300" t="s">
        <v>294</v>
      </c>
      <c r="M3300">
        <f t="shared" si="102"/>
        <v>13.733333333333333</v>
      </c>
      <c r="N3300" s="1">
        <f t="shared" si="103"/>
        <v>6.8666666666666663</v>
      </c>
    </row>
    <row r="3301" spans="1:14">
      <c r="A3301" t="s">
        <v>7</v>
      </c>
      <c r="B3301" t="s">
        <v>1287</v>
      </c>
      <c r="C3301" t="s">
        <v>1428</v>
      </c>
      <c r="D3301" t="s">
        <v>1429</v>
      </c>
      <c r="E3301">
        <v>1</v>
      </c>
      <c r="F3301">
        <v>723</v>
      </c>
      <c r="G3301" t="s">
        <v>2421</v>
      </c>
      <c r="H3301" t="s">
        <v>294</v>
      </c>
      <c r="L3301" t="s">
        <v>294</v>
      </c>
      <c r="M3301">
        <f t="shared" si="102"/>
        <v>24.1</v>
      </c>
      <c r="N3301" s="1">
        <f t="shared" si="103"/>
        <v>12.05</v>
      </c>
    </row>
    <row r="3302" spans="1:14">
      <c r="A3302" t="s">
        <v>7</v>
      </c>
      <c r="B3302" t="s">
        <v>1289</v>
      </c>
      <c r="C3302" t="s">
        <v>1428</v>
      </c>
      <c r="D3302" t="s">
        <v>1429</v>
      </c>
      <c r="E3302">
        <v>1</v>
      </c>
      <c r="F3302">
        <v>739</v>
      </c>
      <c r="G3302" t="s">
        <v>2352</v>
      </c>
      <c r="H3302" t="s">
        <v>294</v>
      </c>
      <c r="L3302" t="s">
        <v>294</v>
      </c>
      <c r="M3302">
        <f t="shared" si="102"/>
        <v>24.633333333333333</v>
      </c>
      <c r="N3302" s="1">
        <f t="shared" si="103"/>
        <v>12.316666666666666</v>
      </c>
    </row>
    <row r="3303" spans="1:14">
      <c r="A3303" t="s">
        <v>7</v>
      </c>
      <c r="B3303" t="s">
        <v>1291</v>
      </c>
      <c r="C3303" t="s">
        <v>1428</v>
      </c>
      <c r="D3303" t="s">
        <v>1429</v>
      </c>
      <c r="E3303">
        <v>1</v>
      </c>
      <c r="F3303">
        <v>558</v>
      </c>
      <c r="G3303" t="s">
        <v>2494</v>
      </c>
      <c r="H3303" t="s">
        <v>294</v>
      </c>
      <c r="L3303" t="s">
        <v>294</v>
      </c>
      <c r="M3303">
        <f t="shared" si="102"/>
        <v>18.600000000000001</v>
      </c>
      <c r="N3303" s="1">
        <f t="shared" si="103"/>
        <v>9.3000000000000007</v>
      </c>
    </row>
    <row r="3304" spans="1:14">
      <c r="A3304" t="s">
        <v>7</v>
      </c>
      <c r="B3304" t="s">
        <v>6</v>
      </c>
      <c r="C3304" t="s">
        <v>1428</v>
      </c>
      <c r="D3304" t="s">
        <v>1429</v>
      </c>
      <c r="E3304">
        <v>1</v>
      </c>
      <c r="F3304">
        <v>170</v>
      </c>
      <c r="G3304" t="s">
        <v>3214</v>
      </c>
      <c r="H3304" t="s">
        <v>294</v>
      </c>
      <c r="L3304" t="s">
        <v>294</v>
      </c>
      <c r="M3304">
        <f t="shared" si="102"/>
        <v>5.666666666666667</v>
      </c>
      <c r="N3304" s="1">
        <f t="shared" si="103"/>
        <v>2.8333333333333335</v>
      </c>
    </row>
    <row r="3305" spans="1:14">
      <c r="A3305" t="s">
        <v>7</v>
      </c>
      <c r="B3305" t="s">
        <v>5</v>
      </c>
      <c r="C3305" t="s">
        <v>1428</v>
      </c>
      <c r="D3305" t="s">
        <v>1429</v>
      </c>
      <c r="E3305">
        <v>1</v>
      </c>
      <c r="F3305">
        <v>298</v>
      </c>
      <c r="G3305" t="s">
        <v>3132</v>
      </c>
      <c r="H3305" t="s">
        <v>294</v>
      </c>
      <c r="L3305" t="s">
        <v>294</v>
      </c>
      <c r="M3305">
        <f t="shared" si="102"/>
        <v>9.9333333333333336</v>
      </c>
      <c r="N3305" s="1">
        <f t="shared" si="103"/>
        <v>4.9666666666666668</v>
      </c>
    </row>
    <row r="3306" spans="1:14">
      <c r="A3306" t="s">
        <v>7</v>
      </c>
      <c r="B3306" t="s">
        <v>3</v>
      </c>
      <c r="C3306" t="s">
        <v>1428</v>
      </c>
      <c r="D3306" t="s">
        <v>1429</v>
      </c>
      <c r="E3306">
        <v>1</v>
      </c>
      <c r="F3306">
        <v>595</v>
      </c>
      <c r="G3306" t="s">
        <v>3215</v>
      </c>
      <c r="H3306" t="s">
        <v>294</v>
      </c>
      <c r="L3306" t="s">
        <v>294</v>
      </c>
      <c r="M3306">
        <f t="shared" si="102"/>
        <v>19.833333333333332</v>
      </c>
      <c r="N3306" s="1">
        <f t="shared" si="103"/>
        <v>9.9166666666666661</v>
      </c>
    </row>
    <row r="3307" spans="1:14">
      <c r="A3307" t="s">
        <v>7</v>
      </c>
      <c r="B3307" t="s">
        <v>2</v>
      </c>
      <c r="C3307" t="s">
        <v>1428</v>
      </c>
      <c r="D3307" t="s">
        <v>1429</v>
      </c>
      <c r="E3307">
        <v>1</v>
      </c>
      <c r="F3307">
        <v>565</v>
      </c>
      <c r="G3307" t="s">
        <v>2583</v>
      </c>
      <c r="H3307" t="s">
        <v>294</v>
      </c>
      <c r="L3307" t="s">
        <v>294</v>
      </c>
      <c r="M3307">
        <f t="shared" si="102"/>
        <v>18.833333333333332</v>
      </c>
      <c r="N3307" s="1">
        <f t="shared" si="103"/>
        <v>9.4166666666666661</v>
      </c>
    </row>
    <row r="3308" spans="1:14">
      <c r="A3308" t="s">
        <v>7</v>
      </c>
      <c r="B3308" t="s">
        <v>4</v>
      </c>
      <c r="C3308" t="s">
        <v>1428</v>
      </c>
      <c r="D3308" t="s">
        <v>1429</v>
      </c>
      <c r="E3308">
        <v>1</v>
      </c>
      <c r="F3308">
        <v>1145</v>
      </c>
      <c r="G3308" t="s">
        <v>3216</v>
      </c>
      <c r="H3308" t="s">
        <v>294</v>
      </c>
      <c r="L3308" t="s">
        <v>294</v>
      </c>
      <c r="M3308">
        <f t="shared" si="102"/>
        <v>38.166666666666664</v>
      </c>
      <c r="N3308" s="1">
        <f t="shared" si="103"/>
        <v>19.083333333333332</v>
      </c>
    </row>
    <row r="3309" spans="1:14">
      <c r="A3309" t="s">
        <v>7</v>
      </c>
      <c r="B3309" t="s">
        <v>1</v>
      </c>
      <c r="C3309" t="s">
        <v>1428</v>
      </c>
      <c r="D3309" t="s">
        <v>1429</v>
      </c>
      <c r="E3309">
        <v>1</v>
      </c>
      <c r="F3309">
        <v>320</v>
      </c>
      <c r="G3309" t="s">
        <v>2153</v>
      </c>
      <c r="H3309" t="s">
        <v>294</v>
      </c>
      <c r="L3309" t="s">
        <v>294</v>
      </c>
      <c r="M3309">
        <f t="shared" si="102"/>
        <v>10.666666666666666</v>
      </c>
      <c r="N3309" s="1">
        <f t="shared" si="103"/>
        <v>5.333333333333333</v>
      </c>
    </row>
    <row r="3310" spans="1:14">
      <c r="A3310" t="s">
        <v>7</v>
      </c>
      <c r="B3310" t="s">
        <v>1301</v>
      </c>
      <c r="C3310" t="s">
        <v>1428</v>
      </c>
      <c r="D3310" t="s">
        <v>1429</v>
      </c>
      <c r="E3310">
        <v>1</v>
      </c>
      <c r="F3310">
        <v>494</v>
      </c>
      <c r="G3310" t="s">
        <v>3194</v>
      </c>
      <c r="H3310" t="s">
        <v>294</v>
      </c>
      <c r="L3310" t="s">
        <v>294</v>
      </c>
      <c r="M3310">
        <f t="shared" si="102"/>
        <v>16.466666666666665</v>
      </c>
      <c r="N3310" s="1">
        <f t="shared" si="103"/>
        <v>8.2333333333333325</v>
      </c>
    </row>
    <row r="3311" spans="1:14">
      <c r="A3311" t="s">
        <v>7</v>
      </c>
      <c r="B3311" t="s">
        <v>1303</v>
      </c>
      <c r="C3311" t="s">
        <v>1428</v>
      </c>
      <c r="D3311" t="s">
        <v>1429</v>
      </c>
      <c r="E3311">
        <v>1</v>
      </c>
      <c r="F3311">
        <v>295</v>
      </c>
      <c r="G3311" t="s">
        <v>3142</v>
      </c>
      <c r="H3311" t="s">
        <v>294</v>
      </c>
      <c r="L3311" t="s">
        <v>294</v>
      </c>
      <c r="M3311">
        <f t="shared" si="102"/>
        <v>9.8333333333333339</v>
      </c>
      <c r="N3311" s="1">
        <f t="shared" si="103"/>
        <v>4.916666666666667</v>
      </c>
    </row>
    <row r="3312" spans="1:14">
      <c r="A3312" t="s">
        <v>7</v>
      </c>
      <c r="B3312" t="s">
        <v>1305</v>
      </c>
      <c r="C3312" t="s">
        <v>1428</v>
      </c>
      <c r="D3312" t="s">
        <v>1429</v>
      </c>
      <c r="E3312">
        <v>1</v>
      </c>
      <c r="F3312">
        <v>259</v>
      </c>
      <c r="G3312" t="s">
        <v>3163</v>
      </c>
      <c r="H3312" t="s">
        <v>294</v>
      </c>
      <c r="L3312" t="s">
        <v>294</v>
      </c>
      <c r="M3312">
        <f t="shared" si="102"/>
        <v>8.6333333333333329</v>
      </c>
      <c r="N3312" s="1">
        <f t="shared" si="103"/>
        <v>4.3166666666666664</v>
      </c>
    </row>
    <row r="3313" spans="1:14">
      <c r="A3313" t="s">
        <v>7</v>
      </c>
      <c r="B3313" t="s">
        <v>1307</v>
      </c>
      <c r="C3313" t="s">
        <v>1428</v>
      </c>
      <c r="D3313" t="s">
        <v>1429</v>
      </c>
      <c r="E3313">
        <v>1</v>
      </c>
      <c r="F3313">
        <v>1296</v>
      </c>
      <c r="G3313" t="s">
        <v>3217</v>
      </c>
      <c r="H3313" t="s">
        <v>294</v>
      </c>
      <c r="L3313" t="s">
        <v>294</v>
      </c>
      <c r="M3313">
        <f t="shared" si="102"/>
        <v>43.2</v>
      </c>
      <c r="N3313" s="1">
        <f t="shared" si="103"/>
        <v>21.6</v>
      </c>
    </row>
    <row r="3314" spans="1:14">
      <c r="A3314" t="s">
        <v>7</v>
      </c>
      <c r="B3314" t="s">
        <v>1309</v>
      </c>
      <c r="C3314" t="s">
        <v>1428</v>
      </c>
      <c r="D3314" t="s">
        <v>1429</v>
      </c>
      <c r="E3314">
        <v>1</v>
      </c>
      <c r="F3314">
        <v>1393</v>
      </c>
      <c r="G3314" t="s">
        <v>3218</v>
      </c>
      <c r="H3314" t="s">
        <v>294</v>
      </c>
      <c r="L3314" t="s">
        <v>294</v>
      </c>
      <c r="M3314">
        <f t="shared" si="102"/>
        <v>46.43333333333333</v>
      </c>
      <c r="N3314" s="1">
        <f t="shared" si="103"/>
        <v>23.216666666666665</v>
      </c>
    </row>
    <row r="3315" spans="1:14">
      <c r="A3315" t="s">
        <v>7</v>
      </c>
      <c r="B3315" t="s">
        <v>1311</v>
      </c>
      <c r="C3315" t="s">
        <v>1428</v>
      </c>
      <c r="D3315" t="s">
        <v>1429</v>
      </c>
      <c r="E3315">
        <v>1</v>
      </c>
      <c r="F3315">
        <v>9</v>
      </c>
      <c r="G3315" t="s">
        <v>3219</v>
      </c>
      <c r="H3315" t="s">
        <v>294</v>
      </c>
      <c r="L3315" t="s">
        <v>294</v>
      </c>
      <c r="M3315">
        <f t="shared" si="102"/>
        <v>0.3</v>
      </c>
      <c r="N3315" s="1">
        <f t="shared" si="103"/>
        <v>0.15</v>
      </c>
    </row>
    <row r="3316" spans="1:14">
      <c r="A3316" t="s">
        <v>7</v>
      </c>
      <c r="B3316" t="s">
        <v>1313</v>
      </c>
      <c r="C3316" t="s">
        <v>1428</v>
      </c>
      <c r="D3316" t="s">
        <v>1429</v>
      </c>
      <c r="E3316">
        <v>1</v>
      </c>
      <c r="F3316">
        <v>258</v>
      </c>
      <c r="G3316" t="s">
        <v>3155</v>
      </c>
      <c r="H3316" t="s">
        <v>294</v>
      </c>
      <c r="L3316" t="s">
        <v>294</v>
      </c>
      <c r="M3316">
        <f t="shared" si="102"/>
        <v>8.6</v>
      </c>
      <c r="N3316" s="1">
        <f t="shared" si="103"/>
        <v>4.3</v>
      </c>
    </row>
    <row r="3317" spans="1:14">
      <c r="A3317" t="s">
        <v>7</v>
      </c>
      <c r="B3317" t="s">
        <v>1315</v>
      </c>
      <c r="C3317" t="s">
        <v>1428</v>
      </c>
      <c r="D3317" t="s">
        <v>1429</v>
      </c>
      <c r="E3317">
        <v>1</v>
      </c>
      <c r="F3317">
        <v>1075</v>
      </c>
      <c r="G3317" t="s">
        <v>3220</v>
      </c>
      <c r="H3317" t="s">
        <v>294</v>
      </c>
      <c r="L3317" t="s">
        <v>294</v>
      </c>
      <c r="M3317">
        <f t="shared" si="102"/>
        <v>35.833333333333336</v>
      </c>
      <c r="N3317" s="1">
        <f t="shared" si="103"/>
        <v>17.916666666666668</v>
      </c>
    </row>
    <row r="3318" spans="1:14">
      <c r="A3318" t="s">
        <v>7</v>
      </c>
      <c r="B3318" t="s">
        <v>1317</v>
      </c>
      <c r="C3318" t="s">
        <v>1428</v>
      </c>
      <c r="D3318" t="s">
        <v>1429</v>
      </c>
      <c r="E3318">
        <v>1</v>
      </c>
      <c r="F3318">
        <v>847</v>
      </c>
      <c r="G3318" t="s">
        <v>3221</v>
      </c>
      <c r="H3318" t="s">
        <v>294</v>
      </c>
      <c r="L3318" t="s">
        <v>294</v>
      </c>
      <c r="M3318">
        <f t="shared" si="102"/>
        <v>28.233333333333334</v>
      </c>
      <c r="N3318" s="1">
        <f t="shared" si="103"/>
        <v>14.116666666666667</v>
      </c>
    </row>
    <row r="3319" spans="1:14">
      <c r="A3319" t="s">
        <v>7</v>
      </c>
      <c r="B3319" t="s">
        <v>1319</v>
      </c>
      <c r="C3319" t="s">
        <v>1428</v>
      </c>
      <c r="D3319" t="s">
        <v>1429</v>
      </c>
      <c r="E3319">
        <v>1</v>
      </c>
      <c r="F3319">
        <v>836</v>
      </c>
      <c r="G3319" t="s">
        <v>2576</v>
      </c>
      <c r="H3319" t="s">
        <v>294</v>
      </c>
      <c r="L3319" t="s">
        <v>294</v>
      </c>
      <c r="M3319">
        <f t="shared" si="102"/>
        <v>27.866666666666667</v>
      </c>
      <c r="N3319" s="1">
        <f t="shared" si="103"/>
        <v>13.933333333333334</v>
      </c>
    </row>
    <row r="3320" spans="1:14">
      <c r="A3320" t="s">
        <v>7</v>
      </c>
      <c r="B3320" t="s">
        <v>1321</v>
      </c>
      <c r="C3320" t="s">
        <v>1428</v>
      </c>
      <c r="D3320" t="s">
        <v>1429</v>
      </c>
      <c r="E3320">
        <v>1</v>
      </c>
      <c r="F3320">
        <v>678</v>
      </c>
      <c r="G3320" t="s">
        <v>2612</v>
      </c>
      <c r="H3320" t="s">
        <v>294</v>
      </c>
      <c r="L3320" t="s">
        <v>294</v>
      </c>
      <c r="M3320">
        <f t="shared" si="102"/>
        <v>22.6</v>
      </c>
      <c r="N3320" s="1">
        <f t="shared" si="103"/>
        <v>11.3</v>
      </c>
    </row>
    <row r="3321" spans="1:14">
      <c r="A3321" t="s">
        <v>7</v>
      </c>
      <c r="B3321" t="s">
        <v>1323</v>
      </c>
      <c r="C3321" t="s">
        <v>1428</v>
      </c>
      <c r="D3321" t="s">
        <v>1429</v>
      </c>
      <c r="E3321">
        <v>1</v>
      </c>
      <c r="F3321">
        <v>615</v>
      </c>
      <c r="G3321" t="s">
        <v>3222</v>
      </c>
      <c r="H3321" t="s">
        <v>294</v>
      </c>
      <c r="L3321" t="s">
        <v>294</v>
      </c>
      <c r="M3321">
        <f t="shared" si="102"/>
        <v>20.5</v>
      </c>
      <c r="N3321" s="1">
        <f t="shared" si="103"/>
        <v>10.25</v>
      </c>
    </row>
    <row r="3322" spans="1:14">
      <c r="A3322" t="s">
        <v>7</v>
      </c>
      <c r="B3322" t="s">
        <v>1325</v>
      </c>
      <c r="C3322" t="s">
        <v>1428</v>
      </c>
      <c r="D3322" t="s">
        <v>1429</v>
      </c>
      <c r="E3322">
        <v>1</v>
      </c>
      <c r="F3322">
        <v>177</v>
      </c>
      <c r="G3322" t="s">
        <v>2062</v>
      </c>
      <c r="H3322" t="s">
        <v>294</v>
      </c>
      <c r="L3322" t="s">
        <v>294</v>
      </c>
      <c r="M3322">
        <f t="shared" si="102"/>
        <v>5.9</v>
      </c>
      <c r="N3322" s="1">
        <f t="shared" si="103"/>
        <v>2.95</v>
      </c>
    </row>
    <row r="3323" spans="1:14">
      <c r="A3323" t="s">
        <v>7</v>
      </c>
      <c r="B3323" t="s">
        <v>1327</v>
      </c>
      <c r="C3323" t="s">
        <v>1428</v>
      </c>
      <c r="D3323" t="s">
        <v>1429</v>
      </c>
      <c r="E3323">
        <v>1</v>
      </c>
      <c r="F3323">
        <v>1255</v>
      </c>
      <c r="G3323" t="s">
        <v>3223</v>
      </c>
      <c r="H3323" t="s">
        <v>294</v>
      </c>
      <c r="L3323" t="s">
        <v>294</v>
      </c>
      <c r="M3323">
        <f t="shared" si="102"/>
        <v>41.833333333333336</v>
      </c>
      <c r="N3323" s="1">
        <f t="shared" si="103"/>
        <v>20.916666666666668</v>
      </c>
    </row>
    <row r="3324" spans="1:14">
      <c r="A3324" t="s">
        <v>7</v>
      </c>
      <c r="B3324" t="s">
        <v>1329</v>
      </c>
      <c r="C3324" t="s">
        <v>1428</v>
      </c>
      <c r="D3324" t="s">
        <v>1429</v>
      </c>
      <c r="E3324">
        <v>1</v>
      </c>
      <c r="F3324">
        <v>1534</v>
      </c>
      <c r="G3324" t="s">
        <v>2665</v>
      </c>
      <c r="H3324" t="s">
        <v>294</v>
      </c>
      <c r="L3324" t="s">
        <v>294</v>
      </c>
      <c r="M3324">
        <f t="shared" si="102"/>
        <v>51.133333333333333</v>
      </c>
      <c r="N3324" s="1">
        <f t="shared" si="103"/>
        <v>25.566666666666666</v>
      </c>
    </row>
    <row r="3325" spans="1:14">
      <c r="A3325" t="s">
        <v>7</v>
      </c>
      <c r="B3325" t="s">
        <v>1331</v>
      </c>
      <c r="C3325" t="s">
        <v>1428</v>
      </c>
      <c r="D3325" t="s">
        <v>1429</v>
      </c>
      <c r="E3325">
        <v>1</v>
      </c>
      <c r="F3325">
        <v>1763</v>
      </c>
      <c r="G3325" t="s">
        <v>3224</v>
      </c>
      <c r="H3325" t="s">
        <v>294</v>
      </c>
      <c r="L3325" t="s">
        <v>294</v>
      </c>
      <c r="M3325">
        <f t="shared" si="102"/>
        <v>58.766666666666666</v>
      </c>
      <c r="N3325" s="1">
        <f t="shared" si="103"/>
        <v>29.383333333333333</v>
      </c>
    </row>
    <row r="3326" spans="1:14">
      <c r="A3326" t="s">
        <v>7</v>
      </c>
      <c r="B3326" t="s">
        <v>1333</v>
      </c>
      <c r="C3326" t="s">
        <v>1428</v>
      </c>
      <c r="D3326" t="s">
        <v>1429</v>
      </c>
      <c r="E3326">
        <v>1</v>
      </c>
      <c r="F3326">
        <v>237</v>
      </c>
      <c r="G3326" t="s">
        <v>1836</v>
      </c>
      <c r="H3326" t="s">
        <v>294</v>
      </c>
      <c r="L3326" t="s">
        <v>294</v>
      </c>
      <c r="M3326">
        <f t="shared" si="102"/>
        <v>7.9</v>
      </c>
      <c r="N3326" s="1">
        <f t="shared" si="103"/>
        <v>3.95</v>
      </c>
    </row>
    <row r="3327" spans="1:14">
      <c r="A3327" t="s">
        <v>7</v>
      </c>
      <c r="B3327" t="s">
        <v>1335</v>
      </c>
      <c r="C3327" t="s">
        <v>1428</v>
      </c>
      <c r="D3327" t="s">
        <v>1429</v>
      </c>
      <c r="E3327">
        <v>1</v>
      </c>
      <c r="F3327">
        <v>466</v>
      </c>
      <c r="G3327" t="s">
        <v>1581</v>
      </c>
      <c r="H3327" t="s">
        <v>294</v>
      </c>
      <c r="L3327" t="s">
        <v>294</v>
      </c>
      <c r="M3327">
        <f t="shared" si="102"/>
        <v>15.533333333333333</v>
      </c>
      <c r="N3327" s="1">
        <f t="shared" si="103"/>
        <v>7.7666666666666666</v>
      </c>
    </row>
    <row r="3328" spans="1:14">
      <c r="A3328" t="s">
        <v>7</v>
      </c>
      <c r="B3328" t="s">
        <v>1337</v>
      </c>
      <c r="C3328" t="s">
        <v>1428</v>
      </c>
      <c r="D3328" t="s">
        <v>1429</v>
      </c>
      <c r="E3328">
        <v>1</v>
      </c>
      <c r="F3328">
        <v>275</v>
      </c>
      <c r="G3328" t="s">
        <v>3161</v>
      </c>
      <c r="H3328" t="s">
        <v>294</v>
      </c>
      <c r="L3328" t="s">
        <v>294</v>
      </c>
      <c r="M3328">
        <f t="shared" si="102"/>
        <v>9.1666666666666661</v>
      </c>
      <c r="N3328" s="1">
        <f t="shared" si="103"/>
        <v>4.583333333333333</v>
      </c>
    </row>
    <row r="3329" spans="1:14">
      <c r="A3329" t="s">
        <v>7</v>
      </c>
      <c r="B3329" t="s">
        <v>1339</v>
      </c>
      <c r="C3329" t="s">
        <v>1428</v>
      </c>
      <c r="D3329" t="s">
        <v>1429</v>
      </c>
      <c r="E3329">
        <v>1</v>
      </c>
      <c r="F3329">
        <v>325</v>
      </c>
      <c r="G3329" t="s">
        <v>3070</v>
      </c>
      <c r="H3329" t="s">
        <v>294</v>
      </c>
      <c r="L3329" t="s">
        <v>294</v>
      </c>
      <c r="M3329">
        <f t="shared" si="102"/>
        <v>10.833333333333334</v>
      </c>
      <c r="N3329" s="1">
        <f t="shared" si="103"/>
        <v>5.416666666666667</v>
      </c>
    </row>
    <row r="3330" spans="1:14">
      <c r="A3330" t="s">
        <v>7</v>
      </c>
      <c r="B3330" t="s">
        <v>1341</v>
      </c>
      <c r="C3330" t="s">
        <v>1428</v>
      </c>
      <c r="D3330" t="s">
        <v>1429</v>
      </c>
      <c r="E3330">
        <v>1</v>
      </c>
      <c r="F3330">
        <v>287</v>
      </c>
      <c r="G3330" t="s">
        <v>1679</v>
      </c>
      <c r="H3330" t="s">
        <v>294</v>
      </c>
      <c r="L3330" t="s">
        <v>294</v>
      </c>
      <c r="M3330">
        <f t="shared" ref="M3330:M3393" si="104">F3330/$M$1</f>
        <v>9.5666666666666664</v>
      </c>
      <c r="N3330" s="1">
        <f t="shared" ref="N3330:N3393" si="105">F3330/$N$1</f>
        <v>4.7833333333333332</v>
      </c>
    </row>
    <row r="3331" spans="1:14">
      <c r="A3331" t="s">
        <v>7</v>
      </c>
      <c r="B3331" t="s">
        <v>1343</v>
      </c>
      <c r="C3331" t="s">
        <v>1428</v>
      </c>
      <c r="D3331" t="s">
        <v>1429</v>
      </c>
      <c r="E3331">
        <v>1</v>
      </c>
      <c r="F3331">
        <v>1037</v>
      </c>
      <c r="G3331" t="s">
        <v>3225</v>
      </c>
      <c r="H3331" t="s">
        <v>294</v>
      </c>
      <c r="L3331" t="s">
        <v>294</v>
      </c>
      <c r="M3331">
        <f t="shared" si="104"/>
        <v>34.56666666666667</v>
      </c>
      <c r="N3331" s="1">
        <f t="shared" si="105"/>
        <v>17.283333333333335</v>
      </c>
    </row>
    <row r="3332" spans="1:14">
      <c r="A3332" t="s">
        <v>7</v>
      </c>
      <c r="B3332" t="s">
        <v>1345</v>
      </c>
      <c r="C3332" t="s">
        <v>1428</v>
      </c>
      <c r="D3332" t="s">
        <v>1429</v>
      </c>
      <c r="E3332">
        <v>1</v>
      </c>
      <c r="F3332">
        <v>521</v>
      </c>
      <c r="G3332" t="s">
        <v>2637</v>
      </c>
      <c r="H3332" t="s">
        <v>294</v>
      </c>
      <c r="L3332" t="s">
        <v>294</v>
      </c>
      <c r="M3332">
        <f t="shared" si="104"/>
        <v>17.366666666666667</v>
      </c>
      <c r="N3332" s="1">
        <f t="shared" si="105"/>
        <v>8.6833333333333336</v>
      </c>
    </row>
    <row r="3333" spans="1:14">
      <c r="A3333" t="s">
        <v>7</v>
      </c>
      <c r="B3333" t="s">
        <v>1346</v>
      </c>
      <c r="C3333" t="s">
        <v>1428</v>
      </c>
      <c r="D3333" t="s">
        <v>1429</v>
      </c>
      <c r="E3333">
        <v>1</v>
      </c>
      <c r="F3333">
        <v>417</v>
      </c>
      <c r="G3333" t="s">
        <v>1606</v>
      </c>
      <c r="H3333" t="s">
        <v>294</v>
      </c>
      <c r="L3333" t="s">
        <v>294</v>
      </c>
      <c r="M3333">
        <f t="shared" si="104"/>
        <v>13.9</v>
      </c>
      <c r="N3333" s="1">
        <f t="shared" si="105"/>
        <v>6.95</v>
      </c>
    </row>
    <row r="3334" spans="1:14">
      <c r="A3334" t="s">
        <v>7</v>
      </c>
      <c r="B3334" t="s">
        <v>1348</v>
      </c>
      <c r="C3334" t="s">
        <v>1428</v>
      </c>
      <c r="D3334" t="s">
        <v>1429</v>
      </c>
      <c r="E3334">
        <v>1</v>
      </c>
      <c r="F3334">
        <v>403</v>
      </c>
      <c r="G3334" t="s">
        <v>2116</v>
      </c>
      <c r="H3334" t="s">
        <v>294</v>
      </c>
      <c r="L3334" t="s">
        <v>294</v>
      </c>
      <c r="M3334">
        <f t="shared" si="104"/>
        <v>13.433333333333334</v>
      </c>
      <c r="N3334" s="1">
        <f t="shared" si="105"/>
        <v>6.7166666666666668</v>
      </c>
    </row>
    <row r="3335" spans="1:14">
      <c r="A3335" t="s">
        <v>7</v>
      </c>
      <c r="B3335" t="s">
        <v>1350</v>
      </c>
      <c r="C3335" t="s">
        <v>1428</v>
      </c>
      <c r="D3335" t="s">
        <v>1429</v>
      </c>
      <c r="E3335">
        <v>1</v>
      </c>
      <c r="F3335">
        <v>1128</v>
      </c>
      <c r="G3335" t="s">
        <v>3226</v>
      </c>
      <c r="H3335" t="s">
        <v>294</v>
      </c>
      <c r="L3335" t="s">
        <v>294</v>
      </c>
      <c r="M3335">
        <f t="shared" si="104"/>
        <v>37.6</v>
      </c>
      <c r="N3335" s="1">
        <f t="shared" si="105"/>
        <v>18.8</v>
      </c>
    </row>
    <row r="3336" spans="1:14">
      <c r="A3336" t="s">
        <v>7</v>
      </c>
      <c r="B3336" t="s">
        <v>1352</v>
      </c>
      <c r="C3336" t="s">
        <v>1428</v>
      </c>
      <c r="D3336" t="s">
        <v>1429</v>
      </c>
      <c r="E3336">
        <v>1</v>
      </c>
      <c r="F3336">
        <v>244</v>
      </c>
      <c r="G3336" t="s">
        <v>3227</v>
      </c>
      <c r="H3336" t="s">
        <v>294</v>
      </c>
      <c r="L3336" t="s">
        <v>294</v>
      </c>
      <c r="M3336">
        <f t="shared" si="104"/>
        <v>8.1333333333333329</v>
      </c>
      <c r="N3336" s="1">
        <f t="shared" si="105"/>
        <v>4.0666666666666664</v>
      </c>
    </row>
    <row r="3337" spans="1:14">
      <c r="A3337" t="s">
        <v>7</v>
      </c>
      <c r="B3337" t="s">
        <v>1354</v>
      </c>
      <c r="C3337" t="s">
        <v>1428</v>
      </c>
      <c r="D3337" t="s">
        <v>1429</v>
      </c>
      <c r="E3337">
        <v>1</v>
      </c>
      <c r="F3337">
        <v>246</v>
      </c>
      <c r="G3337" t="s">
        <v>3228</v>
      </c>
      <c r="H3337" t="s">
        <v>294</v>
      </c>
      <c r="L3337" t="s">
        <v>294</v>
      </c>
      <c r="M3337">
        <f t="shared" si="104"/>
        <v>8.1999999999999993</v>
      </c>
      <c r="N3337" s="1">
        <f t="shared" si="105"/>
        <v>4.0999999999999996</v>
      </c>
    </row>
    <row r="3338" spans="1:14">
      <c r="A3338" t="s">
        <v>7</v>
      </c>
      <c r="B3338" t="s">
        <v>1356</v>
      </c>
      <c r="C3338" t="s">
        <v>1428</v>
      </c>
      <c r="D3338" t="s">
        <v>1429</v>
      </c>
      <c r="E3338">
        <v>1</v>
      </c>
      <c r="F3338">
        <v>337</v>
      </c>
      <c r="G3338" t="s">
        <v>1482</v>
      </c>
      <c r="H3338" t="s">
        <v>294</v>
      </c>
      <c r="L3338" t="s">
        <v>294</v>
      </c>
      <c r="M3338">
        <f t="shared" si="104"/>
        <v>11.233333333333333</v>
      </c>
      <c r="N3338" s="1">
        <f t="shared" si="105"/>
        <v>5.6166666666666663</v>
      </c>
    </row>
    <row r="3339" spans="1:14">
      <c r="A3339" t="s">
        <v>7</v>
      </c>
      <c r="B3339" t="s">
        <v>1358</v>
      </c>
      <c r="C3339" t="s">
        <v>1428</v>
      </c>
      <c r="D3339" t="s">
        <v>1429</v>
      </c>
      <c r="E3339">
        <v>1</v>
      </c>
      <c r="F3339">
        <v>334</v>
      </c>
      <c r="G3339" t="s">
        <v>3229</v>
      </c>
      <c r="H3339" t="s">
        <v>294</v>
      </c>
      <c r="L3339" t="s">
        <v>294</v>
      </c>
      <c r="M3339">
        <f t="shared" si="104"/>
        <v>11.133333333333333</v>
      </c>
      <c r="N3339" s="1">
        <f t="shared" si="105"/>
        <v>5.5666666666666664</v>
      </c>
    </row>
    <row r="3340" spans="1:14">
      <c r="A3340" t="s">
        <v>7</v>
      </c>
      <c r="B3340" t="s">
        <v>1360</v>
      </c>
      <c r="C3340" t="s">
        <v>1428</v>
      </c>
      <c r="D3340" t="s">
        <v>1429</v>
      </c>
      <c r="E3340">
        <v>1</v>
      </c>
      <c r="F3340">
        <v>288</v>
      </c>
      <c r="G3340" t="s">
        <v>3106</v>
      </c>
      <c r="H3340" t="s">
        <v>294</v>
      </c>
      <c r="L3340" t="s">
        <v>294</v>
      </c>
      <c r="M3340">
        <f t="shared" si="104"/>
        <v>9.6</v>
      </c>
      <c r="N3340" s="1">
        <f t="shared" si="105"/>
        <v>4.8</v>
      </c>
    </row>
    <row r="3341" spans="1:14">
      <c r="A3341" t="s">
        <v>7</v>
      </c>
      <c r="B3341" t="s">
        <v>1362</v>
      </c>
      <c r="C3341" t="s">
        <v>1428</v>
      </c>
      <c r="D3341" t="s">
        <v>1429</v>
      </c>
      <c r="E3341">
        <v>1</v>
      </c>
      <c r="F3341">
        <v>307</v>
      </c>
      <c r="G3341" t="s">
        <v>3230</v>
      </c>
      <c r="H3341" t="s">
        <v>294</v>
      </c>
      <c r="L3341" t="s">
        <v>294</v>
      </c>
      <c r="M3341">
        <f t="shared" si="104"/>
        <v>10.233333333333333</v>
      </c>
      <c r="N3341" s="1">
        <f t="shared" si="105"/>
        <v>5.1166666666666663</v>
      </c>
    </row>
    <row r="3342" spans="1:14">
      <c r="A3342" t="s">
        <v>7</v>
      </c>
      <c r="B3342" t="s">
        <v>1364</v>
      </c>
      <c r="C3342" t="s">
        <v>1428</v>
      </c>
      <c r="D3342" t="s">
        <v>1429</v>
      </c>
      <c r="E3342">
        <v>1</v>
      </c>
      <c r="F3342">
        <v>328</v>
      </c>
      <c r="G3342" t="s">
        <v>1713</v>
      </c>
      <c r="H3342" t="s">
        <v>294</v>
      </c>
      <c r="L3342" t="s">
        <v>294</v>
      </c>
      <c r="M3342">
        <f t="shared" si="104"/>
        <v>10.933333333333334</v>
      </c>
      <c r="N3342" s="1">
        <f t="shared" si="105"/>
        <v>5.4666666666666668</v>
      </c>
    </row>
    <row r="3343" spans="1:14">
      <c r="A3343" t="s">
        <v>7</v>
      </c>
      <c r="B3343" t="s">
        <v>1366</v>
      </c>
      <c r="C3343" t="s">
        <v>1428</v>
      </c>
      <c r="D3343" t="s">
        <v>1429</v>
      </c>
      <c r="E3343">
        <v>1</v>
      </c>
      <c r="F3343">
        <v>288</v>
      </c>
      <c r="G3343" t="s">
        <v>1692</v>
      </c>
      <c r="H3343" t="s">
        <v>294</v>
      </c>
      <c r="L3343" t="s">
        <v>294</v>
      </c>
      <c r="M3343">
        <f t="shared" si="104"/>
        <v>9.6</v>
      </c>
      <c r="N3343" s="1">
        <f t="shared" si="105"/>
        <v>4.8</v>
      </c>
    </row>
    <row r="3344" spans="1:14">
      <c r="A3344" t="s">
        <v>7</v>
      </c>
      <c r="B3344" t="s">
        <v>1368</v>
      </c>
      <c r="C3344" t="s">
        <v>1428</v>
      </c>
      <c r="D3344" t="s">
        <v>1429</v>
      </c>
      <c r="E3344">
        <v>1</v>
      </c>
      <c r="F3344">
        <v>287</v>
      </c>
      <c r="G3344" t="s">
        <v>3110</v>
      </c>
      <c r="H3344" t="s">
        <v>294</v>
      </c>
      <c r="L3344" t="s">
        <v>294</v>
      </c>
      <c r="M3344">
        <f t="shared" si="104"/>
        <v>9.5666666666666664</v>
      </c>
      <c r="N3344" s="1">
        <f t="shared" si="105"/>
        <v>4.7833333333333332</v>
      </c>
    </row>
    <row r="3345" spans="1:14">
      <c r="A3345" t="s">
        <v>7</v>
      </c>
      <c r="B3345" t="s">
        <v>1370</v>
      </c>
      <c r="C3345" t="s">
        <v>1428</v>
      </c>
      <c r="D3345" t="s">
        <v>1429</v>
      </c>
      <c r="E3345">
        <v>1</v>
      </c>
      <c r="F3345">
        <v>295</v>
      </c>
      <c r="G3345" t="s">
        <v>3142</v>
      </c>
      <c r="H3345" t="s">
        <v>294</v>
      </c>
      <c r="L3345" t="s">
        <v>294</v>
      </c>
      <c r="M3345">
        <f t="shared" si="104"/>
        <v>9.8333333333333339</v>
      </c>
      <c r="N3345" s="1">
        <f t="shared" si="105"/>
        <v>4.916666666666667</v>
      </c>
    </row>
    <row r="3346" spans="1:14">
      <c r="A3346" t="s">
        <v>7</v>
      </c>
      <c r="B3346" t="s">
        <v>1372</v>
      </c>
      <c r="C3346" t="s">
        <v>1428</v>
      </c>
      <c r="D3346" t="s">
        <v>1429</v>
      </c>
      <c r="E3346">
        <v>1</v>
      </c>
      <c r="F3346">
        <v>259</v>
      </c>
      <c r="G3346" t="s">
        <v>3163</v>
      </c>
      <c r="H3346" t="s">
        <v>294</v>
      </c>
      <c r="L3346" t="s">
        <v>294</v>
      </c>
      <c r="M3346">
        <f t="shared" si="104"/>
        <v>8.6333333333333329</v>
      </c>
      <c r="N3346" s="1">
        <f t="shared" si="105"/>
        <v>4.3166666666666664</v>
      </c>
    </row>
    <row r="3347" spans="1:14">
      <c r="A3347" t="s">
        <v>7</v>
      </c>
      <c r="B3347" t="s">
        <v>1374</v>
      </c>
      <c r="C3347" t="s">
        <v>1428</v>
      </c>
      <c r="D3347" t="s">
        <v>1429</v>
      </c>
      <c r="E3347">
        <v>1</v>
      </c>
      <c r="F3347">
        <v>261</v>
      </c>
      <c r="G3347" t="s">
        <v>3231</v>
      </c>
      <c r="H3347" t="s">
        <v>294</v>
      </c>
      <c r="L3347" t="s">
        <v>294</v>
      </c>
      <c r="M3347">
        <f t="shared" si="104"/>
        <v>8.6999999999999993</v>
      </c>
      <c r="N3347" s="1">
        <f t="shared" si="105"/>
        <v>4.3499999999999996</v>
      </c>
    </row>
    <row r="3348" spans="1:14">
      <c r="A3348" t="s">
        <v>7</v>
      </c>
      <c r="B3348" t="s">
        <v>1376</v>
      </c>
      <c r="C3348" t="s">
        <v>1428</v>
      </c>
      <c r="D3348" t="s">
        <v>1429</v>
      </c>
      <c r="E3348">
        <v>1</v>
      </c>
      <c r="F3348">
        <v>311</v>
      </c>
      <c r="G3348" t="s">
        <v>1674</v>
      </c>
      <c r="H3348" t="s">
        <v>294</v>
      </c>
      <c r="L3348" t="s">
        <v>294</v>
      </c>
      <c r="M3348">
        <f t="shared" si="104"/>
        <v>10.366666666666667</v>
      </c>
      <c r="N3348" s="1">
        <f t="shared" si="105"/>
        <v>5.1833333333333336</v>
      </c>
    </row>
    <row r="3349" spans="1:14">
      <c r="A3349" t="s">
        <v>7</v>
      </c>
      <c r="B3349" t="s">
        <v>1378</v>
      </c>
      <c r="C3349" t="s">
        <v>1428</v>
      </c>
      <c r="D3349" t="s">
        <v>1429</v>
      </c>
      <c r="E3349">
        <v>1</v>
      </c>
      <c r="F3349">
        <v>320</v>
      </c>
      <c r="G3349" t="s">
        <v>1740</v>
      </c>
      <c r="H3349" t="s">
        <v>294</v>
      </c>
      <c r="L3349" t="s">
        <v>294</v>
      </c>
      <c r="M3349">
        <f t="shared" si="104"/>
        <v>10.666666666666666</v>
      </c>
      <c r="N3349" s="1">
        <f t="shared" si="105"/>
        <v>5.333333333333333</v>
      </c>
    </row>
    <row r="3350" spans="1:14">
      <c r="A3350" t="s">
        <v>7</v>
      </c>
      <c r="B3350" t="s">
        <v>1380</v>
      </c>
      <c r="C3350" t="s">
        <v>1428</v>
      </c>
      <c r="D3350" t="s">
        <v>1429</v>
      </c>
      <c r="E3350">
        <v>1</v>
      </c>
      <c r="F3350">
        <v>317</v>
      </c>
      <c r="G3350" t="s">
        <v>2155</v>
      </c>
      <c r="H3350" t="s">
        <v>294</v>
      </c>
      <c r="L3350" t="s">
        <v>294</v>
      </c>
      <c r="M3350">
        <f t="shared" si="104"/>
        <v>10.566666666666666</v>
      </c>
      <c r="N3350" s="1">
        <f t="shared" si="105"/>
        <v>5.2833333333333332</v>
      </c>
    </row>
    <row r="3351" spans="1:14">
      <c r="A3351" t="s">
        <v>7</v>
      </c>
      <c r="B3351" t="s">
        <v>1382</v>
      </c>
      <c r="C3351" t="s">
        <v>1428</v>
      </c>
      <c r="D3351" t="s">
        <v>1429</v>
      </c>
      <c r="E3351">
        <v>1</v>
      </c>
      <c r="F3351">
        <v>324</v>
      </c>
      <c r="G3351" t="s">
        <v>1721</v>
      </c>
      <c r="H3351" t="s">
        <v>294</v>
      </c>
      <c r="L3351" t="s">
        <v>294</v>
      </c>
      <c r="M3351">
        <f t="shared" si="104"/>
        <v>10.8</v>
      </c>
      <c r="N3351" s="1">
        <f t="shared" si="105"/>
        <v>5.4</v>
      </c>
    </row>
    <row r="3352" spans="1:14">
      <c r="A3352" t="s">
        <v>7</v>
      </c>
      <c r="B3352" t="s">
        <v>1384</v>
      </c>
      <c r="C3352" t="s">
        <v>1428</v>
      </c>
      <c r="D3352" t="s">
        <v>1429</v>
      </c>
      <c r="E3352">
        <v>1</v>
      </c>
      <c r="F3352">
        <v>332</v>
      </c>
      <c r="G3352" t="s">
        <v>1719</v>
      </c>
      <c r="H3352" t="s">
        <v>294</v>
      </c>
      <c r="L3352" t="s">
        <v>294</v>
      </c>
      <c r="M3352">
        <f t="shared" si="104"/>
        <v>11.066666666666666</v>
      </c>
      <c r="N3352" s="1">
        <f t="shared" si="105"/>
        <v>5.5333333333333332</v>
      </c>
    </row>
    <row r="3353" spans="1:14">
      <c r="A3353" t="s">
        <v>7</v>
      </c>
      <c r="B3353" t="s">
        <v>1386</v>
      </c>
      <c r="C3353" t="s">
        <v>1428</v>
      </c>
      <c r="D3353" t="s">
        <v>1429</v>
      </c>
      <c r="E3353">
        <v>1</v>
      </c>
      <c r="F3353">
        <v>335</v>
      </c>
      <c r="G3353" t="s">
        <v>1669</v>
      </c>
      <c r="H3353" t="s">
        <v>294</v>
      </c>
      <c r="L3353" t="s">
        <v>294</v>
      </c>
      <c r="M3353">
        <f t="shared" si="104"/>
        <v>11.166666666666666</v>
      </c>
      <c r="N3353" s="1">
        <f t="shared" si="105"/>
        <v>5.583333333333333</v>
      </c>
    </row>
    <row r="3354" spans="1:14">
      <c r="A3354" t="s">
        <v>7</v>
      </c>
      <c r="B3354" t="s">
        <v>1388</v>
      </c>
      <c r="C3354" t="s">
        <v>1428</v>
      </c>
      <c r="D3354" t="s">
        <v>1429</v>
      </c>
      <c r="E3354">
        <v>1</v>
      </c>
      <c r="F3354">
        <v>320</v>
      </c>
      <c r="G3354" t="s">
        <v>2153</v>
      </c>
      <c r="H3354" t="s">
        <v>294</v>
      </c>
      <c r="L3354" t="s">
        <v>294</v>
      </c>
      <c r="M3354">
        <f t="shared" si="104"/>
        <v>10.666666666666666</v>
      </c>
      <c r="N3354" s="1">
        <f t="shared" si="105"/>
        <v>5.333333333333333</v>
      </c>
    </row>
    <row r="3355" spans="1:14">
      <c r="A3355" t="s">
        <v>7</v>
      </c>
      <c r="B3355" t="s">
        <v>1390</v>
      </c>
      <c r="C3355" t="s">
        <v>1428</v>
      </c>
      <c r="D3355" t="s">
        <v>1429</v>
      </c>
      <c r="E3355">
        <v>1</v>
      </c>
      <c r="F3355">
        <v>320</v>
      </c>
      <c r="G3355" t="s">
        <v>1740</v>
      </c>
      <c r="H3355" t="s">
        <v>294</v>
      </c>
      <c r="L3355" t="s">
        <v>294</v>
      </c>
      <c r="M3355">
        <f t="shared" si="104"/>
        <v>10.666666666666666</v>
      </c>
      <c r="N3355" s="1">
        <f t="shared" si="105"/>
        <v>5.333333333333333</v>
      </c>
    </row>
    <row r="3356" spans="1:14">
      <c r="A3356" t="s">
        <v>7</v>
      </c>
      <c r="B3356" t="s">
        <v>1392</v>
      </c>
      <c r="C3356" t="s">
        <v>1428</v>
      </c>
      <c r="D3356" t="s">
        <v>1429</v>
      </c>
      <c r="E3356">
        <v>1</v>
      </c>
      <c r="F3356">
        <v>317</v>
      </c>
      <c r="G3356" t="s">
        <v>2155</v>
      </c>
      <c r="H3356" t="s">
        <v>294</v>
      </c>
      <c r="L3356" t="s">
        <v>294</v>
      </c>
      <c r="M3356">
        <f t="shared" si="104"/>
        <v>10.566666666666666</v>
      </c>
      <c r="N3356" s="1">
        <f t="shared" si="105"/>
        <v>5.2833333333333332</v>
      </c>
    </row>
    <row r="3357" spans="1:14">
      <c r="A3357" t="s">
        <v>7</v>
      </c>
      <c r="B3357" t="s">
        <v>1394</v>
      </c>
      <c r="C3357" t="s">
        <v>1428</v>
      </c>
      <c r="D3357" t="s">
        <v>1429</v>
      </c>
      <c r="E3357">
        <v>1</v>
      </c>
      <c r="F3357">
        <v>318</v>
      </c>
      <c r="G3357" t="s">
        <v>1673</v>
      </c>
      <c r="H3357" t="s">
        <v>294</v>
      </c>
      <c r="L3357" t="s">
        <v>294</v>
      </c>
      <c r="M3357">
        <f t="shared" si="104"/>
        <v>10.6</v>
      </c>
      <c r="N3357" s="1">
        <f t="shared" si="105"/>
        <v>5.3</v>
      </c>
    </row>
    <row r="3358" spans="1:14">
      <c r="A3358" t="s">
        <v>1</v>
      </c>
      <c r="B3358" t="s">
        <v>12</v>
      </c>
      <c r="C3358" t="s">
        <v>1428</v>
      </c>
      <c r="D3358" t="s">
        <v>1429</v>
      </c>
      <c r="E3358">
        <v>1</v>
      </c>
      <c r="F3358">
        <v>269</v>
      </c>
      <c r="G3358" t="s">
        <v>3160</v>
      </c>
      <c r="H3358" t="s">
        <v>294</v>
      </c>
      <c r="L3358" t="s">
        <v>294</v>
      </c>
      <c r="M3358">
        <f t="shared" si="104"/>
        <v>8.9666666666666668</v>
      </c>
      <c r="N3358" s="1">
        <f t="shared" si="105"/>
        <v>4.4833333333333334</v>
      </c>
    </row>
    <row r="3359" spans="1:14">
      <c r="A3359" t="s">
        <v>1</v>
      </c>
      <c r="B3359" t="s">
        <v>14</v>
      </c>
      <c r="C3359" t="s">
        <v>1428</v>
      </c>
      <c r="D3359" t="s">
        <v>1429</v>
      </c>
      <c r="E3359">
        <v>1</v>
      </c>
      <c r="F3359">
        <v>1892</v>
      </c>
      <c r="G3359" t="s">
        <v>3232</v>
      </c>
      <c r="H3359" t="s">
        <v>294</v>
      </c>
      <c r="L3359" t="s">
        <v>294</v>
      </c>
      <c r="M3359">
        <f t="shared" si="104"/>
        <v>63.06666666666667</v>
      </c>
      <c r="N3359" s="1">
        <f t="shared" si="105"/>
        <v>31.533333333333335</v>
      </c>
    </row>
    <row r="3360" spans="1:14">
      <c r="A3360" t="s">
        <v>1</v>
      </c>
      <c r="B3360" t="s">
        <v>16</v>
      </c>
      <c r="C3360" t="s">
        <v>1428</v>
      </c>
      <c r="D3360" t="s">
        <v>1429</v>
      </c>
      <c r="E3360">
        <v>1</v>
      </c>
      <c r="F3360">
        <v>1793</v>
      </c>
      <c r="G3360" t="s">
        <v>3233</v>
      </c>
      <c r="H3360" t="s">
        <v>294</v>
      </c>
      <c r="L3360" t="s">
        <v>294</v>
      </c>
      <c r="M3360">
        <f t="shared" si="104"/>
        <v>59.766666666666666</v>
      </c>
      <c r="N3360" s="1">
        <f t="shared" si="105"/>
        <v>29.883333333333333</v>
      </c>
    </row>
    <row r="3361" spans="1:14">
      <c r="A3361" t="s">
        <v>1</v>
      </c>
      <c r="B3361" t="s">
        <v>18</v>
      </c>
      <c r="C3361" t="s">
        <v>1428</v>
      </c>
      <c r="D3361" t="s">
        <v>1429</v>
      </c>
      <c r="E3361">
        <v>1</v>
      </c>
      <c r="F3361">
        <v>1879</v>
      </c>
      <c r="G3361" t="s">
        <v>3234</v>
      </c>
      <c r="H3361" t="s">
        <v>294</v>
      </c>
      <c r="L3361" t="s">
        <v>294</v>
      </c>
      <c r="M3361">
        <f t="shared" si="104"/>
        <v>62.633333333333333</v>
      </c>
      <c r="N3361" s="1">
        <f t="shared" si="105"/>
        <v>31.316666666666666</v>
      </c>
    </row>
    <row r="3362" spans="1:14">
      <c r="A3362" t="s">
        <v>1</v>
      </c>
      <c r="B3362" t="s">
        <v>19</v>
      </c>
      <c r="C3362" t="s">
        <v>1428</v>
      </c>
      <c r="D3362" t="s">
        <v>1429</v>
      </c>
      <c r="E3362">
        <v>1</v>
      </c>
      <c r="F3362">
        <v>1959</v>
      </c>
      <c r="G3362" t="s">
        <v>3235</v>
      </c>
      <c r="H3362" t="s">
        <v>294</v>
      </c>
      <c r="L3362" t="s">
        <v>294</v>
      </c>
      <c r="M3362">
        <f t="shared" si="104"/>
        <v>65.3</v>
      </c>
      <c r="N3362" s="1">
        <f t="shared" si="105"/>
        <v>32.65</v>
      </c>
    </row>
    <row r="3363" spans="1:14">
      <c r="A3363" t="s">
        <v>1</v>
      </c>
      <c r="B3363" t="s">
        <v>20</v>
      </c>
      <c r="C3363" t="s">
        <v>1428</v>
      </c>
      <c r="D3363" t="s">
        <v>1429</v>
      </c>
      <c r="E3363">
        <v>1</v>
      </c>
      <c r="F3363">
        <v>1973</v>
      </c>
      <c r="G3363" t="s">
        <v>3236</v>
      </c>
      <c r="H3363" t="s">
        <v>294</v>
      </c>
      <c r="L3363" t="s">
        <v>294</v>
      </c>
      <c r="M3363">
        <f t="shared" si="104"/>
        <v>65.766666666666666</v>
      </c>
      <c r="N3363" s="1">
        <f t="shared" si="105"/>
        <v>32.883333333333333</v>
      </c>
    </row>
    <row r="3364" spans="1:14">
      <c r="A3364" t="s">
        <v>1</v>
      </c>
      <c r="B3364" t="s">
        <v>22</v>
      </c>
      <c r="C3364" t="s">
        <v>1428</v>
      </c>
      <c r="D3364" t="s">
        <v>1429</v>
      </c>
      <c r="E3364">
        <v>1</v>
      </c>
      <c r="F3364">
        <v>755</v>
      </c>
      <c r="G3364" t="s">
        <v>2256</v>
      </c>
      <c r="H3364" t="s">
        <v>294</v>
      </c>
      <c r="L3364" t="s">
        <v>294</v>
      </c>
      <c r="M3364">
        <f t="shared" si="104"/>
        <v>25.166666666666668</v>
      </c>
      <c r="N3364" s="1">
        <f t="shared" si="105"/>
        <v>12.583333333333334</v>
      </c>
    </row>
    <row r="3365" spans="1:14">
      <c r="A3365" t="s">
        <v>1</v>
      </c>
      <c r="B3365" t="s">
        <v>23</v>
      </c>
      <c r="C3365" t="s">
        <v>1428</v>
      </c>
      <c r="D3365" t="s">
        <v>1429</v>
      </c>
      <c r="E3365">
        <v>1</v>
      </c>
      <c r="F3365">
        <v>1104</v>
      </c>
      <c r="G3365" t="s">
        <v>3237</v>
      </c>
      <c r="H3365" t="s">
        <v>294</v>
      </c>
      <c r="L3365" t="s">
        <v>294</v>
      </c>
      <c r="M3365">
        <f t="shared" si="104"/>
        <v>36.799999999999997</v>
      </c>
      <c r="N3365" s="1">
        <f t="shared" si="105"/>
        <v>18.399999999999999</v>
      </c>
    </row>
    <row r="3366" spans="1:14">
      <c r="A3366" t="s">
        <v>1</v>
      </c>
      <c r="B3366" t="s">
        <v>24</v>
      </c>
      <c r="C3366" t="s">
        <v>1428</v>
      </c>
      <c r="D3366" t="s">
        <v>1429</v>
      </c>
      <c r="E3366">
        <v>1</v>
      </c>
      <c r="F3366">
        <v>102</v>
      </c>
      <c r="G3366" t="s">
        <v>1948</v>
      </c>
      <c r="H3366" t="s">
        <v>294</v>
      </c>
      <c r="L3366" t="s">
        <v>294</v>
      </c>
      <c r="M3366">
        <f t="shared" si="104"/>
        <v>3.4</v>
      </c>
      <c r="N3366" s="1">
        <f t="shared" si="105"/>
        <v>1.7</v>
      </c>
    </row>
    <row r="3367" spans="1:14">
      <c r="A3367" t="s">
        <v>1</v>
      </c>
      <c r="B3367" t="s">
        <v>25</v>
      </c>
      <c r="C3367" t="s">
        <v>1428</v>
      </c>
      <c r="D3367" t="s">
        <v>1429</v>
      </c>
      <c r="E3367">
        <v>1</v>
      </c>
      <c r="F3367">
        <v>47</v>
      </c>
      <c r="G3367" t="s">
        <v>1882</v>
      </c>
      <c r="H3367" t="s">
        <v>294</v>
      </c>
      <c r="L3367" t="s">
        <v>294</v>
      </c>
      <c r="M3367">
        <f t="shared" si="104"/>
        <v>1.5666666666666667</v>
      </c>
      <c r="N3367" s="1">
        <f t="shared" si="105"/>
        <v>0.78333333333333333</v>
      </c>
    </row>
    <row r="3368" spans="1:14">
      <c r="A3368" t="s">
        <v>1</v>
      </c>
      <c r="B3368" t="s">
        <v>26</v>
      </c>
      <c r="C3368" t="s">
        <v>1428</v>
      </c>
      <c r="D3368" t="s">
        <v>1429</v>
      </c>
      <c r="E3368">
        <v>1</v>
      </c>
      <c r="F3368">
        <v>69</v>
      </c>
      <c r="G3368" t="s">
        <v>3238</v>
      </c>
      <c r="H3368" t="s">
        <v>294</v>
      </c>
      <c r="L3368" t="s">
        <v>294</v>
      </c>
      <c r="M3368">
        <f t="shared" si="104"/>
        <v>2.2999999999999998</v>
      </c>
      <c r="N3368" s="1">
        <f t="shared" si="105"/>
        <v>1.1499999999999999</v>
      </c>
    </row>
    <row r="3369" spans="1:14">
      <c r="A3369" t="s">
        <v>1</v>
      </c>
      <c r="B3369" t="s">
        <v>27</v>
      </c>
      <c r="C3369" t="s">
        <v>1428</v>
      </c>
      <c r="D3369" t="s">
        <v>1429</v>
      </c>
      <c r="E3369">
        <v>1</v>
      </c>
      <c r="F3369">
        <v>60</v>
      </c>
      <c r="G3369" t="s">
        <v>2013</v>
      </c>
      <c r="H3369" t="s">
        <v>294</v>
      </c>
      <c r="L3369" t="s">
        <v>294</v>
      </c>
      <c r="M3369">
        <f t="shared" si="104"/>
        <v>2</v>
      </c>
      <c r="N3369" s="1">
        <f t="shared" si="105"/>
        <v>1</v>
      </c>
    </row>
    <row r="3370" spans="1:14">
      <c r="A3370" t="s">
        <v>1</v>
      </c>
      <c r="B3370" t="s">
        <v>28</v>
      </c>
      <c r="C3370" t="s">
        <v>1428</v>
      </c>
      <c r="D3370" t="s">
        <v>1429</v>
      </c>
      <c r="E3370">
        <v>1</v>
      </c>
      <c r="F3370">
        <v>71</v>
      </c>
      <c r="G3370" t="s">
        <v>2041</v>
      </c>
      <c r="H3370" t="s">
        <v>294</v>
      </c>
      <c r="L3370" t="s">
        <v>294</v>
      </c>
      <c r="M3370">
        <f t="shared" si="104"/>
        <v>2.3666666666666667</v>
      </c>
      <c r="N3370" s="1">
        <f t="shared" si="105"/>
        <v>1.1833333333333333</v>
      </c>
    </row>
    <row r="3371" spans="1:14">
      <c r="A3371" t="s">
        <v>1</v>
      </c>
      <c r="B3371" t="s">
        <v>29</v>
      </c>
      <c r="C3371" t="s">
        <v>1428</v>
      </c>
      <c r="D3371" t="s">
        <v>1429</v>
      </c>
      <c r="E3371">
        <v>1</v>
      </c>
      <c r="F3371">
        <v>44</v>
      </c>
      <c r="G3371" t="s">
        <v>3239</v>
      </c>
      <c r="H3371" t="s">
        <v>294</v>
      </c>
      <c r="L3371" t="s">
        <v>294</v>
      </c>
      <c r="M3371">
        <f t="shared" si="104"/>
        <v>1.4666666666666666</v>
      </c>
      <c r="N3371" s="1">
        <f t="shared" si="105"/>
        <v>0.73333333333333328</v>
      </c>
    </row>
    <row r="3372" spans="1:14">
      <c r="A3372" t="s">
        <v>1</v>
      </c>
      <c r="B3372" t="s">
        <v>34</v>
      </c>
      <c r="C3372" t="s">
        <v>1428</v>
      </c>
      <c r="D3372" t="s">
        <v>1429</v>
      </c>
      <c r="E3372">
        <v>1</v>
      </c>
      <c r="F3372">
        <v>37</v>
      </c>
      <c r="G3372" t="s">
        <v>2006</v>
      </c>
      <c r="H3372" t="s">
        <v>294</v>
      </c>
      <c r="L3372" t="s">
        <v>294</v>
      </c>
      <c r="M3372">
        <f t="shared" si="104"/>
        <v>1.2333333333333334</v>
      </c>
      <c r="N3372" s="1">
        <f t="shared" si="105"/>
        <v>0.6166666666666667</v>
      </c>
    </row>
    <row r="3373" spans="1:14">
      <c r="A3373" t="s">
        <v>1</v>
      </c>
      <c r="B3373" t="s">
        <v>309</v>
      </c>
      <c r="C3373" t="s">
        <v>1428</v>
      </c>
      <c r="D3373" t="s">
        <v>1429</v>
      </c>
      <c r="E3373">
        <v>1</v>
      </c>
      <c r="F3373">
        <v>83</v>
      </c>
      <c r="G3373" t="s">
        <v>1973</v>
      </c>
      <c r="H3373" t="s">
        <v>294</v>
      </c>
      <c r="L3373" t="s">
        <v>294</v>
      </c>
      <c r="M3373">
        <f t="shared" si="104"/>
        <v>2.7666666666666666</v>
      </c>
      <c r="N3373" s="1">
        <f t="shared" si="105"/>
        <v>1.3833333333333333</v>
      </c>
    </row>
    <row r="3374" spans="1:14">
      <c r="A3374" t="s">
        <v>1</v>
      </c>
      <c r="B3374" t="s">
        <v>309</v>
      </c>
      <c r="C3374" t="s">
        <v>1428</v>
      </c>
      <c r="D3374" t="s">
        <v>1429</v>
      </c>
      <c r="E3374">
        <v>7</v>
      </c>
      <c r="F3374">
        <v>109</v>
      </c>
      <c r="G3374" t="s">
        <v>2206</v>
      </c>
      <c r="H3374" t="s">
        <v>294</v>
      </c>
      <c r="L3374" t="s">
        <v>294</v>
      </c>
      <c r="M3374">
        <f t="shared" si="104"/>
        <v>3.6333333333333333</v>
      </c>
      <c r="N3374" s="1">
        <f t="shared" si="105"/>
        <v>1.8166666666666667</v>
      </c>
    </row>
    <row r="3375" spans="1:14">
      <c r="A3375" t="s">
        <v>1</v>
      </c>
      <c r="B3375" t="s">
        <v>311</v>
      </c>
      <c r="C3375" t="s">
        <v>1428</v>
      </c>
      <c r="D3375" t="s">
        <v>1429</v>
      </c>
      <c r="E3375">
        <v>1</v>
      </c>
      <c r="F3375">
        <v>120</v>
      </c>
      <c r="G3375" t="s">
        <v>1894</v>
      </c>
      <c r="H3375" t="s">
        <v>294</v>
      </c>
      <c r="L3375" t="s">
        <v>294</v>
      </c>
      <c r="M3375">
        <f t="shared" si="104"/>
        <v>4</v>
      </c>
      <c r="N3375" s="1">
        <f t="shared" si="105"/>
        <v>2</v>
      </c>
    </row>
    <row r="3376" spans="1:14">
      <c r="A3376" t="s">
        <v>1</v>
      </c>
      <c r="B3376" t="s">
        <v>313</v>
      </c>
      <c r="C3376" t="s">
        <v>1428</v>
      </c>
      <c r="D3376" t="s">
        <v>1429</v>
      </c>
      <c r="E3376">
        <v>1</v>
      </c>
      <c r="F3376">
        <v>102</v>
      </c>
      <c r="G3376" t="s">
        <v>1949</v>
      </c>
      <c r="H3376" t="s">
        <v>294</v>
      </c>
      <c r="L3376" t="s">
        <v>294</v>
      </c>
      <c r="M3376">
        <f t="shared" si="104"/>
        <v>3.4</v>
      </c>
      <c r="N3376" s="1">
        <f t="shared" si="105"/>
        <v>1.7</v>
      </c>
    </row>
    <row r="3377" spans="1:14">
      <c r="A3377" t="s">
        <v>1</v>
      </c>
      <c r="B3377" t="s">
        <v>315</v>
      </c>
      <c r="C3377" t="s">
        <v>1428</v>
      </c>
      <c r="D3377" t="s">
        <v>1429</v>
      </c>
      <c r="E3377">
        <v>1</v>
      </c>
      <c r="F3377">
        <v>99</v>
      </c>
      <c r="G3377" t="s">
        <v>3240</v>
      </c>
      <c r="H3377" t="s">
        <v>294</v>
      </c>
      <c r="L3377" t="s">
        <v>294</v>
      </c>
      <c r="M3377">
        <f t="shared" si="104"/>
        <v>3.3</v>
      </c>
      <c r="N3377" s="1">
        <f t="shared" si="105"/>
        <v>1.65</v>
      </c>
    </row>
    <row r="3378" spans="1:14">
      <c r="A3378" t="s">
        <v>1</v>
      </c>
      <c r="B3378" t="s">
        <v>317</v>
      </c>
      <c r="C3378" t="s">
        <v>1428</v>
      </c>
      <c r="D3378" t="s">
        <v>1429</v>
      </c>
      <c r="E3378">
        <v>1</v>
      </c>
      <c r="F3378">
        <v>124</v>
      </c>
      <c r="G3378" t="s">
        <v>2097</v>
      </c>
      <c r="H3378" t="s">
        <v>294</v>
      </c>
      <c r="L3378" t="s">
        <v>294</v>
      </c>
      <c r="M3378">
        <f t="shared" si="104"/>
        <v>4.1333333333333337</v>
      </c>
      <c r="N3378" s="1">
        <f t="shared" si="105"/>
        <v>2.0666666666666669</v>
      </c>
    </row>
    <row r="3379" spans="1:14">
      <c r="A3379" t="s">
        <v>1</v>
      </c>
      <c r="B3379" t="s">
        <v>319</v>
      </c>
      <c r="C3379" t="s">
        <v>1428</v>
      </c>
      <c r="D3379" t="s">
        <v>1429</v>
      </c>
      <c r="E3379">
        <v>1</v>
      </c>
      <c r="F3379">
        <v>111</v>
      </c>
      <c r="G3379" t="s">
        <v>2101</v>
      </c>
      <c r="H3379" t="s">
        <v>294</v>
      </c>
      <c r="L3379" t="s">
        <v>294</v>
      </c>
      <c r="M3379">
        <f t="shared" si="104"/>
        <v>3.7</v>
      </c>
      <c r="N3379" s="1">
        <f t="shared" si="105"/>
        <v>1.85</v>
      </c>
    </row>
    <row r="3380" spans="1:14">
      <c r="A3380" t="s">
        <v>1</v>
      </c>
      <c r="B3380" t="s">
        <v>321</v>
      </c>
      <c r="C3380" t="s">
        <v>1428</v>
      </c>
      <c r="D3380" t="s">
        <v>1429</v>
      </c>
      <c r="E3380">
        <v>1</v>
      </c>
      <c r="F3380">
        <v>95</v>
      </c>
      <c r="G3380" t="s">
        <v>3241</v>
      </c>
      <c r="H3380" t="s">
        <v>294</v>
      </c>
      <c r="L3380" t="s">
        <v>294</v>
      </c>
      <c r="M3380">
        <f t="shared" si="104"/>
        <v>3.1666666666666665</v>
      </c>
      <c r="N3380" s="1">
        <f t="shared" si="105"/>
        <v>1.5833333333333333</v>
      </c>
    </row>
    <row r="3381" spans="1:14">
      <c r="A3381" t="s">
        <v>1</v>
      </c>
      <c r="B3381" t="s">
        <v>323</v>
      </c>
      <c r="C3381" t="s">
        <v>1428</v>
      </c>
      <c r="D3381" t="s">
        <v>1429</v>
      </c>
      <c r="E3381">
        <v>1</v>
      </c>
      <c r="F3381">
        <v>113</v>
      </c>
      <c r="G3381" t="s">
        <v>3242</v>
      </c>
      <c r="H3381" t="s">
        <v>294</v>
      </c>
      <c r="L3381" t="s">
        <v>294</v>
      </c>
      <c r="M3381">
        <f t="shared" si="104"/>
        <v>3.7666666666666666</v>
      </c>
      <c r="N3381" s="1">
        <f t="shared" si="105"/>
        <v>1.8833333333333333</v>
      </c>
    </row>
    <row r="3382" spans="1:14">
      <c r="A3382" t="s">
        <v>1</v>
      </c>
      <c r="B3382" t="s">
        <v>325</v>
      </c>
      <c r="C3382" t="s">
        <v>1428</v>
      </c>
      <c r="D3382" t="s">
        <v>1429</v>
      </c>
      <c r="E3382">
        <v>1</v>
      </c>
      <c r="F3382">
        <v>77</v>
      </c>
      <c r="G3382" t="s">
        <v>2188</v>
      </c>
      <c r="H3382" t="s">
        <v>294</v>
      </c>
      <c r="L3382" t="s">
        <v>294</v>
      </c>
      <c r="M3382">
        <f t="shared" si="104"/>
        <v>2.5666666666666669</v>
      </c>
      <c r="N3382" s="1">
        <f t="shared" si="105"/>
        <v>1.2833333333333334</v>
      </c>
    </row>
    <row r="3383" spans="1:14">
      <c r="A3383" t="s">
        <v>1</v>
      </c>
      <c r="B3383" t="s">
        <v>327</v>
      </c>
      <c r="C3383" t="s">
        <v>1428</v>
      </c>
      <c r="D3383" t="s">
        <v>1429</v>
      </c>
      <c r="E3383">
        <v>1</v>
      </c>
      <c r="F3383">
        <v>88</v>
      </c>
      <c r="G3383" t="s">
        <v>1915</v>
      </c>
      <c r="H3383" t="s">
        <v>294</v>
      </c>
      <c r="L3383" t="s">
        <v>294</v>
      </c>
      <c r="M3383">
        <f t="shared" si="104"/>
        <v>2.9333333333333331</v>
      </c>
      <c r="N3383" s="1">
        <f t="shared" si="105"/>
        <v>1.4666666666666666</v>
      </c>
    </row>
    <row r="3384" spans="1:14">
      <c r="A3384" t="s">
        <v>1</v>
      </c>
      <c r="B3384" t="s">
        <v>329</v>
      </c>
      <c r="C3384" t="s">
        <v>1428</v>
      </c>
      <c r="D3384" t="s">
        <v>1429</v>
      </c>
      <c r="E3384">
        <v>1</v>
      </c>
      <c r="F3384">
        <v>72</v>
      </c>
      <c r="G3384" t="s">
        <v>2191</v>
      </c>
      <c r="H3384" t="s">
        <v>294</v>
      </c>
      <c r="L3384" t="s">
        <v>294</v>
      </c>
      <c r="M3384">
        <f t="shared" si="104"/>
        <v>2.4</v>
      </c>
      <c r="N3384" s="1">
        <f t="shared" si="105"/>
        <v>1.2</v>
      </c>
    </row>
    <row r="3385" spans="1:14">
      <c r="A3385" t="s">
        <v>1</v>
      </c>
      <c r="B3385" t="s">
        <v>331</v>
      </c>
      <c r="C3385" t="s">
        <v>1428</v>
      </c>
      <c r="D3385" t="s">
        <v>1429</v>
      </c>
      <c r="E3385">
        <v>1</v>
      </c>
      <c r="F3385">
        <v>91</v>
      </c>
      <c r="G3385" t="s">
        <v>1989</v>
      </c>
      <c r="H3385" t="s">
        <v>294</v>
      </c>
      <c r="L3385" t="s">
        <v>294</v>
      </c>
      <c r="M3385">
        <f t="shared" si="104"/>
        <v>3.0333333333333332</v>
      </c>
      <c r="N3385" s="1">
        <f t="shared" si="105"/>
        <v>1.5166666666666666</v>
      </c>
    </row>
    <row r="3386" spans="1:14">
      <c r="A3386" t="s">
        <v>1</v>
      </c>
      <c r="B3386" t="s">
        <v>333</v>
      </c>
      <c r="C3386" t="s">
        <v>1428</v>
      </c>
      <c r="D3386" t="s">
        <v>1429</v>
      </c>
      <c r="E3386">
        <v>1</v>
      </c>
      <c r="F3386">
        <v>99</v>
      </c>
      <c r="G3386" t="s">
        <v>3240</v>
      </c>
      <c r="H3386" t="s">
        <v>294</v>
      </c>
      <c r="L3386" t="s">
        <v>294</v>
      </c>
      <c r="M3386">
        <f t="shared" si="104"/>
        <v>3.3</v>
      </c>
      <c r="N3386" s="1">
        <f t="shared" si="105"/>
        <v>1.65</v>
      </c>
    </row>
    <row r="3387" spans="1:14">
      <c r="A3387" t="s">
        <v>1</v>
      </c>
      <c r="B3387" t="s">
        <v>335</v>
      </c>
      <c r="C3387" t="s">
        <v>1428</v>
      </c>
      <c r="D3387" t="s">
        <v>1429</v>
      </c>
      <c r="E3387">
        <v>1</v>
      </c>
      <c r="F3387">
        <v>91</v>
      </c>
      <c r="G3387" t="s">
        <v>3243</v>
      </c>
      <c r="H3387" t="s">
        <v>294</v>
      </c>
      <c r="L3387" t="s">
        <v>294</v>
      </c>
      <c r="M3387">
        <f t="shared" si="104"/>
        <v>3.0333333333333332</v>
      </c>
      <c r="N3387" s="1">
        <f t="shared" si="105"/>
        <v>1.5166666666666666</v>
      </c>
    </row>
    <row r="3388" spans="1:14">
      <c r="A3388" t="s">
        <v>1</v>
      </c>
      <c r="B3388" t="s">
        <v>337</v>
      </c>
      <c r="C3388" t="s">
        <v>1428</v>
      </c>
      <c r="D3388" t="s">
        <v>1429</v>
      </c>
      <c r="E3388">
        <v>1</v>
      </c>
      <c r="F3388">
        <v>108</v>
      </c>
      <c r="G3388" t="s">
        <v>1911</v>
      </c>
      <c r="H3388" t="s">
        <v>294</v>
      </c>
      <c r="L3388" t="s">
        <v>294</v>
      </c>
      <c r="M3388">
        <f t="shared" si="104"/>
        <v>3.6</v>
      </c>
      <c r="N3388" s="1">
        <f t="shared" si="105"/>
        <v>1.8</v>
      </c>
    </row>
    <row r="3389" spans="1:14">
      <c r="A3389" t="s">
        <v>1</v>
      </c>
      <c r="B3389" t="s">
        <v>339</v>
      </c>
      <c r="C3389" t="s">
        <v>1428</v>
      </c>
      <c r="D3389" t="s">
        <v>1429</v>
      </c>
      <c r="E3389">
        <v>1</v>
      </c>
      <c r="F3389">
        <v>107</v>
      </c>
      <c r="G3389" t="s">
        <v>3244</v>
      </c>
      <c r="H3389" t="s">
        <v>294</v>
      </c>
      <c r="L3389" t="s">
        <v>294</v>
      </c>
      <c r="M3389">
        <f t="shared" si="104"/>
        <v>3.5666666666666669</v>
      </c>
      <c r="N3389" s="1">
        <f t="shared" si="105"/>
        <v>1.7833333333333334</v>
      </c>
    </row>
    <row r="3390" spans="1:14">
      <c r="A3390" t="s">
        <v>1</v>
      </c>
      <c r="B3390" t="s">
        <v>341</v>
      </c>
      <c r="C3390" t="s">
        <v>1428</v>
      </c>
      <c r="D3390" t="s">
        <v>1429</v>
      </c>
      <c r="E3390">
        <v>1</v>
      </c>
      <c r="F3390">
        <v>58</v>
      </c>
      <c r="G3390" t="s">
        <v>3245</v>
      </c>
      <c r="H3390" t="s">
        <v>294</v>
      </c>
      <c r="L3390" t="s">
        <v>294</v>
      </c>
      <c r="M3390">
        <f t="shared" si="104"/>
        <v>1.9333333333333333</v>
      </c>
      <c r="N3390" s="1">
        <f t="shared" si="105"/>
        <v>0.96666666666666667</v>
      </c>
    </row>
    <row r="3391" spans="1:14">
      <c r="A3391" t="s">
        <v>1</v>
      </c>
      <c r="B3391" t="s">
        <v>343</v>
      </c>
      <c r="C3391" t="s">
        <v>1428</v>
      </c>
      <c r="D3391" t="s">
        <v>1429</v>
      </c>
      <c r="E3391">
        <v>1</v>
      </c>
      <c r="F3391">
        <v>60</v>
      </c>
      <c r="G3391" t="s">
        <v>2013</v>
      </c>
      <c r="H3391" t="s">
        <v>294</v>
      </c>
      <c r="L3391" t="s">
        <v>294</v>
      </c>
      <c r="M3391">
        <f t="shared" si="104"/>
        <v>2</v>
      </c>
      <c r="N3391" s="1">
        <f t="shared" si="105"/>
        <v>1</v>
      </c>
    </row>
    <row r="3392" spans="1:14">
      <c r="A3392" t="s">
        <v>1</v>
      </c>
      <c r="B3392" t="s">
        <v>344</v>
      </c>
      <c r="C3392" t="s">
        <v>1428</v>
      </c>
      <c r="D3392" t="s">
        <v>1429</v>
      </c>
      <c r="E3392">
        <v>1</v>
      </c>
      <c r="F3392">
        <v>707</v>
      </c>
      <c r="G3392" t="s">
        <v>2389</v>
      </c>
      <c r="H3392" t="s">
        <v>294</v>
      </c>
      <c r="L3392" t="s">
        <v>294</v>
      </c>
      <c r="M3392">
        <f t="shared" si="104"/>
        <v>23.566666666666666</v>
      </c>
      <c r="N3392" s="1">
        <f t="shared" si="105"/>
        <v>11.783333333333333</v>
      </c>
    </row>
    <row r="3393" spans="1:14">
      <c r="A3393" t="s">
        <v>1</v>
      </c>
      <c r="B3393" t="s">
        <v>346</v>
      </c>
      <c r="C3393" t="s">
        <v>1428</v>
      </c>
      <c r="D3393" t="s">
        <v>1429</v>
      </c>
      <c r="E3393">
        <v>1</v>
      </c>
      <c r="F3393">
        <v>448</v>
      </c>
      <c r="G3393" t="s">
        <v>1530</v>
      </c>
      <c r="H3393" t="s">
        <v>294</v>
      </c>
      <c r="L3393" t="s">
        <v>294</v>
      </c>
      <c r="M3393">
        <f t="shared" si="104"/>
        <v>14.933333333333334</v>
      </c>
      <c r="N3393" s="1">
        <f t="shared" si="105"/>
        <v>7.4666666666666668</v>
      </c>
    </row>
    <row r="3394" spans="1:14">
      <c r="A3394" t="s">
        <v>1</v>
      </c>
      <c r="B3394" t="s">
        <v>348</v>
      </c>
      <c r="C3394" t="s">
        <v>1428</v>
      </c>
      <c r="D3394" t="s">
        <v>1429</v>
      </c>
      <c r="E3394">
        <v>1</v>
      </c>
      <c r="F3394">
        <v>481</v>
      </c>
      <c r="G3394" t="s">
        <v>3213</v>
      </c>
      <c r="H3394" t="s">
        <v>294</v>
      </c>
      <c r="L3394" t="s">
        <v>294</v>
      </c>
      <c r="M3394">
        <f t="shared" ref="M3394:M3457" si="106">F3394/$M$1</f>
        <v>16.033333333333335</v>
      </c>
      <c r="N3394" s="1">
        <f t="shared" ref="N3394:N3457" si="107">F3394/$N$1</f>
        <v>8.0166666666666675</v>
      </c>
    </row>
    <row r="3395" spans="1:14">
      <c r="A3395" t="s">
        <v>1</v>
      </c>
      <c r="B3395" t="s">
        <v>350</v>
      </c>
      <c r="C3395" t="s">
        <v>1428</v>
      </c>
      <c r="D3395" t="s">
        <v>1429</v>
      </c>
      <c r="E3395">
        <v>1</v>
      </c>
      <c r="F3395">
        <v>239</v>
      </c>
      <c r="G3395" t="s">
        <v>2133</v>
      </c>
      <c r="H3395" t="s">
        <v>294</v>
      </c>
      <c r="L3395" t="s">
        <v>294</v>
      </c>
      <c r="M3395">
        <f t="shared" si="106"/>
        <v>7.9666666666666668</v>
      </c>
      <c r="N3395" s="1">
        <f t="shared" si="107"/>
        <v>3.9833333333333334</v>
      </c>
    </row>
    <row r="3396" spans="1:14">
      <c r="A3396" t="s">
        <v>1</v>
      </c>
      <c r="B3396" t="s">
        <v>352</v>
      </c>
      <c r="C3396" t="s">
        <v>1428</v>
      </c>
      <c r="D3396" t="s">
        <v>1429</v>
      </c>
      <c r="E3396">
        <v>1</v>
      </c>
      <c r="F3396">
        <v>348</v>
      </c>
      <c r="G3396" t="s">
        <v>3246</v>
      </c>
      <c r="H3396" t="s">
        <v>294</v>
      </c>
      <c r="L3396" t="s">
        <v>294</v>
      </c>
      <c r="M3396">
        <f t="shared" si="106"/>
        <v>11.6</v>
      </c>
      <c r="N3396" s="1">
        <f t="shared" si="107"/>
        <v>5.8</v>
      </c>
    </row>
    <row r="3397" spans="1:14">
      <c r="A3397" t="s">
        <v>1</v>
      </c>
      <c r="B3397" t="s">
        <v>354</v>
      </c>
      <c r="C3397" t="s">
        <v>1428</v>
      </c>
      <c r="D3397" t="s">
        <v>1429</v>
      </c>
      <c r="E3397">
        <v>1</v>
      </c>
      <c r="F3397">
        <v>185</v>
      </c>
      <c r="G3397" t="s">
        <v>2127</v>
      </c>
      <c r="H3397" t="s">
        <v>294</v>
      </c>
      <c r="L3397" t="s">
        <v>294</v>
      </c>
      <c r="M3397">
        <f t="shared" si="106"/>
        <v>6.166666666666667</v>
      </c>
      <c r="N3397" s="1">
        <f t="shared" si="107"/>
        <v>3.0833333333333335</v>
      </c>
    </row>
    <row r="3398" spans="1:14">
      <c r="A3398" t="s">
        <v>1</v>
      </c>
      <c r="B3398" t="s">
        <v>356</v>
      </c>
      <c r="C3398" t="s">
        <v>1428</v>
      </c>
      <c r="D3398" t="s">
        <v>1429</v>
      </c>
      <c r="E3398">
        <v>1</v>
      </c>
      <c r="F3398">
        <v>132</v>
      </c>
      <c r="G3398" t="s">
        <v>3247</v>
      </c>
      <c r="H3398" t="s">
        <v>294</v>
      </c>
      <c r="L3398" t="s">
        <v>294</v>
      </c>
      <c r="M3398">
        <f t="shared" si="106"/>
        <v>4.4000000000000004</v>
      </c>
      <c r="N3398" s="1">
        <f t="shared" si="107"/>
        <v>2.2000000000000002</v>
      </c>
    </row>
    <row r="3399" spans="1:14">
      <c r="A3399" t="s">
        <v>1</v>
      </c>
      <c r="B3399" t="s">
        <v>358</v>
      </c>
      <c r="C3399" t="s">
        <v>1428</v>
      </c>
      <c r="D3399" t="s">
        <v>1429</v>
      </c>
      <c r="E3399">
        <v>1</v>
      </c>
      <c r="F3399">
        <v>86</v>
      </c>
      <c r="G3399" t="s">
        <v>1905</v>
      </c>
      <c r="H3399" t="s">
        <v>294</v>
      </c>
      <c r="L3399" t="s">
        <v>294</v>
      </c>
      <c r="M3399">
        <f t="shared" si="106"/>
        <v>2.8666666666666667</v>
      </c>
      <c r="N3399" s="1">
        <f t="shared" si="107"/>
        <v>1.4333333333333333</v>
      </c>
    </row>
    <row r="3400" spans="1:14">
      <c r="A3400" t="s">
        <v>1</v>
      </c>
      <c r="B3400" t="s">
        <v>360</v>
      </c>
      <c r="C3400" t="s">
        <v>1428</v>
      </c>
      <c r="D3400" t="s">
        <v>1429</v>
      </c>
      <c r="E3400">
        <v>1</v>
      </c>
      <c r="F3400">
        <v>88</v>
      </c>
      <c r="G3400" t="s">
        <v>2095</v>
      </c>
      <c r="H3400" t="s">
        <v>294</v>
      </c>
      <c r="L3400" t="s">
        <v>294</v>
      </c>
      <c r="M3400">
        <f t="shared" si="106"/>
        <v>2.9333333333333331</v>
      </c>
      <c r="N3400" s="1">
        <f t="shared" si="107"/>
        <v>1.4666666666666666</v>
      </c>
    </row>
    <row r="3401" spans="1:14">
      <c r="A3401" t="s">
        <v>1</v>
      </c>
      <c r="B3401" t="s">
        <v>362</v>
      </c>
      <c r="C3401" t="s">
        <v>1428</v>
      </c>
      <c r="D3401" t="s">
        <v>1429</v>
      </c>
      <c r="E3401">
        <v>1</v>
      </c>
      <c r="F3401">
        <v>78</v>
      </c>
      <c r="G3401" t="s">
        <v>3248</v>
      </c>
      <c r="H3401" t="s">
        <v>294</v>
      </c>
      <c r="L3401" t="s">
        <v>294</v>
      </c>
      <c r="M3401">
        <f t="shared" si="106"/>
        <v>2.6</v>
      </c>
      <c r="N3401" s="1">
        <f t="shared" si="107"/>
        <v>1.3</v>
      </c>
    </row>
    <row r="3402" spans="1:14">
      <c r="A3402" t="s">
        <v>1</v>
      </c>
      <c r="B3402" t="s">
        <v>364</v>
      </c>
      <c r="C3402" t="s">
        <v>1428</v>
      </c>
      <c r="D3402" t="s">
        <v>1429</v>
      </c>
      <c r="E3402">
        <v>1</v>
      </c>
      <c r="F3402">
        <v>130</v>
      </c>
      <c r="G3402" t="s">
        <v>2029</v>
      </c>
      <c r="H3402" t="s">
        <v>294</v>
      </c>
      <c r="L3402" t="s">
        <v>294</v>
      </c>
      <c r="M3402">
        <f t="shared" si="106"/>
        <v>4.333333333333333</v>
      </c>
      <c r="N3402" s="1">
        <f t="shared" si="107"/>
        <v>2.1666666666666665</v>
      </c>
    </row>
    <row r="3403" spans="1:14">
      <c r="A3403" t="s">
        <v>1</v>
      </c>
      <c r="B3403" t="s">
        <v>366</v>
      </c>
      <c r="C3403" t="s">
        <v>1428</v>
      </c>
      <c r="D3403" t="s">
        <v>1429</v>
      </c>
      <c r="E3403">
        <v>1</v>
      </c>
      <c r="F3403">
        <v>124</v>
      </c>
      <c r="G3403" t="s">
        <v>2104</v>
      </c>
      <c r="H3403" t="s">
        <v>294</v>
      </c>
      <c r="L3403" t="s">
        <v>294</v>
      </c>
      <c r="M3403">
        <f t="shared" si="106"/>
        <v>4.1333333333333337</v>
      </c>
      <c r="N3403" s="1">
        <f t="shared" si="107"/>
        <v>2.0666666666666669</v>
      </c>
    </row>
    <row r="3404" spans="1:14">
      <c r="A3404" t="s">
        <v>1</v>
      </c>
      <c r="B3404" t="s">
        <v>368</v>
      </c>
      <c r="C3404" t="s">
        <v>1428</v>
      </c>
      <c r="D3404" t="s">
        <v>1429</v>
      </c>
      <c r="E3404">
        <v>1</v>
      </c>
      <c r="F3404">
        <v>134</v>
      </c>
      <c r="G3404" t="s">
        <v>2185</v>
      </c>
      <c r="H3404" t="s">
        <v>294</v>
      </c>
      <c r="L3404" t="s">
        <v>294</v>
      </c>
      <c r="M3404">
        <f t="shared" si="106"/>
        <v>4.4666666666666668</v>
      </c>
      <c r="N3404" s="1">
        <f t="shared" si="107"/>
        <v>2.2333333333333334</v>
      </c>
    </row>
    <row r="3405" spans="1:14">
      <c r="A3405" t="s">
        <v>1</v>
      </c>
      <c r="B3405" t="s">
        <v>370</v>
      </c>
      <c r="C3405" t="s">
        <v>1428</v>
      </c>
      <c r="D3405" t="s">
        <v>1429</v>
      </c>
      <c r="E3405">
        <v>1</v>
      </c>
      <c r="F3405">
        <v>44</v>
      </c>
      <c r="G3405" t="s">
        <v>3249</v>
      </c>
      <c r="H3405" t="s">
        <v>294</v>
      </c>
      <c r="L3405" t="s">
        <v>294</v>
      </c>
      <c r="M3405">
        <f t="shared" si="106"/>
        <v>1.4666666666666666</v>
      </c>
      <c r="N3405" s="1">
        <f t="shared" si="107"/>
        <v>0.73333333333333328</v>
      </c>
    </row>
    <row r="3406" spans="1:14">
      <c r="A3406" t="s">
        <v>1</v>
      </c>
      <c r="B3406" t="s">
        <v>372</v>
      </c>
      <c r="C3406" t="s">
        <v>1428</v>
      </c>
      <c r="D3406" t="s">
        <v>1429</v>
      </c>
      <c r="E3406">
        <v>1</v>
      </c>
      <c r="F3406">
        <v>119</v>
      </c>
      <c r="G3406" t="s">
        <v>1939</v>
      </c>
      <c r="H3406" t="s">
        <v>294</v>
      </c>
      <c r="L3406" t="s">
        <v>294</v>
      </c>
      <c r="M3406">
        <f t="shared" si="106"/>
        <v>3.9666666666666668</v>
      </c>
      <c r="N3406" s="1">
        <f t="shared" si="107"/>
        <v>1.9833333333333334</v>
      </c>
    </row>
    <row r="3407" spans="1:14">
      <c r="A3407" t="s">
        <v>1</v>
      </c>
      <c r="B3407" t="s">
        <v>374</v>
      </c>
      <c r="C3407" t="s">
        <v>1428</v>
      </c>
      <c r="D3407" t="s">
        <v>1429</v>
      </c>
      <c r="E3407">
        <v>1</v>
      </c>
      <c r="F3407">
        <v>109</v>
      </c>
      <c r="G3407" t="s">
        <v>2108</v>
      </c>
      <c r="H3407" t="s">
        <v>294</v>
      </c>
      <c r="L3407" t="s">
        <v>294</v>
      </c>
      <c r="M3407">
        <f t="shared" si="106"/>
        <v>3.6333333333333333</v>
      </c>
      <c r="N3407" s="1">
        <f t="shared" si="107"/>
        <v>1.8166666666666667</v>
      </c>
    </row>
    <row r="3408" spans="1:14">
      <c r="A3408" t="s">
        <v>1</v>
      </c>
      <c r="B3408" t="s">
        <v>376</v>
      </c>
      <c r="C3408" t="s">
        <v>1428</v>
      </c>
      <c r="D3408" t="s">
        <v>1429</v>
      </c>
      <c r="E3408">
        <v>1</v>
      </c>
      <c r="F3408">
        <v>127</v>
      </c>
      <c r="G3408" t="s">
        <v>1904</v>
      </c>
      <c r="H3408" t="s">
        <v>294</v>
      </c>
      <c r="L3408" t="s">
        <v>294</v>
      </c>
      <c r="M3408">
        <f t="shared" si="106"/>
        <v>4.2333333333333334</v>
      </c>
      <c r="N3408" s="1">
        <f t="shared" si="107"/>
        <v>2.1166666666666667</v>
      </c>
    </row>
    <row r="3409" spans="1:14">
      <c r="A3409" t="s">
        <v>1</v>
      </c>
      <c r="B3409" t="s">
        <v>378</v>
      </c>
      <c r="C3409" t="s">
        <v>1428</v>
      </c>
      <c r="D3409" t="s">
        <v>1429</v>
      </c>
      <c r="E3409">
        <v>1</v>
      </c>
      <c r="F3409">
        <v>121</v>
      </c>
      <c r="G3409" t="s">
        <v>1971</v>
      </c>
      <c r="H3409" t="s">
        <v>294</v>
      </c>
      <c r="L3409" t="s">
        <v>294</v>
      </c>
      <c r="M3409">
        <f t="shared" si="106"/>
        <v>4.0333333333333332</v>
      </c>
      <c r="N3409" s="1">
        <f t="shared" si="107"/>
        <v>2.0166666666666666</v>
      </c>
    </row>
    <row r="3410" spans="1:14">
      <c r="A3410" t="s">
        <v>1</v>
      </c>
      <c r="B3410" t="s">
        <v>380</v>
      </c>
      <c r="C3410" t="s">
        <v>1428</v>
      </c>
      <c r="D3410" t="s">
        <v>1429</v>
      </c>
      <c r="E3410">
        <v>1</v>
      </c>
      <c r="F3410">
        <v>122</v>
      </c>
      <c r="G3410" t="s">
        <v>2184</v>
      </c>
      <c r="H3410" t="s">
        <v>294</v>
      </c>
      <c r="L3410" t="s">
        <v>294</v>
      </c>
      <c r="M3410">
        <f t="shared" si="106"/>
        <v>4.0666666666666664</v>
      </c>
      <c r="N3410" s="1">
        <f t="shared" si="107"/>
        <v>2.0333333333333332</v>
      </c>
    </row>
    <row r="3411" spans="1:14">
      <c r="A3411" t="s">
        <v>1</v>
      </c>
      <c r="B3411" t="s">
        <v>382</v>
      </c>
      <c r="C3411" t="s">
        <v>1428</v>
      </c>
      <c r="D3411" t="s">
        <v>1429</v>
      </c>
      <c r="E3411">
        <v>1</v>
      </c>
      <c r="F3411">
        <v>157</v>
      </c>
      <c r="G3411" t="s">
        <v>1995</v>
      </c>
      <c r="H3411" t="s">
        <v>294</v>
      </c>
      <c r="L3411" t="s">
        <v>294</v>
      </c>
      <c r="M3411">
        <f t="shared" si="106"/>
        <v>5.2333333333333334</v>
      </c>
      <c r="N3411" s="1">
        <f t="shared" si="107"/>
        <v>2.6166666666666667</v>
      </c>
    </row>
    <row r="3412" spans="1:14">
      <c r="A3412" t="s">
        <v>1</v>
      </c>
      <c r="B3412" t="s">
        <v>384</v>
      </c>
      <c r="C3412" t="s">
        <v>1428</v>
      </c>
      <c r="D3412" t="s">
        <v>1429</v>
      </c>
      <c r="E3412">
        <v>1</v>
      </c>
      <c r="F3412">
        <v>163</v>
      </c>
      <c r="G3412" t="s">
        <v>2067</v>
      </c>
      <c r="H3412" t="s">
        <v>294</v>
      </c>
      <c r="L3412" t="s">
        <v>294</v>
      </c>
      <c r="M3412">
        <f t="shared" si="106"/>
        <v>5.4333333333333336</v>
      </c>
      <c r="N3412" s="1">
        <f t="shared" si="107"/>
        <v>2.7166666666666668</v>
      </c>
    </row>
    <row r="3413" spans="1:14">
      <c r="A3413" t="s">
        <v>1</v>
      </c>
      <c r="B3413" t="s">
        <v>386</v>
      </c>
      <c r="C3413" t="s">
        <v>1428</v>
      </c>
      <c r="D3413" t="s">
        <v>1429</v>
      </c>
      <c r="E3413">
        <v>1</v>
      </c>
      <c r="F3413">
        <v>168</v>
      </c>
      <c r="G3413" t="s">
        <v>1981</v>
      </c>
      <c r="H3413" t="s">
        <v>294</v>
      </c>
      <c r="L3413" t="s">
        <v>294</v>
      </c>
      <c r="M3413">
        <f t="shared" si="106"/>
        <v>5.6</v>
      </c>
      <c r="N3413" s="1">
        <f t="shared" si="107"/>
        <v>2.8</v>
      </c>
    </row>
    <row r="3414" spans="1:14">
      <c r="A3414" t="s">
        <v>1</v>
      </c>
      <c r="B3414" t="s">
        <v>388</v>
      </c>
      <c r="C3414" t="s">
        <v>1428</v>
      </c>
      <c r="D3414" t="s">
        <v>1429</v>
      </c>
      <c r="E3414">
        <v>1</v>
      </c>
      <c r="F3414">
        <v>169</v>
      </c>
      <c r="G3414" t="s">
        <v>2099</v>
      </c>
      <c r="H3414" t="s">
        <v>294</v>
      </c>
      <c r="L3414" t="s">
        <v>294</v>
      </c>
      <c r="M3414">
        <f t="shared" si="106"/>
        <v>5.6333333333333337</v>
      </c>
      <c r="N3414" s="1">
        <f t="shared" si="107"/>
        <v>2.8166666666666669</v>
      </c>
    </row>
    <row r="3415" spans="1:14">
      <c r="A3415" t="s">
        <v>1</v>
      </c>
      <c r="B3415" t="s">
        <v>390</v>
      </c>
      <c r="C3415" t="s">
        <v>1428</v>
      </c>
      <c r="D3415" t="s">
        <v>1429</v>
      </c>
      <c r="E3415">
        <v>1</v>
      </c>
      <c r="F3415">
        <v>167</v>
      </c>
      <c r="G3415" t="s">
        <v>1924</v>
      </c>
      <c r="H3415" t="s">
        <v>294</v>
      </c>
      <c r="L3415" t="s">
        <v>294</v>
      </c>
      <c r="M3415">
        <f t="shared" si="106"/>
        <v>5.5666666666666664</v>
      </c>
      <c r="N3415" s="1">
        <f t="shared" si="107"/>
        <v>2.7833333333333332</v>
      </c>
    </row>
    <row r="3416" spans="1:14">
      <c r="A3416" t="s">
        <v>1</v>
      </c>
      <c r="B3416" t="s">
        <v>392</v>
      </c>
      <c r="C3416" t="s">
        <v>1428</v>
      </c>
      <c r="D3416" t="s">
        <v>1429</v>
      </c>
      <c r="E3416">
        <v>1</v>
      </c>
      <c r="F3416">
        <v>178</v>
      </c>
      <c r="G3416" t="s">
        <v>2102</v>
      </c>
      <c r="H3416" t="s">
        <v>294</v>
      </c>
      <c r="L3416" t="s">
        <v>294</v>
      </c>
      <c r="M3416">
        <f t="shared" si="106"/>
        <v>5.9333333333333336</v>
      </c>
      <c r="N3416" s="1">
        <f t="shared" si="107"/>
        <v>2.9666666666666668</v>
      </c>
    </row>
    <row r="3417" spans="1:14">
      <c r="A3417" t="s">
        <v>1</v>
      </c>
      <c r="B3417" t="s">
        <v>394</v>
      </c>
      <c r="C3417" t="s">
        <v>1428</v>
      </c>
      <c r="D3417" t="s">
        <v>1429</v>
      </c>
      <c r="E3417">
        <v>1</v>
      </c>
      <c r="F3417">
        <v>175</v>
      </c>
      <c r="G3417" t="s">
        <v>2100</v>
      </c>
      <c r="H3417" t="s">
        <v>294</v>
      </c>
      <c r="L3417" t="s">
        <v>294</v>
      </c>
      <c r="M3417">
        <f t="shared" si="106"/>
        <v>5.833333333333333</v>
      </c>
      <c r="N3417" s="1">
        <f t="shared" si="107"/>
        <v>2.9166666666666665</v>
      </c>
    </row>
    <row r="3418" spans="1:14">
      <c r="A3418" t="s">
        <v>1</v>
      </c>
      <c r="B3418" t="s">
        <v>396</v>
      </c>
      <c r="C3418" t="s">
        <v>1428</v>
      </c>
      <c r="D3418" t="s">
        <v>1429</v>
      </c>
      <c r="E3418">
        <v>1</v>
      </c>
      <c r="F3418">
        <v>133</v>
      </c>
      <c r="G3418" t="s">
        <v>1907</v>
      </c>
      <c r="H3418" t="s">
        <v>294</v>
      </c>
      <c r="L3418" t="s">
        <v>294</v>
      </c>
      <c r="M3418">
        <f t="shared" si="106"/>
        <v>4.4333333333333336</v>
      </c>
      <c r="N3418" s="1">
        <f t="shared" si="107"/>
        <v>2.2166666666666668</v>
      </c>
    </row>
    <row r="3419" spans="1:14">
      <c r="A3419" t="s">
        <v>1</v>
      </c>
      <c r="B3419" t="s">
        <v>398</v>
      </c>
      <c r="C3419" t="s">
        <v>1428</v>
      </c>
      <c r="D3419" t="s">
        <v>1429</v>
      </c>
      <c r="E3419">
        <v>1</v>
      </c>
      <c r="F3419">
        <v>133</v>
      </c>
      <c r="G3419" t="s">
        <v>1907</v>
      </c>
      <c r="H3419" t="s">
        <v>294</v>
      </c>
      <c r="L3419" t="s">
        <v>294</v>
      </c>
      <c r="M3419">
        <f t="shared" si="106"/>
        <v>4.4333333333333336</v>
      </c>
      <c r="N3419" s="1">
        <f t="shared" si="107"/>
        <v>2.2166666666666668</v>
      </c>
    </row>
    <row r="3420" spans="1:14">
      <c r="A3420" t="s">
        <v>1</v>
      </c>
      <c r="B3420" t="s">
        <v>400</v>
      </c>
      <c r="C3420" t="s">
        <v>1428</v>
      </c>
      <c r="D3420" t="s">
        <v>1429</v>
      </c>
      <c r="E3420">
        <v>1</v>
      </c>
      <c r="F3420">
        <v>63</v>
      </c>
      <c r="G3420" t="s">
        <v>3250</v>
      </c>
      <c r="H3420" t="s">
        <v>294</v>
      </c>
      <c r="L3420" t="s">
        <v>294</v>
      </c>
      <c r="M3420">
        <f t="shared" si="106"/>
        <v>2.1</v>
      </c>
      <c r="N3420" s="1">
        <f t="shared" si="107"/>
        <v>1.05</v>
      </c>
    </row>
    <row r="3421" spans="1:14">
      <c r="A3421" t="s">
        <v>1</v>
      </c>
      <c r="B3421" t="s">
        <v>402</v>
      </c>
      <c r="C3421" t="s">
        <v>1428</v>
      </c>
      <c r="D3421" t="s">
        <v>1429</v>
      </c>
      <c r="E3421">
        <v>1</v>
      </c>
      <c r="F3421">
        <v>112</v>
      </c>
      <c r="G3421" t="s">
        <v>2042</v>
      </c>
      <c r="H3421" t="s">
        <v>294</v>
      </c>
      <c r="L3421" t="s">
        <v>294</v>
      </c>
      <c r="M3421">
        <f t="shared" si="106"/>
        <v>3.7333333333333334</v>
      </c>
      <c r="N3421" s="1">
        <f t="shared" si="107"/>
        <v>1.8666666666666667</v>
      </c>
    </row>
    <row r="3422" spans="1:14">
      <c r="A3422" t="s">
        <v>1</v>
      </c>
      <c r="B3422" t="s">
        <v>404</v>
      </c>
      <c r="C3422" t="s">
        <v>1428</v>
      </c>
      <c r="D3422" t="s">
        <v>1429</v>
      </c>
      <c r="E3422">
        <v>1</v>
      </c>
      <c r="F3422">
        <v>117</v>
      </c>
      <c r="G3422" t="s">
        <v>1987</v>
      </c>
      <c r="H3422" t="s">
        <v>294</v>
      </c>
      <c r="L3422" t="s">
        <v>294</v>
      </c>
      <c r="M3422">
        <f t="shared" si="106"/>
        <v>3.9</v>
      </c>
      <c r="N3422" s="1">
        <f t="shared" si="107"/>
        <v>1.95</v>
      </c>
    </row>
    <row r="3423" spans="1:14">
      <c r="A3423" t="s">
        <v>1</v>
      </c>
      <c r="B3423" t="s">
        <v>406</v>
      </c>
      <c r="C3423" t="s">
        <v>1428</v>
      </c>
      <c r="D3423" t="s">
        <v>1429</v>
      </c>
      <c r="E3423">
        <v>1</v>
      </c>
      <c r="F3423">
        <v>122</v>
      </c>
      <c r="G3423" t="s">
        <v>2111</v>
      </c>
      <c r="H3423" t="s">
        <v>294</v>
      </c>
      <c r="L3423" t="s">
        <v>294</v>
      </c>
      <c r="M3423">
        <f t="shared" si="106"/>
        <v>4.0666666666666664</v>
      </c>
      <c r="N3423" s="1">
        <f t="shared" si="107"/>
        <v>2.0333333333333332</v>
      </c>
    </row>
    <row r="3424" spans="1:14">
      <c r="A3424" t="s">
        <v>1</v>
      </c>
      <c r="B3424" t="s">
        <v>408</v>
      </c>
      <c r="C3424" t="s">
        <v>1428</v>
      </c>
      <c r="D3424" t="s">
        <v>1429</v>
      </c>
      <c r="E3424">
        <v>1</v>
      </c>
      <c r="F3424">
        <v>121</v>
      </c>
      <c r="G3424" t="s">
        <v>1902</v>
      </c>
      <c r="H3424" t="s">
        <v>294</v>
      </c>
      <c r="L3424" t="s">
        <v>294</v>
      </c>
      <c r="M3424">
        <f t="shared" si="106"/>
        <v>4.0333333333333332</v>
      </c>
      <c r="N3424" s="1">
        <f t="shared" si="107"/>
        <v>2.0166666666666666</v>
      </c>
    </row>
    <row r="3425" spans="1:14">
      <c r="A3425" t="s">
        <v>1</v>
      </c>
      <c r="B3425" t="s">
        <v>410</v>
      </c>
      <c r="C3425" t="s">
        <v>1428</v>
      </c>
      <c r="D3425" t="s">
        <v>1429</v>
      </c>
      <c r="E3425">
        <v>1</v>
      </c>
      <c r="F3425">
        <v>142</v>
      </c>
      <c r="G3425" t="s">
        <v>2030</v>
      </c>
      <c r="H3425" t="s">
        <v>294</v>
      </c>
      <c r="L3425" t="s">
        <v>294</v>
      </c>
      <c r="M3425">
        <f t="shared" si="106"/>
        <v>4.7333333333333334</v>
      </c>
      <c r="N3425" s="1">
        <f t="shared" si="107"/>
        <v>2.3666666666666667</v>
      </c>
    </row>
    <row r="3426" spans="1:14">
      <c r="A3426" t="s">
        <v>1</v>
      </c>
      <c r="B3426" t="s">
        <v>412</v>
      </c>
      <c r="C3426" t="s">
        <v>1428</v>
      </c>
      <c r="D3426" t="s">
        <v>1429</v>
      </c>
      <c r="E3426">
        <v>1</v>
      </c>
      <c r="F3426">
        <v>142</v>
      </c>
      <c r="G3426" t="s">
        <v>2030</v>
      </c>
      <c r="H3426" t="s">
        <v>294</v>
      </c>
      <c r="L3426" t="s">
        <v>294</v>
      </c>
      <c r="M3426">
        <f t="shared" si="106"/>
        <v>4.7333333333333334</v>
      </c>
      <c r="N3426" s="1">
        <f t="shared" si="107"/>
        <v>2.3666666666666667</v>
      </c>
    </row>
    <row r="3427" spans="1:14">
      <c r="A3427" t="s">
        <v>1</v>
      </c>
      <c r="B3427" t="s">
        <v>414</v>
      </c>
      <c r="C3427" t="s">
        <v>1428</v>
      </c>
      <c r="D3427" t="s">
        <v>1429</v>
      </c>
      <c r="E3427">
        <v>1</v>
      </c>
      <c r="F3427">
        <v>136</v>
      </c>
      <c r="G3427" t="s">
        <v>3251</v>
      </c>
      <c r="H3427" t="s">
        <v>294</v>
      </c>
      <c r="L3427" t="s">
        <v>294</v>
      </c>
      <c r="M3427">
        <f t="shared" si="106"/>
        <v>4.5333333333333332</v>
      </c>
      <c r="N3427" s="1">
        <f t="shared" si="107"/>
        <v>2.2666666666666666</v>
      </c>
    </row>
    <row r="3428" spans="1:14">
      <c r="A3428" t="s">
        <v>1</v>
      </c>
      <c r="B3428" t="s">
        <v>416</v>
      </c>
      <c r="C3428" t="s">
        <v>1428</v>
      </c>
      <c r="D3428" t="s">
        <v>1429</v>
      </c>
      <c r="E3428">
        <v>1</v>
      </c>
      <c r="F3428">
        <v>141</v>
      </c>
      <c r="G3428" t="s">
        <v>1966</v>
      </c>
      <c r="H3428" t="s">
        <v>294</v>
      </c>
      <c r="L3428" t="s">
        <v>294</v>
      </c>
      <c r="M3428">
        <f t="shared" si="106"/>
        <v>4.7</v>
      </c>
      <c r="N3428" s="1">
        <f t="shared" si="107"/>
        <v>2.35</v>
      </c>
    </row>
    <row r="3429" spans="1:14">
      <c r="A3429" t="s">
        <v>1</v>
      </c>
      <c r="B3429" t="s">
        <v>418</v>
      </c>
      <c r="C3429" t="s">
        <v>1428</v>
      </c>
      <c r="D3429" t="s">
        <v>1429</v>
      </c>
      <c r="E3429">
        <v>1</v>
      </c>
      <c r="F3429">
        <v>104</v>
      </c>
      <c r="G3429" t="s">
        <v>1889</v>
      </c>
      <c r="H3429" t="s">
        <v>294</v>
      </c>
      <c r="L3429" t="s">
        <v>294</v>
      </c>
      <c r="M3429">
        <f t="shared" si="106"/>
        <v>3.4666666666666668</v>
      </c>
      <c r="N3429" s="1">
        <f t="shared" si="107"/>
        <v>1.7333333333333334</v>
      </c>
    </row>
    <row r="3430" spans="1:14">
      <c r="A3430" t="s">
        <v>1</v>
      </c>
      <c r="B3430" t="s">
        <v>420</v>
      </c>
      <c r="C3430" t="s">
        <v>1428</v>
      </c>
      <c r="D3430" t="s">
        <v>1429</v>
      </c>
      <c r="E3430">
        <v>1</v>
      </c>
      <c r="F3430">
        <v>86</v>
      </c>
      <c r="G3430" t="s">
        <v>1896</v>
      </c>
      <c r="H3430" t="s">
        <v>294</v>
      </c>
      <c r="L3430" t="s">
        <v>294</v>
      </c>
      <c r="M3430">
        <f t="shared" si="106"/>
        <v>2.8666666666666667</v>
      </c>
      <c r="N3430" s="1">
        <f t="shared" si="107"/>
        <v>1.4333333333333333</v>
      </c>
    </row>
    <row r="3431" spans="1:14">
      <c r="A3431" t="s">
        <v>1</v>
      </c>
      <c r="B3431" t="s">
        <v>422</v>
      </c>
      <c r="C3431" t="s">
        <v>1428</v>
      </c>
      <c r="D3431" t="s">
        <v>1429</v>
      </c>
      <c r="E3431">
        <v>1</v>
      </c>
      <c r="F3431">
        <v>95</v>
      </c>
      <c r="G3431" t="s">
        <v>3241</v>
      </c>
      <c r="H3431" t="s">
        <v>294</v>
      </c>
      <c r="L3431" t="s">
        <v>294</v>
      </c>
      <c r="M3431">
        <f t="shared" si="106"/>
        <v>3.1666666666666665</v>
      </c>
      <c r="N3431" s="1">
        <f t="shared" si="107"/>
        <v>1.5833333333333333</v>
      </c>
    </row>
    <row r="3432" spans="1:14">
      <c r="A3432" t="s">
        <v>1</v>
      </c>
      <c r="B3432" t="s">
        <v>424</v>
      </c>
      <c r="C3432" t="s">
        <v>1428</v>
      </c>
      <c r="D3432" t="s">
        <v>1429</v>
      </c>
      <c r="E3432">
        <v>1</v>
      </c>
      <c r="F3432">
        <v>96</v>
      </c>
      <c r="G3432" t="s">
        <v>3252</v>
      </c>
      <c r="H3432" t="s">
        <v>294</v>
      </c>
      <c r="L3432" t="s">
        <v>294</v>
      </c>
      <c r="M3432">
        <f t="shared" si="106"/>
        <v>3.2</v>
      </c>
      <c r="N3432" s="1">
        <f t="shared" si="107"/>
        <v>1.6</v>
      </c>
    </row>
    <row r="3433" spans="1:14">
      <c r="A3433" t="s">
        <v>1</v>
      </c>
      <c r="B3433" t="s">
        <v>426</v>
      </c>
      <c r="C3433" t="s">
        <v>1428</v>
      </c>
      <c r="D3433" t="s">
        <v>1429</v>
      </c>
      <c r="E3433">
        <v>1</v>
      </c>
      <c r="F3433">
        <v>145</v>
      </c>
      <c r="G3433" t="s">
        <v>2094</v>
      </c>
      <c r="H3433" t="s">
        <v>294</v>
      </c>
      <c r="L3433" t="s">
        <v>294</v>
      </c>
      <c r="M3433">
        <f t="shared" si="106"/>
        <v>4.833333333333333</v>
      </c>
      <c r="N3433" s="1">
        <f t="shared" si="107"/>
        <v>2.4166666666666665</v>
      </c>
    </row>
    <row r="3434" spans="1:14">
      <c r="A3434" t="s">
        <v>1</v>
      </c>
      <c r="B3434" t="s">
        <v>428</v>
      </c>
      <c r="C3434" t="s">
        <v>1428</v>
      </c>
      <c r="D3434" t="s">
        <v>1429</v>
      </c>
      <c r="E3434">
        <v>1</v>
      </c>
      <c r="F3434">
        <v>132</v>
      </c>
      <c r="G3434" t="s">
        <v>3247</v>
      </c>
      <c r="H3434" t="s">
        <v>294</v>
      </c>
      <c r="L3434" t="s">
        <v>294</v>
      </c>
      <c r="M3434">
        <f t="shared" si="106"/>
        <v>4.4000000000000004</v>
      </c>
      <c r="N3434" s="1">
        <f t="shared" si="107"/>
        <v>2.2000000000000002</v>
      </c>
    </row>
    <row r="3435" spans="1:14">
      <c r="A3435" t="s">
        <v>1</v>
      </c>
      <c r="B3435" t="s">
        <v>430</v>
      </c>
      <c r="C3435" t="s">
        <v>1428</v>
      </c>
      <c r="D3435" t="s">
        <v>1429</v>
      </c>
      <c r="E3435">
        <v>1</v>
      </c>
      <c r="F3435">
        <v>113</v>
      </c>
      <c r="G3435" t="s">
        <v>2068</v>
      </c>
      <c r="H3435" t="s">
        <v>294</v>
      </c>
      <c r="L3435" t="s">
        <v>294</v>
      </c>
      <c r="M3435">
        <f t="shared" si="106"/>
        <v>3.7666666666666666</v>
      </c>
      <c r="N3435" s="1">
        <f t="shared" si="107"/>
        <v>1.8833333333333333</v>
      </c>
    </row>
    <row r="3436" spans="1:14">
      <c r="A3436" t="s">
        <v>1</v>
      </c>
      <c r="B3436" t="s">
        <v>432</v>
      </c>
      <c r="C3436" t="s">
        <v>1428</v>
      </c>
      <c r="D3436" t="s">
        <v>1429</v>
      </c>
      <c r="E3436">
        <v>1</v>
      </c>
      <c r="F3436">
        <v>114</v>
      </c>
      <c r="G3436" t="s">
        <v>2069</v>
      </c>
      <c r="H3436" t="s">
        <v>294</v>
      </c>
      <c r="L3436" t="s">
        <v>294</v>
      </c>
      <c r="M3436">
        <f t="shared" si="106"/>
        <v>3.8</v>
      </c>
      <c r="N3436" s="1">
        <f t="shared" si="107"/>
        <v>1.9</v>
      </c>
    </row>
    <row r="3437" spans="1:14">
      <c r="A3437" t="s">
        <v>1</v>
      </c>
      <c r="B3437" t="s">
        <v>434</v>
      </c>
      <c r="C3437" t="s">
        <v>1428</v>
      </c>
      <c r="D3437" t="s">
        <v>1429</v>
      </c>
      <c r="E3437">
        <v>1</v>
      </c>
      <c r="F3437">
        <v>109</v>
      </c>
      <c r="G3437" t="s">
        <v>2108</v>
      </c>
      <c r="H3437" t="s">
        <v>294</v>
      </c>
      <c r="L3437" t="s">
        <v>294</v>
      </c>
      <c r="M3437">
        <f t="shared" si="106"/>
        <v>3.6333333333333333</v>
      </c>
      <c r="N3437" s="1">
        <f t="shared" si="107"/>
        <v>1.8166666666666667</v>
      </c>
    </row>
    <row r="3438" spans="1:14">
      <c r="A3438" t="s">
        <v>1</v>
      </c>
      <c r="B3438" t="s">
        <v>436</v>
      </c>
      <c r="C3438" t="s">
        <v>1428</v>
      </c>
      <c r="D3438" t="s">
        <v>1429</v>
      </c>
      <c r="E3438">
        <v>1</v>
      </c>
      <c r="F3438">
        <v>121</v>
      </c>
      <c r="G3438" t="s">
        <v>1902</v>
      </c>
      <c r="H3438" t="s">
        <v>294</v>
      </c>
      <c r="L3438" t="s">
        <v>294</v>
      </c>
      <c r="M3438">
        <f t="shared" si="106"/>
        <v>4.0333333333333332</v>
      </c>
      <c r="N3438" s="1">
        <f t="shared" si="107"/>
        <v>2.0166666666666666</v>
      </c>
    </row>
    <row r="3439" spans="1:14">
      <c r="A3439" t="s">
        <v>1</v>
      </c>
      <c r="B3439" t="s">
        <v>438</v>
      </c>
      <c r="C3439" t="s">
        <v>1428</v>
      </c>
      <c r="D3439" t="s">
        <v>1429</v>
      </c>
      <c r="E3439">
        <v>1</v>
      </c>
      <c r="F3439">
        <v>128</v>
      </c>
      <c r="G3439" t="s">
        <v>1906</v>
      </c>
      <c r="H3439" t="s">
        <v>294</v>
      </c>
      <c r="L3439" t="s">
        <v>294</v>
      </c>
      <c r="M3439">
        <f t="shared" si="106"/>
        <v>4.2666666666666666</v>
      </c>
      <c r="N3439" s="1">
        <f t="shared" si="107"/>
        <v>2.1333333333333333</v>
      </c>
    </row>
    <row r="3440" spans="1:14">
      <c r="A3440" t="s">
        <v>1</v>
      </c>
      <c r="B3440" t="s">
        <v>440</v>
      </c>
      <c r="C3440" t="s">
        <v>1428</v>
      </c>
      <c r="D3440" t="s">
        <v>1429</v>
      </c>
      <c r="E3440">
        <v>1</v>
      </c>
      <c r="F3440">
        <v>243</v>
      </c>
      <c r="G3440" t="s">
        <v>3173</v>
      </c>
      <c r="H3440" t="s">
        <v>294</v>
      </c>
      <c r="L3440" t="s">
        <v>294</v>
      </c>
      <c r="M3440">
        <f t="shared" si="106"/>
        <v>8.1</v>
      </c>
      <c r="N3440" s="1">
        <f t="shared" si="107"/>
        <v>4.05</v>
      </c>
    </row>
    <row r="3441" spans="1:14">
      <c r="A3441" t="s">
        <v>1</v>
      </c>
      <c r="B3441" t="s">
        <v>442</v>
      </c>
      <c r="C3441" t="s">
        <v>1428</v>
      </c>
      <c r="D3441" t="s">
        <v>1429</v>
      </c>
      <c r="E3441">
        <v>1</v>
      </c>
      <c r="F3441">
        <v>179</v>
      </c>
      <c r="G3441" t="s">
        <v>3253</v>
      </c>
      <c r="H3441" t="s">
        <v>294</v>
      </c>
      <c r="L3441" t="s">
        <v>294</v>
      </c>
      <c r="M3441">
        <f t="shared" si="106"/>
        <v>5.9666666666666668</v>
      </c>
      <c r="N3441" s="1">
        <f t="shared" si="107"/>
        <v>2.9833333333333334</v>
      </c>
    </row>
    <row r="3442" spans="1:14">
      <c r="A3442" t="s">
        <v>1</v>
      </c>
      <c r="B3442" t="s">
        <v>444</v>
      </c>
      <c r="C3442" t="s">
        <v>1428</v>
      </c>
      <c r="D3442" t="s">
        <v>1429</v>
      </c>
      <c r="E3442">
        <v>1</v>
      </c>
      <c r="F3442">
        <v>174</v>
      </c>
      <c r="G3442" t="s">
        <v>3254</v>
      </c>
      <c r="H3442" t="s">
        <v>294</v>
      </c>
      <c r="L3442" t="s">
        <v>294</v>
      </c>
      <c r="M3442">
        <f t="shared" si="106"/>
        <v>5.8</v>
      </c>
      <c r="N3442" s="1">
        <f t="shared" si="107"/>
        <v>2.9</v>
      </c>
    </row>
    <row r="3443" spans="1:14">
      <c r="A3443" t="s">
        <v>1</v>
      </c>
      <c r="B3443" t="s">
        <v>446</v>
      </c>
      <c r="C3443" t="s">
        <v>1428</v>
      </c>
      <c r="D3443" t="s">
        <v>1429</v>
      </c>
      <c r="E3443">
        <v>1</v>
      </c>
      <c r="F3443">
        <v>215</v>
      </c>
      <c r="G3443" t="s">
        <v>2137</v>
      </c>
      <c r="H3443" t="s">
        <v>294</v>
      </c>
      <c r="L3443" t="s">
        <v>294</v>
      </c>
      <c r="M3443">
        <f t="shared" si="106"/>
        <v>7.166666666666667</v>
      </c>
      <c r="N3443" s="1">
        <f t="shared" si="107"/>
        <v>3.5833333333333335</v>
      </c>
    </row>
    <row r="3444" spans="1:14">
      <c r="A3444" t="s">
        <v>1</v>
      </c>
      <c r="B3444" t="s">
        <v>448</v>
      </c>
      <c r="C3444" t="s">
        <v>1428</v>
      </c>
      <c r="D3444" t="s">
        <v>1429</v>
      </c>
      <c r="E3444">
        <v>1</v>
      </c>
      <c r="F3444">
        <v>233</v>
      </c>
      <c r="G3444" t="s">
        <v>1921</v>
      </c>
      <c r="H3444" t="s">
        <v>294</v>
      </c>
      <c r="L3444" t="s">
        <v>294</v>
      </c>
      <c r="M3444">
        <f t="shared" si="106"/>
        <v>7.7666666666666666</v>
      </c>
      <c r="N3444" s="1">
        <f t="shared" si="107"/>
        <v>3.8833333333333333</v>
      </c>
    </row>
    <row r="3445" spans="1:14">
      <c r="A3445" t="s">
        <v>1</v>
      </c>
      <c r="B3445" t="s">
        <v>450</v>
      </c>
      <c r="C3445" t="s">
        <v>1428</v>
      </c>
      <c r="D3445" t="s">
        <v>1429</v>
      </c>
      <c r="E3445">
        <v>1</v>
      </c>
      <c r="F3445">
        <v>235</v>
      </c>
      <c r="G3445" t="s">
        <v>2140</v>
      </c>
      <c r="H3445" t="s">
        <v>294</v>
      </c>
      <c r="L3445" t="s">
        <v>294</v>
      </c>
      <c r="M3445">
        <f t="shared" si="106"/>
        <v>7.833333333333333</v>
      </c>
      <c r="N3445" s="1">
        <f t="shared" si="107"/>
        <v>3.9166666666666665</v>
      </c>
    </row>
    <row r="3446" spans="1:14">
      <c r="A3446" t="s">
        <v>1</v>
      </c>
      <c r="B3446" t="s">
        <v>452</v>
      </c>
      <c r="C3446" t="s">
        <v>1428</v>
      </c>
      <c r="D3446" t="s">
        <v>1429</v>
      </c>
      <c r="E3446">
        <v>1</v>
      </c>
      <c r="F3446">
        <v>110</v>
      </c>
      <c r="G3446" t="s">
        <v>1960</v>
      </c>
      <c r="H3446" t="s">
        <v>294</v>
      </c>
      <c r="L3446" t="s">
        <v>294</v>
      </c>
      <c r="M3446">
        <f t="shared" si="106"/>
        <v>3.6666666666666665</v>
      </c>
      <c r="N3446" s="1">
        <f t="shared" si="107"/>
        <v>1.8333333333333333</v>
      </c>
    </row>
    <row r="3447" spans="1:14">
      <c r="A3447" t="s">
        <v>1</v>
      </c>
      <c r="B3447" t="s">
        <v>454</v>
      </c>
      <c r="C3447" t="s">
        <v>1428</v>
      </c>
      <c r="D3447" t="s">
        <v>1429</v>
      </c>
      <c r="E3447">
        <v>1</v>
      </c>
      <c r="F3447">
        <v>123</v>
      </c>
      <c r="G3447" t="s">
        <v>3255</v>
      </c>
      <c r="H3447" t="s">
        <v>294</v>
      </c>
      <c r="L3447" t="s">
        <v>294</v>
      </c>
      <c r="M3447">
        <f t="shared" si="106"/>
        <v>4.0999999999999996</v>
      </c>
      <c r="N3447" s="1">
        <f t="shared" si="107"/>
        <v>2.0499999999999998</v>
      </c>
    </row>
    <row r="3448" spans="1:14">
      <c r="A3448" t="s">
        <v>1</v>
      </c>
      <c r="B3448" t="s">
        <v>456</v>
      </c>
      <c r="C3448" t="s">
        <v>1428</v>
      </c>
      <c r="D3448" t="s">
        <v>1429</v>
      </c>
      <c r="E3448">
        <v>1</v>
      </c>
      <c r="F3448">
        <v>116</v>
      </c>
      <c r="G3448" t="s">
        <v>2043</v>
      </c>
      <c r="H3448" t="s">
        <v>294</v>
      </c>
      <c r="L3448" t="s">
        <v>294</v>
      </c>
      <c r="M3448">
        <f t="shared" si="106"/>
        <v>3.8666666666666667</v>
      </c>
      <c r="N3448" s="1">
        <f t="shared" si="107"/>
        <v>1.9333333333333333</v>
      </c>
    </row>
    <row r="3449" spans="1:14">
      <c r="A3449" t="s">
        <v>1</v>
      </c>
      <c r="B3449" t="s">
        <v>458</v>
      </c>
      <c r="C3449" t="s">
        <v>1428</v>
      </c>
      <c r="D3449" t="s">
        <v>1429</v>
      </c>
      <c r="E3449">
        <v>1</v>
      </c>
      <c r="F3449">
        <v>238</v>
      </c>
      <c r="G3449" t="s">
        <v>2138</v>
      </c>
      <c r="H3449" t="s">
        <v>294</v>
      </c>
      <c r="L3449" t="s">
        <v>294</v>
      </c>
      <c r="M3449">
        <f t="shared" si="106"/>
        <v>7.9333333333333336</v>
      </c>
      <c r="N3449" s="1">
        <f t="shared" si="107"/>
        <v>3.9666666666666668</v>
      </c>
    </row>
    <row r="3450" spans="1:14">
      <c r="A3450" t="s">
        <v>1</v>
      </c>
      <c r="B3450" t="s">
        <v>460</v>
      </c>
      <c r="C3450" t="s">
        <v>1428</v>
      </c>
      <c r="D3450" t="s">
        <v>1429</v>
      </c>
      <c r="E3450">
        <v>1</v>
      </c>
      <c r="F3450">
        <v>71</v>
      </c>
      <c r="G3450" t="s">
        <v>2041</v>
      </c>
      <c r="H3450" t="s">
        <v>294</v>
      </c>
      <c r="L3450" t="s">
        <v>294</v>
      </c>
      <c r="M3450">
        <f t="shared" si="106"/>
        <v>2.3666666666666667</v>
      </c>
      <c r="N3450" s="1">
        <f t="shared" si="107"/>
        <v>1.1833333333333333</v>
      </c>
    </row>
    <row r="3451" spans="1:14">
      <c r="A3451" t="s">
        <v>1</v>
      </c>
      <c r="B3451" t="s">
        <v>462</v>
      </c>
      <c r="C3451" t="s">
        <v>1428</v>
      </c>
      <c r="D3451" t="s">
        <v>1429</v>
      </c>
      <c r="E3451">
        <v>1</v>
      </c>
      <c r="F3451">
        <v>70</v>
      </c>
      <c r="G3451" t="s">
        <v>3256</v>
      </c>
      <c r="H3451" t="s">
        <v>294</v>
      </c>
      <c r="L3451" t="s">
        <v>294</v>
      </c>
      <c r="M3451">
        <f t="shared" si="106"/>
        <v>2.3333333333333335</v>
      </c>
      <c r="N3451" s="1">
        <f t="shared" si="107"/>
        <v>1.1666666666666667</v>
      </c>
    </row>
    <row r="3452" spans="1:14">
      <c r="A3452" t="s">
        <v>1</v>
      </c>
      <c r="B3452" t="s">
        <v>464</v>
      </c>
      <c r="C3452" t="s">
        <v>1428</v>
      </c>
      <c r="D3452" t="s">
        <v>1429</v>
      </c>
      <c r="E3452">
        <v>1</v>
      </c>
      <c r="F3452">
        <v>84</v>
      </c>
      <c r="G3452" t="s">
        <v>1988</v>
      </c>
      <c r="H3452" t="s">
        <v>294</v>
      </c>
      <c r="L3452" t="s">
        <v>294</v>
      </c>
      <c r="M3452">
        <f t="shared" si="106"/>
        <v>2.8</v>
      </c>
      <c r="N3452" s="1">
        <f t="shared" si="107"/>
        <v>1.4</v>
      </c>
    </row>
    <row r="3453" spans="1:14">
      <c r="A3453" t="s">
        <v>1</v>
      </c>
      <c r="B3453" t="s">
        <v>466</v>
      </c>
      <c r="C3453" t="s">
        <v>1428</v>
      </c>
      <c r="D3453" t="s">
        <v>1429</v>
      </c>
      <c r="E3453">
        <v>1</v>
      </c>
      <c r="F3453">
        <v>75</v>
      </c>
      <c r="G3453" t="s">
        <v>1963</v>
      </c>
      <c r="H3453" t="s">
        <v>294</v>
      </c>
      <c r="L3453" t="s">
        <v>294</v>
      </c>
      <c r="M3453">
        <f t="shared" si="106"/>
        <v>2.5</v>
      </c>
      <c r="N3453" s="1">
        <f t="shared" si="107"/>
        <v>1.25</v>
      </c>
    </row>
    <row r="3454" spans="1:14">
      <c r="A3454" t="s">
        <v>1</v>
      </c>
      <c r="B3454" t="s">
        <v>468</v>
      </c>
      <c r="C3454" t="s">
        <v>1428</v>
      </c>
      <c r="D3454" t="s">
        <v>1429</v>
      </c>
      <c r="E3454">
        <v>1</v>
      </c>
      <c r="F3454">
        <v>68</v>
      </c>
      <c r="G3454" t="s">
        <v>2190</v>
      </c>
      <c r="H3454" t="s">
        <v>294</v>
      </c>
      <c r="L3454" t="s">
        <v>294</v>
      </c>
      <c r="M3454">
        <f t="shared" si="106"/>
        <v>2.2666666666666666</v>
      </c>
      <c r="N3454" s="1">
        <f t="shared" si="107"/>
        <v>1.1333333333333333</v>
      </c>
    </row>
    <row r="3455" spans="1:14">
      <c r="A3455" t="s">
        <v>1</v>
      </c>
      <c r="B3455" t="s">
        <v>470</v>
      </c>
      <c r="C3455" t="s">
        <v>1428</v>
      </c>
      <c r="D3455" t="s">
        <v>1429</v>
      </c>
      <c r="E3455">
        <v>1</v>
      </c>
      <c r="F3455">
        <v>133</v>
      </c>
      <c r="G3455" t="s">
        <v>1907</v>
      </c>
      <c r="H3455" t="s">
        <v>294</v>
      </c>
      <c r="L3455" t="s">
        <v>294</v>
      </c>
      <c r="M3455">
        <f t="shared" si="106"/>
        <v>4.4333333333333336</v>
      </c>
      <c r="N3455" s="1">
        <f t="shared" si="107"/>
        <v>2.2166666666666668</v>
      </c>
    </row>
    <row r="3456" spans="1:14">
      <c r="A3456" t="s">
        <v>1</v>
      </c>
      <c r="B3456" t="s">
        <v>472</v>
      </c>
      <c r="C3456" t="s">
        <v>1428</v>
      </c>
      <c r="D3456" t="s">
        <v>1429</v>
      </c>
      <c r="E3456">
        <v>1</v>
      </c>
      <c r="F3456">
        <v>147</v>
      </c>
      <c r="G3456" t="s">
        <v>1997</v>
      </c>
      <c r="H3456" t="s">
        <v>294</v>
      </c>
      <c r="L3456" t="s">
        <v>294</v>
      </c>
      <c r="M3456">
        <f t="shared" si="106"/>
        <v>4.9000000000000004</v>
      </c>
      <c r="N3456" s="1">
        <f t="shared" si="107"/>
        <v>2.4500000000000002</v>
      </c>
    </row>
    <row r="3457" spans="1:14">
      <c r="A3457" t="s">
        <v>1</v>
      </c>
      <c r="B3457" t="s">
        <v>474</v>
      </c>
      <c r="C3457" t="s">
        <v>1428</v>
      </c>
      <c r="D3457" t="s">
        <v>1429</v>
      </c>
      <c r="E3457">
        <v>1</v>
      </c>
      <c r="F3457">
        <v>271</v>
      </c>
      <c r="G3457" t="s">
        <v>3257</v>
      </c>
      <c r="H3457" t="s">
        <v>294</v>
      </c>
      <c r="L3457" t="s">
        <v>294</v>
      </c>
      <c r="M3457">
        <f t="shared" si="106"/>
        <v>9.0333333333333332</v>
      </c>
      <c r="N3457" s="1">
        <f t="shared" si="107"/>
        <v>4.5166666666666666</v>
      </c>
    </row>
    <row r="3458" spans="1:14">
      <c r="A3458" t="s">
        <v>1</v>
      </c>
      <c r="B3458" t="s">
        <v>476</v>
      </c>
      <c r="C3458" t="s">
        <v>1428</v>
      </c>
      <c r="D3458" t="s">
        <v>1429</v>
      </c>
      <c r="E3458">
        <v>1</v>
      </c>
      <c r="F3458">
        <v>260</v>
      </c>
      <c r="G3458" t="s">
        <v>3258</v>
      </c>
      <c r="H3458" t="s">
        <v>294</v>
      </c>
      <c r="L3458" t="s">
        <v>294</v>
      </c>
      <c r="M3458">
        <f t="shared" ref="M3458:M3521" si="108">F3458/$M$1</f>
        <v>8.6666666666666661</v>
      </c>
      <c r="N3458" s="1">
        <f t="shared" ref="N3458:N3521" si="109">F3458/$N$1</f>
        <v>4.333333333333333</v>
      </c>
    </row>
    <row r="3459" spans="1:14">
      <c r="A3459" t="s">
        <v>1</v>
      </c>
      <c r="B3459" t="s">
        <v>478</v>
      </c>
      <c r="C3459" t="s">
        <v>1428</v>
      </c>
      <c r="D3459" t="s">
        <v>1429</v>
      </c>
      <c r="E3459">
        <v>1</v>
      </c>
      <c r="F3459">
        <v>36</v>
      </c>
      <c r="G3459" t="s">
        <v>1887</v>
      </c>
      <c r="H3459" t="s">
        <v>294</v>
      </c>
      <c r="L3459" t="s">
        <v>294</v>
      </c>
      <c r="M3459">
        <f t="shared" si="108"/>
        <v>1.2</v>
      </c>
      <c r="N3459" s="1">
        <f t="shared" si="109"/>
        <v>0.6</v>
      </c>
    </row>
    <row r="3460" spans="1:14">
      <c r="A3460" t="s">
        <v>1</v>
      </c>
      <c r="B3460" t="s">
        <v>480</v>
      </c>
      <c r="C3460" t="s">
        <v>1428</v>
      </c>
      <c r="D3460" t="s">
        <v>1429</v>
      </c>
      <c r="E3460">
        <v>1</v>
      </c>
      <c r="F3460">
        <v>90</v>
      </c>
      <c r="G3460" t="s">
        <v>1914</v>
      </c>
      <c r="H3460" t="s">
        <v>294</v>
      </c>
      <c r="L3460" t="s">
        <v>294</v>
      </c>
      <c r="M3460">
        <f t="shared" si="108"/>
        <v>3</v>
      </c>
      <c r="N3460" s="1">
        <f t="shared" si="109"/>
        <v>1.5</v>
      </c>
    </row>
    <row r="3461" spans="1:14">
      <c r="A3461" t="s">
        <v>1</v>
      </c>
      <c r="B3461" t="s">
        <v>482</v>
      </c>
      <c r="C3461" t="s">
        <v>1428</v>
      </c>
      <c r="D3461" t="s">
        <v>1429</v>
      </c>
      <c r="E3461">
        <v>1</v>
      </c>
      <c r="F3461">
        <v>88</v>
      </c>
      <c r="G3461" t="s">
        <v>1915</v>
      </c>
      <c r="H3461" t="s">
        <v>294</v>
      </c>
      <c r="L3461" t="s">
        <v>294</v>
      </c>
      <c r="M3461">
        <f t="shared" si="108"/>
        <v>2.9333333333333331</v>
      </c>
      <c r="N3461" s="1">
        <f t="shared" si="109"/>
        <v>1.4666666666666666</v>
      </c>
    </row>
    <row r="3462" spans="1:14">
      <c r="A3462" t="s">
        <v>1</v>
      </c>
      <c r="B3462" t="s">
        <v>484</v>
      </c>
      <c r="C3462" t="s">
        <v>1428</v>
      </c>
      <c r="D3462" t="s">
        <v>1429</v>
      </c>
      <c r="E3462">
        <v>1</v>
      </c>
      <c r="F3462">
        <v>105</v>
      </c>
      <c r="G3462" t="s">
        <v>1910</v>
      </c>
      <c r="H3462" t="s">
        <v>294</v>
      </c>
      <c r="L3462" t="s">
        <v>294</v>
      </c>
      <c r="M3462">
        <f t="shared" si="108"/>
        <v>3.5</v>
      </c>
      <c r="N3462" s="1">
        <f t="shared" si="109"/>
        <v>1.75</v>
      </c>
    </row>
    <row r="3463" spans="1:14">
      <c r="A3463" t="s">
        <v>1</v>
      </c>
      <c r="B3463" t="s">
        <v>486</v>
      </c>
      <c r="C3463" t="s">
        <v>1428</v>
      </c>
      <c r="D3463" t="s">
        <v>1429</v>
      </c>
      <c r="E3463">
        <v>1</v>
      </c>
      <c r="F3463">
        <v>102</v>
      </c>
      <c r="G3463" t="s">
        <v>1948</v>
      </c>
      <c r="H3463" t="s">
        <v>294</v>
      </c>
      <c r="L3463" t="s">
        <v>294</v>
      </c>
      <c r="M3463">
        <f t="shared" si="108"/>
        <v>3.4</v>
      </c>
      <c r="N3463" s="1">
        <f t="shared" si="109"/>
        <v>1.7</v>
      </c>
    </row>
    <row r="3464" spans="1:14">
      <c r="A3464" t="s">
        <v>1</v>
      </c>
      <c r="B3464" t="s">
        <v>488</v>
      </c>
      <c r="C3464" t="s">
        <v>1428</v>
      </c>
      <c r="D3464" t="s">
        <v>1429</v>
      </c>
      <c r="E3464">
        <v>1</v>
      </c>
      <c r="F3464">
        <v>123</v>
      </c>
      <c r="G3464" t="s">
        <v>3255</v>
      </c>
      <c r="H3464" t="s">
        <v>294</v>
      </c>
      <c r="L3464" t="s">
        <v>294</v>
      </c>
      <c r="M3464">
        <f t="shared" si="108"/>
        <v>4.0999999999999996</v>
      </c>
      <c r="N3464" s="1">
        <f t="shared" si="109"/>
        <v>2.0499999999999998</v>
      </c>
    </row>
    <row r="3465" spans="1:14">
      <c r="A3465" t="s">
        <v>1</v>
      </c>
      <c r="B3465" t="s">
        <v>490</v>
      </c>
      <c r="C3465" t="s">
        <v>1428</v>
      </c>
      <c r="D3465" t="s">
        <v>1429</v>
      </c>
      <c r="E3465">
        <v>1</v>
      </c>
      <c r="F3465">
        <v>144</v>
      </c>
      <c r="G3465" t="s">
        <v>1857</v>
      </c>
      <c r="H3465" t="s">
        <v>294</v>
      </c>
      <c r="L3465" t="s">
        <v>294</v>
      </c>
      <c r="M3465">
        <f t="shared" si="108"/>
        <v>4.8</v>
      </c>
      <c r="N3465" s="1">
        <f t="shared" si="109"/>
        <v>2.4</v>
      </c>
    </row>
    <row r="3466" spans="1:14">
      <c r="A3466" t="s">
        <v>1</v>
      </c>
      <c r="B3466" t="s">
        <v>492</v>
      </c>
      <c r="C3466" t="s">
        <v>1428</v>
      </c>
      <c r="D3466" t="s">
        <v>1429</v>
      </c>
      <c r="E3466">
        <v>1</v>
      </c>
      <c r="F3466">
        <v>158</v>
      </c>
      <c r="G3466" t="s">
        <v>3178</v>
      </c>
      <c r="H3466" t="s">
        <v>294</v>
      </c>
      <c r="L3466" t="s">
        <v>294</v>
      </c>
      <c r="M3466">
        <f t="shared" si="108"/>
        <v>5.2666666666666666</v>
      </c>
      <c r="N3466" s="1">
        <f t="shared" si="109"/>
        <v>2.6333333333333333</v>
      </c>
    </row>
    <row r="3467" spans="1:14">
      <c r="A3467" t="s">
        <v>1</v>
      </c>
      <c r="B3467" t="s">
        <v>494</v>
      </c>
      <c r="C3467" t="s">
        <v>1428</v>
      </c>
      <c r="D3467" t="s">
        <v>1429</v>
      </c>
      <c r="E3467">
        <v>1</v>
      </c>
      <c r="F3467">
        <v>122</v>
      </c>
      <c r="G3467" t="s">
        <v>2184</v>
      </c>
      <c r="H3467" t="s">
        <v>294</v>
      </c>
      <c r="L3467" t="s">
        <v>294</v>
      </c>
      <c r="M3467">
        <f t="shared" si="108"/>
        <v>4.0666666666666664</v>
      </c>
      <c r="N3467" s="1">
        <f t="shared" si="109"/>
        <v>2.0333333333333332</v>
      </c>
    </row>
    <row r="3468" spans="1:14">
      <c r="A3468" t="s">
        <v>1</v>
      </c>
      <c r="B3468" t="s">
        <v>496</v>
      </c>
      <c r="C3468" t="s">
        <v>1428</v>
      </c>
      <c r="D3468" t="s">
        <v>1429</v>
      </c>
      <c r="E3468">
        <v>1</v>
      </c>
      <c r="F3468">
        <v>142</v>
      </c>
      <c r="G3468" t="s">
        <v>2030</v>
      </c>
      <c r="H3468" t="s">
        <v>294</v>
      </c>
      <c r="L3468" t="s">
        <v>294</v>
      </c>
      <c r="M3468">
        <f t="shared" si="108"/>
        <v>4.7333333333333334</v>
      </c>
      <c r="N3468" s="1">
        <f t="shared" si="109"/>
        <v>2.3666666666666667</v>
      </c>
    </row>
    <row r="3469" spans="1:14">
      <c r="A3469" t="s">
        <v>1</v>
      </c>
      <c r="B3469" t="s">
        <v>498</v>
      </c>
      <c r="C3469" t="s">
        <v>1428</v>
      </c>
      <c r="D3469" t="s">
        <v>1429</v>
      </c>
      <c r="E3469">
        <v>1</v>
      </c>
      <c r="F3469">
        <v>137</v>
      </c>
      <c r="G3469" t="s">
        <v>1858</v>
      </c>
      <c r="H3469" t="s">
        <v>294</v>
      </c>
      <c r="L3469" t="s">
        <v>294</v>
      </c>
      <c r="M3469">
        <f t="shared" si="108"/>
        <v>4.5666666666666664</v>
      </c>
      <c r="N3469" s="1">
        <f t="shared" si="109"/>
        <v>2.2833333333333332</v>
      </c>
    </row>
    <row r="3470" spans="1:14">
      <c r="A3470" t="s">
        <v>1</v>
      </c>
      <c r="B3470" t="s">
        <v>500</v>
      </c>
      <c r="C3470" t="s">
        <v>1428</v>
      </c>
      <c r="D3470" t="s">
        <v>1429</v>
      </c>
      <c r="E3470">
        <v>1</v>
      </c>
      <c r="F3470">
        <v>155</v>
      </c>
      <c r="G3470" t="s">
        <v>2046</v>
      </c>
      <c r="H3470" t="s">
        <v>294</v>
      </c>
      <c r="L3470" t="s">
        <v>294</v>
      </c>
      <c r="M3470">
        <f t="shared" si="108"/>
        <v>5.166666666666667</v>
      </c>
      <c r="N3470" s="1">
        <f t="shared" si="109"/>
        <v>2.5833333333333335</v>
      </c>
    </row>
    <row r="3471" spans="1:14">
      <c r="A3471" t="s">
        <v>1</v>
      </c>
      <c r="B3471" t="s">
        <v>502</v>
      </c>
      <c r="C3471" t="s">
        <v>1428</v>
      </c>
      <c r="D3471" t="s">
        <v>1429</v>
      </c>
      <c r="E3471">
        <v>1</v>
      </c>
      <c r="F3471">
        <v>162</v>
      </c>
      <c r="G3471" t="s">
        <v>3259</v>
      </c>
      <c r="H3471" t="s">
        <v>294</v>
      </c>
      <c r="L3471" t="s">
        <v>294</v>
      </c>
      <c r="M3471">
        <f t="shared" si="108"/>
        <v>5.4</v>
      </c>
      <c r="N3471" s="1">
        <f t="shared" si="109"/>
        <v>2.7</v>
      </c>
    </row>
    <row r="3472" spans="1:14">
      <c r="A3472" t="s">
        <v>1</v>
      </c>
      <c r="B3472" t="s">
        <v>504</v>
      </c>
      <c r="C3472" t="s">
        <v>1428</v>
      </c>
      <c r="D3472" t="s">
        <v>1429</v>
      </c>
      <c r="E3472">
        <v>1</v>
      </c>
      <c r="F3472">
        <v>86</v>
      </c>
      <c r="G3472" t="s">
        <v>1905</v>
      </c>
      <c r="H3472" t="s">
        <v>294</v>
      </c>
      <c r="L3472" t="s">
        <v>294</v>
      </c>
      <c r="M3472">
        <f t="shared" si="108"/>
        <v>2.8666666666666667</v>
      </c>
      <c r="N3472" s="1">
        <f t="shared" si="109"/>
        <v>1.4333333333333333</v>
      </c>
    </row>
    <row r="3473" spans="1:14">
      <c r="A3473" t="s">
        <v>1</v>
      </c>
      <c r="B3473" t="s">
        <v>506</v>
      </c>
      <c r="C3473" t="s">
        <v>1428</v>
      </c>
      <c r="D3473" t="s">
        <v>1429</v>
      </c>
      <c r="E3473">
        <v>1</v>
      </c>
      <c r="F3473">
        <v>141</v>
      </c>
      <c r="G3473" t="s">
        <v>1853</v>
      </c>
      <c r="H3473" t="s">
        <v>294</v>
      </c>
      <c r="L3473" t="s">
        <v>294</v>
      </c>
      <c r="M3473">
        <f t="shared" si="108"/>
        <v>4.7</v>
      </c>
      <c r="N3473" s="1">
        <f t="shared" si="109"/>
        <v>2.35</v>
      </c>
    </row>
    <row r="3474" spans="1:14">
      <c r="A3474" t="s">
        <v>1</v>
      </c>
      <c r="B3474" t="s">
        <v>508</v>
      </c>
      <c r="C3474" t="s">
        <v>1428</v>
      </c>
      <c r="D3474" t="s">
        <v>1429</v>
      </c>
      <c r="E3474">
        <v>1</v>
      </c>
      <c r="F3474">
        <v>17</v>
      </c>
      <c r="G3474" t="s">
        <v>3260</v>
      </c>
      <c r="H3474" t="s">
        <v>294</v>
      </c>
      <c r="L3474" t="s">
        <v>294</v>
      </c>
      <c r="M3474">
        <f t="shared" si="108"/>
        <v>0.56666666666666665</v>
      </c>
      <c r="N3474" s="1">
        <f t="shared" si="109"/>
        <v>0.28333333333333333</v>
      </c>
    </row>
    <row r="3475" spans="1:14">
      <c r="A3475" t="s">
        <v>1</v>
      </c>
      <c r="B3475" t="s">
        <v>510</v>
      </c>
      <c r="C3475" t="s">
        <v>1428</v>
      </c>
      <c r="D3475" t="s">
        <v>1429</v>
      </c>
      <c r="E3475">
        <v>1</v>
      </c>
      <c r="F3475">
        <v>89</v>
      </c>
      <c r="G3475" t="s">
        <v>1743</v>
      </c>
      <c r="H3475" t="s">
        <v>294</v>
      </c>
      <c r="L3475" t="s">
        <v>294</v>
      </c>
      <c r="M3475">
        <f t="shared" si="108"/>
        <v>2.9666666666666668</v>
      </c>
      <c r="N3475" s="1">
        <f t="shared" si="109"/>
        <v>1.4833333333333334</v>
      </c>
    </row>
    <row r="3476" spans="1:14">
      <c r="A3476" t="s">
        <v>1</v>
      </c>
      <c r="B3476" t="s">
        <v>512</v>
      </c>
      <c r="C3476" t="s">
        <v>1428</v>
      </c>
      <c r="D3476" t="s">
        <v>1429</v>
      </c>
      <c r="E3476">
        <v>1</v>
      </c>
      <c r="F3476">
        <v>95</v>
      </c>
      <c r="G3476" t="s">
        <v>3241</v>
      </c>
      <c r="H3476" t="s">
        <v>294</v>
      </c>
      <c r="L3476" t="s">
        <v>294</v>
      </c>
      <c r="M3476">
        <f t="shared" si="108"/>
        <v>3.1666666666666665</v>
      </c>
      <c r="N3476" s="1">
        <f t="shared" si="109"/>
        <v>1.5833333333333333</v>
      </c>
    </row>
    <row r="3477" spans="1:14">
      <c r="A3477" t="s">
        <v>1</v>
      </c>
      <c r="B3477" t="s">
        <v>514</v>
      </c>
      <c r="C3477" t="s">
        <v>1428</v>
      </c>
      <c r="D3477" t="s">
        <v>1429</v>
      </c>
      <c r="E3477">
        <v>1</v>
      </c>
      <c r="F3477">
        <v>145</v>
      </c>
      <c r="G3477" t="s">
        <v>2094</v>
      </c>
      <c r="H3477" t="s">
        <v>294</v>
      </c>
      <c r="L3477" t="s">
        <v>294</v>
      </c>
      <c r="M3477">
        <f t="shared" si="108"/>
        <v>4.833333333333333</v>
      </c>
      <c r="N3477" s="1">
        <f t="shared" si="109"/>
        <v>2.4166666666666665</v>
      </c>
    </row>
    <row r="3478" spans="1:14">
      <c r="A3478" t="s">
        <v>1</v>
      </c>
      <c r="B3478" t="s">
        <v>516</v>
      </c>
      <c r="C3478" t="s">
        <v>1428</v>
      </c>
      <c r="D3478" t="s">
        <v>1429</v>
      </c>
      <c r="E3478">
        <v>1</v>
      </c>
      <c r="F3478">
        <v>111</v>
      </c>
      <c r="G3478" t="s">
        <v>1831</v>
      </c>
      <c r="H3478" t="s">
        <v>294</v>
      </c>
      <c r="L3478" t="s">
        <v>294</v>
      </c>
      <c r="M3478">
        <f t="shared" si="108"/>
        <v>3.7</v>
      </c>
      <c r="N3478" s="1">
        <f t="shared" si="109"/>
        <v>1.85</v>
      </c>
    </row>
    <row r="3479" spans="1:14">
      <c r="A3479" t="s">
        <v>1</v>
      </c>
      <c r="B3479" t="s">
        <v>518</v>
      </c>
      <c r="C3479" t="s">
        <v>1428</v>
      </c>
      <c r="D3479" t="s">
        <v>1429</v>
      </c>
      <c r="E3479">
        <v>1</v>
      </c>
      <c r="F3479">
        <v>169</v>
      </c>
      <c r="G3479" t="s">
        <v>2086</v>
      </c>
      <c r="H3479" t="s">
        <v>294</v>
      </c>
      <c r="L3479" t="s">
        <v>294</v>
      </c>
      <c r="M3479">
        <f t="shared" si="108"/>
        <v>5.6333333333333337</v>
      </c>
      <c r="N3479" s="1">
        <f t="shared" si="109"/>
        <v>2.8166666666666669</v>
      </c>
    </row>
    <row r="3480" spans="1:14">
      <c r="A3480" t="s">
        <v>1</v>
      </c>
      <c r="B3480" t="s">
        <v>520</v>
      </c>
      <c r="C3480" t="s">
        <v>1428</v>
      </c>
      <c r="D3480" t="s">
        <v>1429</v>
      </c>
      <c r="E3480">
        <v>1</v>
      </c>
      <c r="F3480">
        <v>181</v>
      </c>
      <c r="G3480" t="s">
        <v>3261</v>
      </c>
      <c r="H3480" t="s">
        <v>294</v>
      </c>
      <c r="L3480" t="s">
        <v>294</v>
      </c>
      <c r="M3480">
        <f t="shared" si="108"/>
        <v>6.0333333333333332</v>
      </c>
      <c r="N3480" s="1">
        <f t="shared" si="109"/>
        <v>3.0166666666666666</v>
      </c>
    </row>
    <row r="3481" spans="1:14">
      <c r="A3481" t="s">
        <v>1</v>
      </c>
      <c r="B3481" t="s">
        <v>522</v>
      </c>
      <c r="C3481" t="s">
        <v>1428</v>
      </c>
      <c r="D3481" t="s">
        <v>1429</v>
      </c>
      <c r="E3481">
        <v>1</v>
      </c>
      <c r="F3481">
        <v>175</v>
      </c>
      <c r="G3481" t="s">
        <v>2100</v>
      </c>
      <c r="H3481" t="s">
        <v>294</v>
      </c>
      <c r="L3481" t="s">
        <v>294</v>
      </c>
      <c r="M3481">
        <f t="shared" si="108"/>
        <v>5.833333333333333</v>
      </c>
      <c r="N3481" s="1">
        <f t="shared" si="109"/>
        <v>2.9166666666666665</v>
      </c>
    </row>
    <row r="3482" spans="1:14">
      <c r="A3482" t="s">
        <v>1</v>
      </c>
      <c r="B3482" t="s">
        <v>524</v>
      </c>
      <c r="C3482" t="s">
        <v>1428</v>
      </c>
      <c r="D3482" t="s">
        <v>1429</v>
      </c>
      <c r="E3482">
        <v>1</v>
      </c>
      <c r="F3482">
        <v>133</v>
      </c>
      <c r="G3482" t="s">
        <v>1965</v>
      </c>
      <c r="H3482" t="s">
        <v>294</v>
      </c>
      <c r="L3482" t="s">
        <v>294</v>
      </c>
      <c r="M3482">
        <f t="shared" si="108"/>
        <v>4.4333333333333336</v>
      </c>
      <c r="N3482" s="1">
        <f t="shared" si="109"/>
        <v>2.2166666666666668</v>
      </c>
    </row>
    <row r="3483" spans="1:14">
      <c r="A3483" t="s">
        <v>1</v>
      </c>
      <c r="B3483" t="s">
        <v>526</v>
      </c>
      <c r="C3483" t="s">
        <v>1428</v>
      </c>
      <c r="D3483" t="s">
        <v>1429</v>
      </c>
      <c r="E3483">
        <v>1</v>
      </c>
      <c r="F3483">
        <v>169</v>
      </c>
      <c r="G3483" t="s">
        <v>2086</v>
      </c>
      <c r="H3483" t="s">
        <v>294</v>
      </c>
      <c r="L3483" t="s">
        <v>294</v>
      </c>
      <c r="M3483">
        <f t="shared" si="108"/>
        <v>5.6333333333333337</v>
      </c>
      <c r="N3483" s="1">
        <f t="shared" si="109"/>
        <v>2.8166666666666669</v>
      </c>
    </row>
    <row r="3484" spans="1:14">
      <c r="A3484" t="s">
        <v>1</v>
      </c>
      <c r="B3484" t="s">
        <v>528</v>
      </c>
      <c r="C3484" t="s">
        <v>1428</v>
      </c>
      <c r="D3484" t="s">
        <v>1429</v>
      </c>
      <c r="E3484">
        <v>1</v>
      </c>
      <c r="F3484">
        <v>153</v>
      </c>
      <c r="G3484" t="s">
        <v>2150</v>
      </c>
      <c r="H3484" t="s">
        <v>294</v>
      </c>
      <c r="L3484" t="s">
        <v>294</v>
      </c>
      <c r="M3484">
        <f t="shared" si="108"/>
        <v>5.0999999999999996</v>
      </c>
      <c r="N3484" s="1">
        <f t="shared" si="109"/>
        <v>2.5499999999999998</v>
      </c>
    </row>
    <row r="3485" spans="1:14">
      <c r="A3485" t="s">
        <v>1</v>
      </c>
      <c r="B3485" t="s">
        <v>530</v>
      </c>
      <c r="C3485" t="s">
        <v>1428</v>
      </c>
      <c r="D3485" t="s">
        <v>1429</v>
      </c>
      <c r="E3485">
        <v>1</v>
      </c>
      <c r="F3485">
        <v>162</v>
      </c>
      <c r="G3485" t="s">
        <v>3259</v>
      </c>
      <c r="H3485" t="s">
        <v>294</v>
      </c>
      <c r="L3485" t="s">
        <v>294</v>
      </c>
      <c r="M3485">
        <f t="shared" si="108"/>
        <v>5.4</v>
      </c>
      <c r="N3485" s="1">
        <f t="shared" si="109"/>
        <v>2.7</v>
      </c>
    </row>
    <row r="3486" spans="1:14">
      <c r="A3486" t="s">
        <v>1</v>
      </c>
      <c r="B3486" t="s">
        <v>532</v>
      </c>
      <c r="C3486" t="s">
        <v>1428</v>
      </c>
      <c r="D3486" t="s">
        <v>1429</v>
      </c>
      <c r="E3486">
        <v>1</v>
      </c>
      <c r="F3486">
        <v>183</v>
      </c>
      <c r="G3486" t="s">
        <v>1859</v>
      </c>
      <c r="H3486" t="s">
        <v>294</v>
      </c>
      <c r="L3486" t="s">
        <v>294</v>
      </c>
      <c r="M3486">
        <f t="shared" si="108"/>
        <v>6.1</v>
      </c>
      <c r="N3486" s="1">
        <f t="shared" si="109"/>
        <v>3.05</v>
      </c>
    </row>
    <row r="3487" spans="1:14">
      <c r="A3487" t="s">
        <v>1</v>
      </c>
      <c r="B3487" t="s">
        <v>534</v>
      </c>
      <c r="C3487" t="s">
        <v>1428</v>
      </c>
      <c r="D3487" t="s">
        <v>1429</v>
      </c>
      <c r="E3487">
        <v>1</v>
      </c>
      <c r="F3487">
        <v>81</v>
      </c>
      <c r="G3487" t="s">
        <v>3262</v>
      </c>
      <c r="H3487" t="s">
        <v>294</v>
      </c>
      <c r="L3487" t="s">
        <v>294</v>
      </c>
      <c r="M3487">
        <f t="shared" si="108"/>
        <v>2.7</v>
      </c>
      <c r="N3487" s="1">
        <f t="shared" si="109"/>
        <v>1.35</v>
      </c>
    </row>
    <row r="3488" spans="1:14">
      <c r="A3488" t="s">
        <v>1</v>
      </c>
      <c r="B3488" t="s">
        <v>536</v>
      </c>
      <c r="C3488" t="s">
        <v>1428</v>
      </c>
      <c r="D3488" t="s">
        <v>1429</v>
      </c>
      <c r="E3488">
        <v>1</v>
      </c>
      <c r="F3488">
        <v>88</v>
      </c>
      <c r="G3488" t="s">
        <v>1915</v>
      </c>
      <c r="H3488" t="s">
        <v>294</v>
      </c>
      <c r="L3488" t="s">
        <v>294</v>
      </c>
      <c r="M3488">
        <f t="shared" si="108"/>
        <v>2.9333333333333331</v>
      </c>
      <c r="N3488" s="1">
        <f t="shared" si="109"/>
        <v>1.4666666666666666</v>
      </c>
    </row>
    <row r="3489" spans="1:14">
      <c r="A3489" t="s">
        <v>1</v>
      </c>
      <c r="B3489" t="s">
        <v>538</v>
      </c>
      <c r="C3489" t="s">
        <v>1428</v>
      </c>
      <c r="D3489" t="s">
        <v>1429</v>
      </c>
      <c r="E3489">
        <v>1</v>
      </c>
      <c r="F3489">
        <v>84</v>
      </c>
      <c r="G3489" t="s">
        <v>1988</v>
      </c>
      <c r="H3489" t="s">
        <v>294</v>
      </c>
      <c r="L3489" t="s">
        <v>294</v>
      </c>
      <c r="M3489">
        <f t="shared" si="108"/>
        <v>2.8</v>
      </c>
      <c r="N3489" s="1">
        <f t="shared" si="109"/>
        <v>1.4</v>
      </c>
    </row>
    <row r="3490" spans="1:14">
      <c r="A3490" t="s">
        <v>1</v>
      </c>
      <c r="B3490" t="s">
        <v>540</v>
      </c>
      <c r="C3490" t="s">
        <v>1428</v>
      </c>
      <c r="D3490" t="s">
        <v>1429</v>
      </c>
      <c r="E3490">
        <v>1</v>
      </c>
      <c r="F3490">
        <v>133</v>
      </c>
      <c r="G3490" t="s">
        <v>1907</v>
      </c>
      <c r="H3490" t="s">
        <v>294</v>
      </c>
      <c r="L3490" t="s">
        <v>294</v>
      </c>
      <c r="M3490">
        <f t="shared" si="108"/>
        <v>4.4333333333333336</v>
      </c>
      <c r="N3490" s="1">
        <f t="shared" si="109"/>
        <v>2.2166666666666668</v>
      </c>
    </row>
    <row r="3491" spans="1:14">
      <c r="A3491" t="s">
        <v>1</v>
      </c>
      <c r="B3491" t="s">
        <v>542</v>
      </c>
      <c r="C3491" t="s">
        <v>1428</v>
      </c>
      <c r="D3491" t="s">
        <v>1429</v>
      </c>
      <c r="E3491">
        <v>1</v>
      </c>
      <c r="F3491">
        <v>135</v>
      </c>
      <c r="G3491" t="s">
        <v>1909</v>
      </c>
      <c r="H3491" t="s">
        <v>294</v>
      </c>
      <c r="L3491" t="s">
        <v>294</v>
      </c>
      <c r="M3491">
        <f t="shared" si="108"/>
        <v>4.5</v>
      </c>
      <c r="N3491" s="1">
        <f t="shared" si="109"/>
        <v>2.25</v>
      </c>
    </row>
    <row r="3492" spans="1:14">
      <c r="A3492" t="s">
        <v>1</v>
      </c>
      <c r="B3492" t="s">
        <v>544</v>
      </c>
      <c r="C3492" t="s">
        <v>1428</v>
      </c>
      <c r="D3492" t="s">
        <v>1429</v>
      </c>
      <c r="E3492">
        <v>1</v>
      </c>
      <c r="F3492">
        <v>129</v>
      </c>
      <c r="G3492" t="s">
        <v>1990</v>
      </c>
      <c r="H3492" t="s">
        <v>294</v>
      </c>
      <c r="L3492" t="s">
        <v>294</v>
      </c>
      <c r="M3492">
        <f t="shared" si="108"/>
        <v>4.3</v>
      </c>
      <c r="N3492" s="1">
        <f t="shared" si="109"/>
        <v>2.15</v>
      </c>
    </row>
    <row r="3493" spans="1:14">
      <c r="A3493" t="s">
        <v>1</v>
      </c>
      <c r="B3493" t="s">
        <v>546</v>
      </c>
      <c r="C3493" t="s">
        <v>1428</v>
      </c>
      <c r="D3493" t="s">
        <v>1429</v>
      </c>
      <c r="E3493">
        <v>1</v>
      </c>
      <c r="F3493">
        <v>139</v>
      </c>
      <c r="G3493" t="s">
        <v>3263</v>
      </c>
      <c r="H3493" t="s">
        <v>294</v>
      </c>
      <c r="L3493" t="s">
        <v>294</v>
      </c>
      <c r="M3493">
        <f t="shared" si="108"/>
        <v>4.6333333333333337</v>
      </c>
      <c r="N3493" s="1">
        <f t="shared" si="109"/>
        <v>2.3166666666666669</v>
      </c>
    </row>
    <row r="3494" spans="1:14">
      <c r="A3494" t="s">
        <v>1</v>
      </c>
      <c r="B3494" t="s">
        <v>548</v>
      </c>
      <c r="C3494" t="s">
        <v>1428</v>
      </c>
      <c r="D3494" t="s">
        <v>1429</v>
      </c>
      <c r="E3494">
        <v>1</v>
      </c>
      <c r="F3494">
        <v>126</v>
      </c>
      <c r="G3494" t="s">
        <v>1942</v>
      </c>
      <c r="H3494" t="s">
        <v>294</v>
      </c>
      <c r="L3494" t="s">
        <v>294</v>
      </c>
      <c r="M3494">
        <f t="shared" si="108"/>
        <v>4.2</v>
      </c>
      <c r="N3494" s="1">
        <f t="shared" si="109"/>
        <v>2.1</v>
      </c>
    </row>
    <row r="3495" spans="1:14">
      <c r="A3495" t="s">
        <v>1</v>
      </c>
      <c r="B3495" t="s">
        <v>550</v>
      </c>
      <c r="C3495" t="s">
        <v>1428</v>
      </c>
      <c r="D3495" t="s">
        <v>1429</v>
      </c>
      <c r="E3495">
        <v>1</v>
      </c>
      <c r="F3495">
        <v>191</v>
      </c>
      <c r="G3495" t="s">
        <v>1864</v>
      </c>
      <c r="H3495" t="s">
        <v>294</v>
      </c>
      <c r="L3495" t="s">
        <v>294</v>
      </c>
      <c r="M3495">
        <f t="shared" si="108"/>
        <v>6.3666666666666663</v>
      </c>
      <c r="N3495" s="1">
        <f t="shared" si="109"/>
        <v>3.1833333333333331</v>
      </c>
    </row>
    <row r="3496" spans="1:14">
      <c r="A3496" t="s">
        <v>1</v>
      </c>
      <c r="B3496" t="s">
        <v>552</v>
      </c>
      <c r="C3496" t="s">
        <v>1428</v>
      </c>
      <c r="D3496" t="s">
        <v>1429</v>
      </c>
      <c r="E3496">
        <v>1</v>
      </c>
      <c r="F3496">
        <v>189</v>
      </c>
      <c r="G3496" t="s">
        <v>3177</v>
      </c>
      <c r="H3496" t="s">
        <v>294</v>
      </c>
      <c r="L3496" t="s">
        <v>294</v>
      </c>
      <c r="M3496">
        <f t="shared" si="108"/>
        <v>6.3</v>
      </c>
      <c r="N3496" s="1">
        <f t="shared" si="109"/>
        <v>3.15</v>
      </c>
    </row>
    <row r="3497" spans="1:14">
      <c r="A3497" t="s">
        <v>1</v>
      </c>
      <c r="B3497" t="s">
        <v>554</v>
      </c>
      <c r="C3497" t="s">
        <v>1428</v>
      </c>
      <c r="D3497" t="s">
        <v>1429</v>
      </c>
      <c r="E3497">
        <v>1</v>
      </c>
      <c r="F3497">
        <v>98</v>
      </c>
      <c r="G3497" t="s">
        <v>3264</v>
      </c>
      <c r="H3497" t="s">
        <v>294</v>
      </c>
      <c r="L3497" t="s">
        <v>294</v>
      </c>
      <c r="M3497">
        <f t="shared" si="108"/>
        <v>3.2666666666666666</v>
      </c>
      <c r="N3497" s="1">
        <f t="shared" si="109"/>
        <v>1.6333333333333333</v>
      </c>
    </row>
    <row r="3498" spans="1:14">
      <c r="A3498" t="s">
        <v>1</v>
      </c>
      <c r="B3498" t="s">
        <v>556</v>
      </c>
      <c r="C3498" t="s">
        <v>1428</v>
      </c>
      <c r="D3498" t="s">
        <v>1429</v>
      </c>
      <c r="E3498">
        <v>1</v>
      </c>
      <c r="F3498">
        <v>107</v>
      </c>
      <c r="G3498" t="s">
        <v>1891</v>
      </c>
      <c r="H3498" t="s">
        <v>294</v>
      </c>
      <c r="L3498" t="s">
        <v>294</v>
      </c>
      <c r="M3498">
        <f t="shared" si="108"/>
        <v>3.5666666666666669</v>
      </c>
      <c r="N3498" s="1">
        <f t="shared" si="109"/>
        <v>1.7833333333333334</v>
      </c>
    </row>
    <row r="3499" spans="1:14">
      <c r="A3499" t="s">
        <v>1</v>
      </c>
      <c r="B3499" t="s">
        <v>558</v>
      </c>
      <c r="C3499" t="s">
        <v>1428</v>
      </c>
      <c r="D3499" t="s">
        <v>1429</v>
      </c>
      <c r="E3499">
        <v>1</v>
      </c>
      <c r="F3499">
        <v>159</v>
      </c>
      <c r="G3499" t="s">
        <v>2073</v>
      </c>
      <c r="H3499" t="s">
        <v>294</v>
      </c>
      <c r="L3499" t="s">
        <v>294</v>
      </c>
      <c r="M3499">
        <f t="shared" si="108"/>
        <v>5.3</v>
      </c>
      <c r="N3499" s="1">
        <f t="shared" si="109"/>
        <v>2.65</v>
      </c>
    </row>
    <row r="3500" spans="1:14">
      <c r="A3500" t="s">
        <v>1</v>
      </c>
      <c r="B3500" t="s">
        <v>560</v>
      </c>
      <c r="C3500" t="s">
        <v>1428</v>
      </c>
      <c r="D3500" t="s">
        <v>1429</v>
      </c>
      <c r="E3500">
        <v>1</v>
      </c>
      <c r="F3500">
        <v>169</v>
      </c>
      <c r="G3500" t="s">
        <v>2086</v>
      </c>
      <c r="H3500" t="s">
        <v>294</v>
      </c>
      <c r="L3500" t="s">
        <v>294</v>
      </c>
      <c r="M3500">
        <f t="shared" si="108"/>
        <v>5.6333333333333337</v>
      </c>
      <c r="N3500" s="1">
        <f t="shared" si="109"/>
        <v>2.8166666666666669</v>
      </c>
    </row>
    <row r="3501" spans="1:14">
      <c r="A3501" t="s">
        <v>1</v>
      </c>
      <c r="B3501" t="s">
        <v>562</v>
      </c>
      <c r="C3501" t="s">
        <v>1428</v>
      </c>
      <c r="D3501" t="s">
        <v>1429</v>
      </c>
      <c r="E3501">
        <v>1</v>
      </c>
      <c r="F3501">
        <v>50</v>
      </c>
      <c r="G3501" t="s">
        <v>3265</v>
      </c>
      <c r="H3501" t="s">
        <v>294</v>
      </c>
      <c r="L3501" t="s">
        <v>294</v>
      </c>
      <c r="M3501">
        <f t="shared" si="108"/>
        <v>1.6666666666666667</v>
      </c>
      <c r="N3501" s="1">
        <f t="shared" si="109"/>
        <v>0.83333333333333337</v>
      </c>
    </row>
    <row r="3502" spans="1:14">
      <c r="A3502" t="s">
        <v>1</v>
      </c>
      <c r="B3502" t="s">
        <v>564</v>
      </c>
      <c r="C3502" t="s">
        <v>1428</v>
      </c>
      <c r="D3502" t="s">
        <v>1429</v>
      </c>
      <c r="E3502">
        <v>1</v>
      </c>
      <c r="F3502">
        <v>60</v>
      </c>
      <c r="G3502" t="s">
        <v>2020</v>
      </c>
      <c r="H3502" t="s">
        <v>294</v>
      </c>
      <c r="L3502" t="s">
        <v>294</v>
      </c>
      <c r="M3502">
        <f t="shared" si="108"/>
        <v>2</v>
      </c>
      <c r="N3502" s="1">
        <f t="shared" si="109"/>
        <v>1</v>
      </c>
    </row>
    <row r="3503" spans="1:14">
      <c r="A3503" t="s">
        <v>1</v>
      </c>
      <c r="B3503" t="s">
        <v>566</v>
      </c>
      <c r="C3503" t="s">
        <v>1428</v>
      </c>
      <c r="D3503" t="s">
        <v>1429</v>
      </c>
      <c r="E3503">
        <v>1</v>
      </c>
      <c r="F3503">
        <v>68</v>
      </c>
      <c r="G3503" t="s">
        <v>2186</v>
      </c>
      <c r="H3503" t="s">
        <v>294</v>
      </c>
      <c r="L3503" t="s">
        <v>294</v>
      </c>
      <c r="M3503">
        <f t="shared" si="108"/>
        <v>2.2666666666666666</v>
      </c>
      <c r="N3503" s="1">
        <f t="shared" si="109"/>
        <v>1.1333333333333333</v>
      </c>
    </row>
    <row r="3504" spans="1:14">
      <c r="A3504" t="s">
        <v>1</v>
      </c>
      <c r="B3504" t="s">
        <v>568</v>
      </c>
      <c r="C3504" t="s">
        <v>1428</v>
      </c>
      <c r="D3504" t="s">
        <v>1429</v>
      </c>
      <c r="E3504">
        <v>1</v>
      </c>
      <c r="F3504">
        <v>68</v>
      </c>
      <c r="G3504" t="s">
        <v>2186</v>
      </c>
      <c r="H3504" t="s">
        <v>294</v>
      </c>
      <c r="L3504" t="s">
        <v>294</v>
      </c>
      <c r="M3504">
        <f t="shared" si="108"/>
        <v>2.2666666666666666</v>
      </c>
      <c r="N3504" s="1">
        <f t="shared" si="109"/>
        <v>1.1333333333333333</v>
      </c>
    </row>
    <row r="3505" spans="1:14">
      <c r="A3505" t="s">
        <v>1</v>
      </c>
      <c r="B3505" t="s">
        <v>570</v>
      </c>
      <c r="C3505" t="s">
        <v>1428</v>
      </c>
      <c r="D3505" t="s">
        <v>1429</v>
      </c>
      <c r="E3505">
        <v>1</v>
      </c>
      <c r="F3505">
        <v>73</v>
      </c>
      <c r="G3505" t="s">
        <v>1884</v>
      </c>
      <c r="H3505" t="s">
        <v>294</v>
      </c>
      <c r="L3505" t="s">
        <v>294</v>
      </c>
      <c r="M3505">
        <f t="shared" si="108"/>
        <v>2.4333333333333331</v>
      </c>
      <c r="N3505" s="1">
        <f t="shared" si="109"/>
        <v>1.2166666666666666</v>
      </c>
    </row>
    <row r="3506" spans="1:14">
      <c r="A3506" t="s">
        <v>1</v>
      </c>
      <c r="B3506" t="s">
        <v>572</v>
      </c>
      <c r="C3506" t="s">
        <v>1428</v>
      </c>
      <c r="D3506" t="s">
        <v>1429</v>
      </c>
      <c r="E3506">
        <v>1</v>
      </c>
      <c r="F3506">
        <v>95</v>
      </c>
      <c r="G3506" t="s">
        <v>1901</v>
      </c>
      <c r="H3506" t="s">
        <v>294</v>
      </c>
      <c r="L3506" t="s">
        <v>294</v>
      </c>
      <c r="M3506">
        <f t="shared" si="108"/>
        <v>3.1666666666666665</v>
      </c>
      <c r="N3506" s="1">
        <f t="shared" si="109"/>
        <v>1.5833333333333333</v>
      </c>
    </row>
    <row r="3507" spans="1:14">
      <c r="A3507" t="s">
        <v>1</v>
      </c>
      <c r="B3507" t="s">
        <v>574</v>
      </c>
      <c r="C3507" t="s">
        <v>1428</v>
      </c>
      <c r="D3507" t="s">
        <v>1429</v>
      </c>
      <c r="E3507">
        <v>1</v>
      </c>
      <c r="F3507">
        <v>86</v>
      </c>
      <c r="G3507" t="s">
        <v>1905</v>
      </c>
      <c r="H3507" t="s">
        <v>294</v>
      </c>
      <c r="L3507" t="s">
        <v>294</v>
      </c>
      <c r="M3507">
        <f t="shared" si="108"/>
        <v>2.8666666666666667</v>
      </c>
      <c r="N3507" s="1">
        <f t="shared" si="109"/>
        <v>1.4333333333333333</v>
      </c>
    </row>
    <row r="3508" spans="1:14">
      <c r="A3508" t="s">
        <v>1</v>
      </c>
      <c r="B3508" t="s">
        <v>576</v>
      </c>
      <c r="C3508" t="s">
        <v>1428</v>
      </c>
      <c r="D3508" t="s">
        <v>1429</v>
      </c>
      <c r="E3508">
        <v>1</v>
      </c>
      <c r="F3508">
        <v>90</v>
      </c>
      <c r="G3508" t="s">
        <v>1914</v>
      </c>
      <c r="H3508" t="s">
        <v>294</v>
      </c>
      <c r="L3508" t="s">
        <v>294</v>
      </c>
      <c r="M3508">
        <f t="shared" si="108"/>
        <v>3</v>
      </c>
      <c r="N3508" s="1">
        <f t="shared" si="109"/>
        <v>1.5</v>
      </c>
    </row>
    <row r="3509" spans="1:14">
      <c r="A3509" t="s">
        <v>1</v>
      </c>
      <c r="B3509" t="s">
        <v>578</v>
      </c>
      <c r="C3509" t="s">
        <v>1428</v>
      </c>
      <c r="D3509" t="s">
        <v>1429</v>
      </c>
      <c r="E3509">
        <v>1</v>
      </c>
      <c r="F3509">
        <v>88</v>
      </c>
      <c r="G3509" t="s">
        <v>1915</v>
      </c>
      <c r="H3509" t="s">
        <v>294</v>
      </c>
      <c r="L3509" t="s">
        <v>294</v>
      </c>
      <c r="M3509">
        <f t="shared" si="108"/>
        <v>2.9333333333333331</v>
      </c>
      <c r="N3509" s="1">
        <f t="shared" si="109"/>
        <v>1.4666666666666666</v>
      </c>
    </row>
    <row r="3510" spans="1:14">
      <c r="A3510" t="s">
        <v>1</v>
      </c>
      <c r="B3510" t="s">
        <v>580</v>
      </c>
      <c r="C3510" t="s">
        <v>1428</v>
      </c>
      <c r="D3510" t="s">
        <v>1429</v>
      </c>
      <c r="E3510">
        <v>1</v>
      </c>
      <c r="F3510">
        <v>83</v>
      </c>
      <c r="G3510" t="s">
        <v>3266</v>
      </c>
      <c r="H3510" t="s">
        <v>294</v>
      </c>
      <c r="L3510" t="s">
        <v>294</v>
      </c>
      <c r="M3510">
        <f t="shared" si="108"/>
        <v>2.7666666666666666</v>
      </c>
      <c r="N3510" s="1">
        <f t="shared" si="109"/>
        <v>1.3833333333333333</v>
      </c>
    </row>
    <row r="3511" spans="1:14">
      <c r="A3511" t="s">
        <v>1</v>
      </c>
      <c r="B3511" t="s">
        <v>582</v>
      </c>
      <c r="C3511" t="s">
        <v>1428</v>
      </c>
      <c r="D3511" t="s">
        <v>1429</v>
      </c>
      <c r="E3511">
        <v>1</v>
      </c>
      <c r="F3511">
        <v>81</v>
      </c>
      <c r="G3511" t="s">
        <v>2014</v>
      </c>
      <c r="H3511" t="s">
        <v>294</v>
      </c>
      <c r="L3511" t="s">
        <v>294</v>
      </c>
      <c r="M3511">
        <f t="shared" si="108"/>
        <v>2.7</v>
      </c>
      <c r="N3511" s="1">
        <f t="shared" si="109"/>
        <v>1.35</v>
      </c>
    </row>
    <row r="3512" spans="1:14">
      <c r="A3512" t="s">
        <v>1</v>
      </c>
      <c r="B3512" t="s">
        <v>584</v>
      </c>
      <c r="C3512" t="s">
        <v>1428</v>
      </c>
      <c r="D3512" t="s">
        <v>1429</v>
      </c>
      <c r="E3512">
        <v>1</v>
      </c>
      <c r="F3512">
        <v>73</v>
      </c>
      <c r="G3512" t="s">
        <v>2009</v>
      </c>
      <c r="H3512" t="s">
        <v>294</v>
      </c>
      <c r="L3512" t="s">
        <v>294</v>
      </c>
      <c r="M3512">
        <f t="shared" si="108"/>
        <v>2.4333333333333331</v>
      </c>
      <c r="N3512" s="1">
        <f t="shared" si="109"/>
        <v>1.2166666666666666</v>
      </c>
    </row>
    <row r="3513" spans="1:14">
      <c r="A3513" t="s">
        <v>1</v>
      </c>
      <c r="B3513" t="s">
        <v>586</v>
      </c>
      <c r="C3513" t="s">
        <v>1428</v>
      </c>
      <c r="D3513" t="s">
        <v>1429</v>
      </c>
      <c r="E3513">
        <v>1</v>
      </c>
      <c r="F3513">
        <v>46</v>
      </c>
      <c r="G3513" t="s">
        <v>2059</v>
      </c>
      <c r="H3513" t="s">
        <v>294</v>
      </c>
      <c r="L3513" t="s">
        <v>294</v>
      </c>
      <c r="M3513">
        <f t="shared" si="108"/>
        <v>1.5333333333333334</v>
      </c>
      <c r="N3513" s="1">
        <f t="shared" si="109"/>
        <v>0.76666666666666672</v>
      </c>
    </row>
    <row r="3514" spans="1:14">
      <c r="A3514" t="s">
        <v>1</v>
      </c>
      <c r="B3514" t="s">
        <v>588</v>
      </c>
      <c r="C3514" t="s">
        <v>1428</v>
      </c>
      <c r="D3514" t="s">
        <v>1429</v>
      </c>
      <c r="E3514">
        <v>1</v>
      </c>
      <c r="F3514">
        <v>151</v>
      </c>
      <c r="G3514" t="s">
        <v>2105</v>
      </c>
      <c r="H3514" t="s">
        <v>294</v>
      </c>
      <c r="L3514" t="s">
        <v>294</v>
      </c>
      <c r="M3514">
        <f t="shared" si="108"/>
        <v>5.0333333333333332</v>
      </c>
      <c r="N3514" s="1">
        <f t="shared" si="109"/>
        <v>2.5166666666666666</v>
      </c>
    </row>
    <row r="3515" spans="1:14">
      <c r="A3515" t="s">
        <v>1</v>
      </c>
      <c r="B3515" t="s">
        <v>590</v>
      </c>
      <c r="C3515" t="s">
        <v>1428</v>
      </c>
      <c r="D3515" t="s">
        <v>1429</v>
      </c>
      <c r="E3515">
        <v>1</v>
      </c>
      <c r="F3515">
        <v>43</v>
      </c>
      <c r="G3515" t="s">
        <v>3267</v>
      </c>
      <c r="H3515" t="s">
        <v>294</v>
      </c>
      <c r="L3515" t="s">
        <v>294</v>
      </c>
      <c r="M3515">
        <f t="shared" si="108"/>
        <v>1.4333333333333333</v>
      </c>
      <c r="N3515" s="1">
        <f t="shared" si="109"/>
        <v>0.71666666666666667</v>
      </c>
    </row>
    <row r="3516" spans="1:14">
      <c r="A3516" t="s">
        <v>1</v>
      </c>
      <c r="B3516" t="s">
        <v>592</v>
      </c>
      <c r="C3516" t="s">
        <v>1428</v>
      </c>
      <c r="D3516" t="s">
        <v>1429</v>
      </c>
      <c r="E3516">
        <v>1</v>
      </c>
      <c r="F3516">
        <v>175</v>
      </c>
      <c r="G3516" t="s">
        <v>2100</v>
      </c>
      <c r="H3516" t="s">
        <v>294</v>
      </c>
      <c r="L3516" t="s">
        <v>294</v>
      </c>
      <c r="M3516">
        <f t="shared" si="108"/>
        <v>5.833333333333333</v>
      </c>
      <c r="N3516" s="1">
        <f t="shared" si="109"/>
        <v>2.9166666666666665</v>
      </c>
    </row>
    <row r="3517" spans="1:14">
      <c r="A3517" t="s">
        <v>1</v>
      </c>
      <c r="B3517" t="s">
        <v>594</v>
      </c>
      <c r="C3517" t="s">
        <v>1428</v>
      </c>
      <c r="D3517" t="s">
        <v>1429</v>
      </c>
      <c r="E3517">
        <v>1</v>
      </c>
      <c r="F3517">
        <v>187</v>
      </c>
      <c r="G3517" t="s">
        <v>1865</v>
      </c>
      <c r="H3517" t="s">
        <v>294</v>
      </c>
      <c r="L3517" t="s">
        <v>294</v>
      </c>
      <c r="M3517">
        <f t="shared" si="108"/>
        <v>6.2333333333333334</v>
      </c>
      <c r="N3517" s="1">
        <f t="shared" si="109"/>
        <v>3.1166666666666667</v>
      </c>
    </row>
    <row r="3518" spans="1:14">
      <c r="A3518" t="s">
        <v>1</v>
      </c>
      <c r="B3518" t="s">
        <v>596</v>
      </c>
      <c r="C3518" t="s">
        <v>1428</v>
      </c>
      <c r="D3518" t="s">
        <v>1429</v>
      </c>
      <c r="E3518">
        <v>1</v>
      </c>
      <c r="F3518">
        <v>200</v>
      </c>
      <c r="G3518" t="s">
        <v>1860</v>
      </c>
      <c r="H3518" t="s">
        <v>294</v>
      </c>
      <c r="L3518" t="s">
        <v>294</v>
      </c>
      <c r="M3518">
        <f t="shared" si="108"/>
        <v>6.666666666666667</v>
      </c>
      <c r="N3518" s="1">
        <f t="shared" si="109"/>
        <v>3.3333333333333335</v>
      </c>
    </row>
    <row r="3519" spans="1:14">
      <c r="A3519" t="s">
        <v>1</v>
      </c>
      <c r="B3519" t="s">
        <v>598</v>
      </c>
      <c r="C3519" t="s">
        <v>1428</v>
      </c>
      <c r="D3519" t="s">
        <v>1429</v>
      </c>
      <c r="E3519">
        <v>1</v>
      </c>
      <c r="F3519">
        <v>137</v>
      </c>
      <c r="G3519" t="s">
        <v>1858</v>
      </c>
      <c r="H3519" t="s">
        <v>294</v>
      </c>
      <c r="L3519" t="s">
        <v>294</v>
      </c>
      <c r="M3519">
        <f t="shared" si="108"/>
        <v>4.5666666666666664</v>
      </c>
      <c r="N3519" s="1">
        <f t="shared" si="109"/>
        <v>2.2833333333333332</v>
      </c>
    </row>
    <row r="3520" spans="1:14">
      <c r="A3520" t="s">
        <v>1</v>
      </c>
      <c r="B3520" t="s">
        <v>600</v>
      </c>
      <c r="C3520" t="s">
        <v>1428</v>
      </c>
      <c r="D3520" t="s">
        <v>1429</v>
      </c>
      <c r="E3520">
        <v>1</v>
      </c>
      <c r="F3520">
        <v>157</v>
      </c>
      <c r="G3520" t="s">
        <v>2066</v>
      </c>
      <c r="H3520" t="s">
        <v>294</v>
      </c>
      <c r="L3520" t="s">
        <v>294</v>
      </c>
      <c r="M3520">
        <f t="shared" si="108"/>
        <v>5.2333333333333334</v>
      </c>
      <c r="N3520" s="1">
        <f t="shared" si="109"/>
        <v>2.6166666666666667</v>
      </c>
    </row>
    <row r="3521" spans="1:14">
      <c r="A3521" t="s">
        <v>1</v>
      </c>
      <c r="B3521" t="s">
        <v>602</v>
      </c>
      <c r="C3521" t="s">
        <v>1428</v>
      </c>
      <c r="D3521" t="s">
        <v>1429</v>
      </c>
      <c r="E3521">
        <v>1</v>
      </c>
      <c r="F3521">
        <v>98</v>
      </c>
      <c r="G3521" t="s">
        <v>2189</v>
      </c>
      <c r="H3521" t="s">
        <v>294</v>
      </c>
      <c r="L3521" t="s">
        <v>294</v>
      </c>
      <c r="M3521">
        <f t="shared" si="108"/>
        <v>3.2666666666666666</v>
      </c>
      <c r="N3521" s="1">
        <f t="shared" si="109"/>
        <v>1.6333333333333333</v>
      </c>
    </row>
    <row r="3522" spans="1:14">
      <c r="A3522" t="s">
        <v>1</v>
      </c>
      <c r="B3522" t="s">
        <v>604</v>
      </c>
      <c r="C3522" t="s">
        <v>1428</v>
      </c>
      <c r="D3522" t="s">
        <v>1429</v>
      </c>
      <c r="E3522">
        <v>1</v>
      </c>
      <c r="F3522">
        <v>105</v>
      </c>
      <c r="G3522" t="s">
        <v>1910</v>
      </c>
      <c r="H3522" t="s">
        <v>294</v>
      </c>
      <c r="L3522" t="s">
        <v>294</v>
      </c>
      <c r="M3522">
        <f t="shared" ref="M3522:M3585" si="110">F3522/$M$1</f>
        <v>3.5</v>
      </c>
      <c r="N3522" s="1">
        <f t="shared" ref="N3522:N3585" si="111">F3522/$N$1</f>
        <v>1.75</v>
      </c>
    </row>
    <row r="3523" spans="1:14">
      <c r="A3523" t="s">
        <v>1</v>
      </c>
      <c r="B3523" t="s">
        <v>606</v>
      </c>
      <c r="C3523" t="s">
        <v>1428</v>
      </c>
      <c r="D3523" t="s">
        <v>1429</v>
      </c>
      <c r="E3523">
        <v>1</v>
      </c>
      <c r="F3523">
        <v>46</v>
      </c>
      <c r="G3523" t="s">
        <v>3268</v>
      </c>
      <c r="H3523" t="s">
        <v>294</v>
      </c>
      <c r="L3523" t="s">
        <v>294</v>
      </c>
      <c r="M3523">
        <f t="shared" si="110"/>
        <v>1.5333333333333334</v>
      </c>
      <c r="N3523" s="1">
        <f t="shared" si="111"/>
        <v>0.76666666666666672</v>
      </c>
    </row>
    <row r="3524" spans="1:14">
      <c r="A3524" t="s">
        <v>1</v>
      </c>
      <c r="B3524" t="s">
        <v>608</v>
      </c>
      <c r="C3524" t="s">
        <v>1428</v>
      </c>
      <c r="D3524" t="s">
        <v>1429</v>
      </c>
      <c r="E3524">
        <v>1</v>
      </c>
      <c r="F3524">
        <v>65</v>
      </c>
      <c r="G3524" t="s">
        <v>1898</v>
      </c>
      <c r="H3524" t="s">
        <v>294</v>
      </c>
      <c r="L3524" t="s">
        <v>294</v>
      </c>
      <c r="M3524">
        <f t="shared" si="110"/>
        <v>2.1666666666666665</v>
      </c>
      <c r="N3524" s="1">
        <f t="shared" si="111"/>
        <v>1.0833333333333333</v>
      </c>
    </row>
    <row r="3525" spans="1:14">
      <c r="A3525" t="s">
        <v>1</v>
      </c>
      <c r="B3525" t="s">
        <v>610</v>
      </c>
      <c r="C3525" t="s">
        <v>1428</v>
      </c>
      <c r="D3525" t="s">
        <v>1429</v>
      </c>
      <c r="E3525">
        <v>1</v>
      </c>
      <c r="F3525">
        <v>91</v>
      </c>
      <c r="G3525" t="s">
        <v>3243</v>
      </c>
      <c r="H3525" t="s">
        <v>294</v>
      </c>
      <c r="L3525" t="s">
        <v>294</v>
      </c>
      <c r="M3525">
        <f t="shared" si="110"/>
        <v>3.0333333333333332</v>
      </c>
      <c r="N3525" s="1">
        <f t="shared" si="111"/>
        <v>1.5166666666666666</v>
      </c>
    </row>
    <row r="3526" spans="1:14">
      <c r="A3526" t="s">
        <v>1</v>
      </c>
      <c r="B3526" t="s">
        <v>612</v>
      </c>
      <c r="C3526" t="s">
        <v>1428</v>
      </c>
      <c r="D3526" t="s">
        <v>1429</v>
      </c>
      <c r="E3526">
        <v>1</v>
      </c>
      <c r="F3526">
        <v>94</v>
      </c>
      <c r="G3526" t="s">
        <v>2005</v>
      </c>
      <c r="H3526" t="s">
        <v>294</v>
      </c>
      <c r="L3526" t="s">
        <v>294</v>
      </c>
      <c r="M3526">
        <f t="shared" si="110"/>
        <v>3.1333333333333333</v>
      </c>
      <c r="N3526" s="1">
        <f t="shared" si="111"/>
        <v>1.5666666666666667</v>
      </c>
    </row>
    <row r="3527" spans="1:14">
      <c r="A3527" t="s">
        <v>1</v>
      </c>
      <c r="B3527" t="s">
        <v>614</v>
      </c>
      <c r="C3527" t="s">
        <v>1428</v>
      </c>
      <c r="D3527" t="s">
        <v>1429</v>
      </c>
      <c r="E3527">
        <v>1</v>
      </c>
      <c r="F3527">
        <v>219</v>
      </c>
      <c r="G3527" t="s">
        <v>2034</v>
      </c>
      <c r="H3527" t="s">
        <v>294</v>
      </c>
      <c r="L3527" t="s">
        <v>294</v>
      </c>
      <c r="M3527">
        <f t="shared" si="110"/>
        <v>7.3</v>
      </c>
      <c r="N3527" s="1">
        <f t="shared" si="111"/>
        <v>3.65</v>
      </c>
    </row>
    <row r="3528" spans="1:14">
      <c r="A3528" t="s">
        <v>1</v>
      </c>
      <c r="B3528" t="s">
        <v>616</v>
      </c>
      <c r="C3528" t="s">
        <v>1428</v>
      </c>
      <c r="D3528" t="s">
        <v>1429</v>
      </c>
      <c r="E3528">
        <v>1</v>
      </c>
      <c r="F3528">
        <v>221</v>
      </c>
      <c r="G3528" t="s">
        <v>2143</v>
      </c>
      <c r="H3528" t="s">
        <v>294</v>
      </c>
      <c r="L3528" t="s">
        <v>294</v>
      </c>
      <c r="M3528">
        <f t="shared" si="110"/>
        <v>7.3666666666666663</v>
      </c>
      <c r="N3528" s="1">
        <f t="shared" si="111"/>
        <v>3.6833333333333331</v>
      </c>
    </row>
    <row r="3529" spans="1:14">
      <c r="A3529" t="s">
        <v>1</v>
      </c>
      <c r="B3529" t="s">
        <v>618</v>
      </c>
      <c r="C3529" t="s">
        <v>1428</v>
      </c>
      <c r="D3529" t="s">
        <v>1429</v>
      </c>
      <c r="E3529">
        <v>1</v>
      </c>
      <c r="F3529">
        <v>223</v>
      </c>
      <c r="G3529" t="s">
        <v>3269</v>
      </c>
      <c r="H3529" t="s">
        <v>294</v>
      </c>
      <c r="L3529" t="s">
        <v>294</v>
      </c>
      <c r="M3529">
        <f t="shared" si="110"/>
        <v>7.4333333333333336</v>
      </c>
      <c r="N3529" s="1">
        <f t="shared" si="111"/>
        <v>3.7166666666666668</v>
      </c>
    </row>
    <row r="3530" spans="1:14">
      <c r="A3530" t="s">
        <v>1</v>
      </c>
      <c r="B3530" t="s">
        <v>620</v>
      </c>
      <c r="C3530" t="s">
        <v>1428</v>
      </c>
      <c r="D3530" t="s">
        <v>1429</v>
      </c>
      <c r="E3530">
        <v>1</v>
      </c>
      <c r="F3530">
        <v>226</v>
      </c>
      <c r="G3530" t="s">
        <v>2123</v>
      </c>
      <c r="H3530" t="s">
        <v>294</v>
      </c>
      <c r="L3530" t="s">
        <v>294</v>
      </c>
      <c r="M3530">
        <f t="shared" si="110"/>
        <v>7.5333333333333332</v>
      </c>
      <c r="N3530" s="1">
        <f t="shared" si="111"/>
        <v>3.7666666666666666</v>
      </c>
    </row>
    <row r="3531" spans="1:14">
      <c r="A3531" t="s">
        <v>1</v>
      </c>
      <c r="B3531" t="s">
        <v>622</v>
      </c>
      <c r="C3531" t="s">
        <v>1428</v>
      </c>
      <c r="D3531" t="s">
        <v>1429</v>
      </c>
      <c r="E3531">
        <v>1</v>
      </c>
      <c r="F3531">
        <v>59</v>
      </c>
      <c r="G3531" t="s">
        <v>3270</v>
      </c>
      <c r="H3531" t="s">
        <v>294</v>
      </c>
      <c r="L3531" t="s">
        <v>294</v>
      </c>
      <c r="M3531">
        <f t="shared" si="110"/>
        <v>1.9666666666666666</v>
      </c>
      <c r="N3531" s="1">
        <f t="shared" si="111"/>
        <v>0.98333333333333328</v>
      </c>
    </row>
    <row r="3532" spans="1:14">
      <c r="A3532" t="s">
        <v>1</v>
      </c>
      <c r="B3532" t="s">
        <v>624</v>
      </c>
      <c r="C3532" t="s">
        <v>1428</v>
      </c>
      <c r="D3532" t="s">
        <v>1429</v>
      </c>
      <c r="E3532">
        <v>1</v>
      </c>
      <c r="F3532">
        <v>152</v>
      </c>
      <c r="G3532" t="s">
        <v>1967</v>
      </c>
      <c r="H3532" t="s">
        <v>294</v>
      </c>
      <c r="L3532" t="s">
        <v>294</v>
      </c>
      <c r="M3532">
        <f t="shared" si="110"/>
        <v>5.0666666666666664</v>
      </c>
      <c r="N3532" s="1">
        <f t="shared" si="111"/>
        <v>2.5333333333333332</v>
      </c>
    </row>
    <row r="3533" spans="1:14">
      <c r="A3533" t="s">
        <v>1</v>
      </c>
      <c r="B3533" t="s">
        <v>626</v>
      </c>
      <c r="C3533" t="s">
        <v>1428</v>
      </c>
      <c r="D3533" t="s">
        <v>1429</v>
      </c>
      <c r="E3533">
        <v>1</v>
      </c>
      <c r="F3533">
        <v>43</v>
      </c>
      <c r="G3533" t="s">
        <v>3271</v>
      </c>
      <c r="H3533" t="s">
        <v>294</v>
      </c>
      <c r="L3533" t="s">
        <v>294</v>
      </c>
      <c r="M3533">
        <f t="shared" si="110"/>
        <v>1.4333333333333333</v>
      </c>
      <c r="N3533" s="1">
        <f t="shared" si="111"/>
        <v>0.71666666666666667</v>
      </c>
    </row>
    <row r="3534" spans="1:14">
      <c r="A3534" t="s">
        <v>1</v>
      </c>
      <c r="B3534" t="s">
        <v>628</v>
      </c>
      <c r="C3534" t="s">
        <v>1428</v>
      </c>
      <c r="D3534" t="s">
        <v>1429</v>
      </c>
      <c r="E3534">
        <v>1</v>
      </c>
      <c r="F3534">
        <v>43</v>
      </c>
      <c r="G3534" t="s">
        <v>3271</v>
      </c>
      <c r="H3534" t="s">
        <v>294</v>
      </c>
      <c r="L3534" t="s">
        <v>294</v>
      </c>
      <c r="M3534">
        <f t="shared" si="110"/>
        <v>1.4333333333333333</v>
      </c>
      <c r="N3534" s="1">
        <f t="shared" si="111"/>
        <v>0.71666666666666667</v>
      </c>
    </row>
    <row r="3535" spans="1:14">
      <c r="A3535" t="s">
        <v>1</v>
      </c>
      <c r="B3535" t="s">
        <v>630</v>
      </c>
      <c r="C3535" t="s">
        <v>1428</v>
      </c>
      <c r="D3535" t="s">
        <v>1429</v>
      </c>
      <c r="E3535">
        <v>1</v>
      </c>
      <c r="F3535">
        <v>55</v>
      </c>
      <c r="G3535" t="s">
        <v>3272</v>
      </c>
      <c r="H3535" t="s">
        <v>294</v>
      </c>
      <c r="L3535" t="s">
        <v>294</v>
      </c>
      <c r="M3535">
        <f t="shared" si="110"/>
        <v>1.8333333333333333</v>
      </c>
      <c r="N3535" s="1">
        <f t="shared" si="111"/>
        <v>0.91666666666666663</v>
      </c>
    </row>
    <row r="3536" spans="1:14">
      <c r="A3536" t="s">
        <v>1</v>
      </c>
      <c r="B3536" t="s">
        <v>632</v>
      </c>
      <c r="C3536" t="s">
        <v>1428</v>
      </c>
      <c r="D3536" t="s">
        <v>1429</v>
      </c>
      <c r="E3536">
        <v>1</v>
      </c>
      <c r="F3536">
        <v>46</v>
      </c>
      <c r="G3536" t="s">
        <v>2059</v>
      </c>
      <c r="H3536" t="s">
        <v>294</v>
      </c>
      <c r="L3536" t="s">
        <v>294</v>
      </c>
      <c r="M3536">
        <f t="shared" si="110"/>
        <v>1.5333333333333334</v>
      </c>
      <c r="N3536" s="1">
        <f t="shared" si="111"/>
        <v>0.76666666666666672</v>
      </c>
    </row>
    <row r="3537" spans="1:14">
      <c r="A3537" t="s">
        <v>1</v>
      </c>
      <c r="B3537" t="s">
        <v>634</v>
      </c>
      <c r="C3537" t="s">
        <v>1428</v>
      </c>
      <c r="D3537" t="s">
        <v>1429</v>
      </c>
      <c r="E3537">
        <v>1</v>
      </c>
      <c r="F3537">
        <v>33</v>
      </c>
      <c r="G3537" t="s">
        <v>1877</v>
      </c>
      <c r="H3537" t="s">
        <v>294</v>
      </c>
      <c r="L3537" t="s">
        <v>294</v>
      </c>
      <c r="M3537">
        <f t="shared" si="110"/>
        <v>1.1000000000000001</v>
      </c>
      <c r="N3537" s="1">
        <f t="shared" si="111"/>
        <v>0.55000000000000004</v>
      </c>
    </row>
    <row r="3538" spans="1:14">
      <c r="A3538" t="s">
        <v>1</v>
      </c>
      <c r="B3538" t="s">
        <v>636</v>
      </c>
      <c r="C3538" t="s">
        <v>1428</v>
      </c>
      <c r="D3538" t="s">
        <v>1429</v>
      </c>
      <c r="E3538">
        <v>1</v>
      </c>
      <c r="F3538">
        <v>28</v>
      </c>
      <c r="G3538" t="s">
        <v>3273</v>
      </c>
      <c r="H3538" t="s">
        <v>294</v>
      </c>
      <c r="L3538" t="s">
        <v>294</v>
      </c>
      <c r="M3538">
        <f t="shared" si="110"/>
        <v>0.93333333333333335</v>
      </c>
      <c r="N3538" s="1">
        <f t="shared" si="111"/>
        <v>0.46666666666666667</v>
      </c>
    </row>
    <row r="3539" spans="1:14">
      <c r="A3539" t="s">
        <v>1</v>
      </c>
      <c r="B3539" t="s">
        <v>638</v>
      </c>
      <c r="C3539" t="s">
        <v>1428</v>
      </c>
      <c r="D3539" t="s">
        <v>1429</v>
      </c>
      <c r="E3539">
        <v>1</v>
      </c>
      <c r="F3539">
        <v>150</v>
      </c>
      <c r="G3539" t="s">
        <v>1976</v>
      </c>
      <c r="H3539" t="s">
        <v>294</v>
      </c>
      <c r="L3539" t="s">
        <v>294</v>
      </c>
      <c r="M3539">
        <f t="shared" si="110"/>
        <v>5</v>
      </c>
      <c r="N3539" s="1">
        <f t="shared" si="111"/>
        <v>2.5</v>
      </c>
    </row>
    <row r="3540" spans="1:14">
      <c r="A3540" t="s">
        <v>1</v>
      </c>
      <c r="B3540" t="s">
        <v>640</v>
      </c>
      <c r="C3540" t="s">
        <v>1428</v>
      </c>
      <c r="D3540" t="s">
        <v>1429</v>
      </c>
      <c r="E3540">
        <v>1</v>
      </c>
      <c r="F3540">
        <v>228</v>
      </c>
      <c r="G3540" t="s">
        <v>3274</v>
      </c>
      <c r="H3540" t="s">
        <v>294</v>
      </c>
      <c r="L3540" t="s">
        <v>294</v>
      </c>
      <c r="M3540">
        <f t="shared" si="110"/>
        <v>7.6</v>
      </c>
      <c r="N3540" s="1">
        <f t="shared" si="111"/>
        <v>3.8</v>
      </c>
    </row>
    <row r="3541" spans="1:14">
      <c r="A3541" t="s">
        <v>1</v>
      </c>
      <c r="B3541" t="s">
        <v>642</v>
      </c>
      <c r="C3541" t="s">
        <v>1428</v>
      </c>
      <c r="D3541" t="s">
        <v>1429</v>
      </c>
      <c r="E3541">
        <v>1</v>
      </c>
      <c r="F3541">
        <v>102</v>
      </c>
      <c r="G3541" t="s">
        <v>1949</v>
      </c>
      <c r="H3541" t="s">
        <v>294</v>
      </c>
      <c r="L3541" t="s">
        <v>294</v>
      </c>
      <c r="M3541">
        <f t="shared" si="110"/>
        <v>3.4</v>
      </c>
      <c r="N3541" s="1">
        <f t="shared" si="111"/>
        <v>1.7</v>
      </c>
    </row>
    <row r="3542" spans="1:14">
      <c r="A3542" t="s">
        <v>1</v>
      </c>
      <c r="B3542" t="s">
        <v>644</v>
      </c>
      <c r="C3542" t="s">
        <v>1428</v>
      </c>
      <c r="D3542" t="s">
        <v>1429</v>
      </c>
      <c r="E3542">
        <v>1</v>
      </c>
      <c r="F3542">
        <v>111</v>
      </c>
      <c r="G3542" t="s">
        <v>2101</v>
      </c>
      <c r="H3542" t="s">
        <v>294</v>
      </c>
      <c r="L3542" t="s">
        <v>294</v>
      </c>
      <c r="M3542">
        <f t="shared" si="110"/>
        <v>3.7</v>
      </c>
      <c r="N3542" s="1">
        <f t="shared" si="111"/>
        <v>1.85</v>
      </c>
    </row>
    <row r="3543" spans="1:14">
      <c r="A3543" t="s">
        <v>1</v>
      </c>
      <c r="B3543" t="s">
        <v>646</v>
      </c>
      <c r="C3543" t="s">
        <v>1428</v>
      </c>
      <c r="D3543" t="s">
        <v>1429</v>
      </c>
      <c r="E3543">
        <v>1</v>
      </c>
      <c r="F3543">
        <v>93</v>
      </c>
      <c r="G3543" t="s">
        <v>3275</v>
      </c>
      <c r="H3543" t="s">
        <v>294</v>
      </c>
      <c r="L3543" t="s">
        <v>294</v>
      </c>
      <c r="M3543">
        <f t="shared" si="110"/>
        <v>3.1</v>
      </c>
      <c r="N3543" s="1">
        <f t="shared" si="111"/>
        <v>1.55</v>
      </c>
    </row>
    <row r="3544" spans="1:14">
      <c r="A3544" t="s">
        <v>1</v>
      </c>
      <c r="B3544" t="s">
        <v>648</v>
      </c>
      <c r="C3544" t="s">
        <v>1428</v>
      </c>
      <c r="D3544" t="s">
        <v>1429</v>
      </c>
      <c r="E3544">
        <v>1</v>
      </c>
      <c r="F3544">
        <v>106</v>
      </c>
      <c r="G3544" t="s">
        <v>1978</v>
      </c>
      <c r="H3544" t="s">
        <v>294</v>
      </c>
      <c r="L3544" t="s">
        <v>294</v>
      </c>
      <c r="M3544">
        <f t="shared" si="110"/>
        <v>3.5333333333333332</v>
      </c>
      <c r="N3544" s="1">
        <f t="shared" si="111"/>
        <v>1.7666666666666666</v>
      </c>
    </row>
    <row r="3545" spans="1:14">
      <c r="A3545" t="s">
        <v>1</v>
      </c>
      <c r="B3545" t="s">
        <v>650</v>
      </c>
      <c r="C3545" t="s">
        <v>1428</v>
      </c>
      <c r="D3545" t="s">
        <v>1429</v>
      </c>
      <c r="E3545">
        <v>1</v>
      </c>
      <c r="F3545">
        <v>50</v>
      </c>
      <c r="G3545" t="s">
        <v>3265</v>
      </c>
      <c r="H3545" t="s">
        <v>294</v>
      </c>
      <c r="L3545" t="s">
        <v>294</v>
      </c>
      <c r="M3545">
        <f t="shared" si="110"/>
        <v>1.6666666666666667</v>
      </c>
      <c r="N3545" s="1">
        <f t="shared" si="111"/>
        <v>0.83333333333333337</v>
      </c>
    </row>
    <row r="3546" spans="1:14">
      <c r="A3546" t="s">
        <v>1</v>
      </c>
      <c r="B3546" t="s">
        <v>652</v>
      </c>
      <c r="C3546" t="s">
        <v>1428</v>
      </c>
      <c r="D3546" t="s">
        <v>1429</v>
      </c>
      <c r="E3546">
        <v>1</v>
      </c>
      <c r="F3546">
        <v>195</v>
      </c>
      <c r="G3546" t="s">
        <v>2128</v>
      </c>
      <c r="H3546" t="s">
        <v>294</v>
      </c>
      <c r="L3546" t="s">
        <v>294</v>
      </c>
      <c r="M3546">
        <f t="shared" si="110"/>
        <v>6.5</v>
      </c>
      <c r="N3546" s="1">
        <f t="shared" si="111"/>
        <v>3.25</v>
      </c>
    </row>
    <row r="3547" spans="1:14">
      <c r="A3547" t="s">
        <v>1</v>
      </c>
      <c r="B3547" t="s">
        <v>654</v>
      </c>
      <c r="C3547" t="s">
        <v>1428</v>
      </c>
      <c r="D3547" t="s">
        <v>1429</v>
      </c>
      <c r="E3547">
        <v>1</v>
      </c>
      <c r="F3547">
        <v>201</v>
      </c>
      <c r="G3547" t="s">
        <v>1744</v>
      </c>
      <c r="H3547" t="s">
        <v>294</v>
      </c>
      <c r="L3547" t="s">
        <v>294</v>
      </c>
      <c r="M3547">
        <f t="shared" si="110"/>
        <v>6.7</v>
      </c>
      <c r="N3547" s="1">
        <f t="shared" si="111"/>
        <v>3.35</v>
      </c>
    </row>
    <row r="3548" spans="1:14">
      <c r="A3548" t="s">
        <v>1</v>
      </c>
      <c r="B3548" t="s">
        <v>656</v>
      </c>
      <c r="C3548" t="s">
        <v>1428</v>
      </c>
      <c r="D3548" t="s">
        <v>1429</v>
      </c>
      <c r="E3548">
        <v>1</v>
      </c>
      <c r="F3548">
        <v>195</v>
      </c>
      <c r="G3548" t="s">
        <v>2128</v>
      </c>
      <c r="H3548" t="s">
        <v>294</v>
      </c>
      <c r="L3548" t="s">
        <v>294</v>
      </c>
      <c r="M3548">
        <f t="shared" si="110"/>
        <v>6.5</v>
      </c>
      <c r="N3548" s="1">
        <f t="shared" si="111"/>
        <v>3.25</v>
      </c>
    </row>
    <row r="3549" spans="1:14">
      <c r="A3549" t="s">
        <v>1</v>
      </c>
      <c r="B3549" t="s">
        <v>658</v>
      </c>
      <c r="C3549" t="s">
        <v>1428</v>
      </c>
      <c r="D3549" t="s">
        <v>1429</v>
      </c>
      <c r="E3549">
        <v>1</v>
      </c>
      <c r="F3549">
        <v>197</v>
      </c>
      <c r="G3549" t="s">
        <v>2124</v>
      </c>
      <c r="H3549" t="s">
        <v>294</v>
      </c>
      <c r="L3549" t="s">
        <v>294</v>
      </c>
      <c r="M3549">
        <f t="shared" si="110"/>
        <v>6.5666666666666664</v>
      </c>
      <c r="N3549" s="1">
        <f t="shared" si="111"/>
        <v>3.2833333333333332</v>
      </c>
    </row>
    <row r="3550" spans="1:14">
      <c r="A3550" t="s">
        <v>1</v>
      </c>
      <c r="B3550" t="s">
        <v>660</v>
      </c>
      <c r="C3550" t="s">
        <v>1428</v>
      </c>
      <c r="D3550" t="s">
        <v>1429</v>
      </c>
      <c r="E3550">
        <v>1</v>
      </c>
      <c r="F3550">
        <v>96</v>
      </c>
      <c r="G3550" t="s">
        <v>3252</v>
      </c>
      <c r="H3550" t="s">
        <v>294</v>
      </c>
      <c r="L3550" t="s">
        <v>294</v>
      </c>
      <c r="M3550">
        <f t="shared" si="110"/>
        <v>3.2</v>
      </c>
      <c r="N3550" s="1">
        <f t="shared" si="111"/>
        <v>1.6</v>
      </c>
    </row>
    <row r="3551" spans="1:14">
      <c r="A3551" t="s">
        <v>1</v>
      </c>
      <c r="B3551" t="s">
        <v>662</v>
      </c>
      <c r="C3551" t="s">
        <v>1428</v>
      </c>
      <c r="D3551" t="s">
        <v>1429</v>
      </c>
      <c r="E3551">
        <v>1</v>
      </c>
      <c r="F3551">
        <v>97</v>
      </c>
      <c r="G3551" t="s">
        <v>1970</v>
      </c>
      <c r="H3551" t="s">
        <v>294</v>
      </c>
      <c r="L3551" t="s">
        <v>294</v>
      </c>
      <c r="M3551">
        <f t="shared" si="110"/>
        <v>3.2333333333333334</v>
      </c>
      <c r="N3551" s="1">
        <f t="shared" si="111"/>
        <v>1.6166666666666667</v>
      </c>
    </row>
    <row r="3552" spans="1:14">
      <c r="A3552" t="s">
        <v>1</v>
      </c>
      <c r="B3552" t="s">
        <v>664</v>
      </c>
      <c r="C3552" t="s">
        <v>1428</v>
      </c>
      <c r="D3552" t="s">
        <v>1429</v>
      </c>
      <c r="E3552">
        <v>1</v>
      </c>
      <c r="F3552">
        <v>99</v>
      </c>
      <c r="G3552" t="s">
        <v>3240</v>
      </c>
      <c r="H3552" t="s">
        <v>294</v>
      </c>
      <c r="L3552" t="s">
        <v>294</v>
      </c>
      <c r="M3552">
        <f t="shared" si="110"/>
        <v>3.3</v>
      </c>
      <c r="N3552" s="1">
        <f t="shared" si="111"/>
        <v>1.65</v>
      </c>
    </row>
    <row r="3553" spans="1:14">
      <c r="A3553" t="s">
        <v>1</v>
      </c>
      <c r="B3553" t="s">
        <v>666</v>
      </c>
      <c r="C3553" t="s">
        <v>1428</v>
      </c>
      <c r="D3553" t="s">
        <v>1429</v>
      </c>
      <c r="E3553">
        <v>1</v>
      </c>
      <c r="F3553">
        <v>93</v>
      </c>
      <c r="G3553" t="s">
        <v>3275</v>
      </c>
      <c r="H3553" t="s">
        <v>294</v>
      </c>
      <c r="L3553" t="s">
        <v>294</v>
      </c>
      <c r="M3553">
        <f t="shared" si="110"/>
        <v>3.1</v>
      </c>
      <c r="N3553" s="1">
        <f t="shared" si="111"/>
        <v>1.55</v>
      </c>
    </row>
    <row r="3554" spans="1:14">
      <c r="A3554" t="s">
        <v>1</v>
      </c>
      <c r="B3554" t="s">
        <v>668</v>
      </c>
      <c r="C3554" t="s">
        <v>1428</v>
      </c>
      <c r="D3554" t="s">
        <v>1429</v>
      </c>
      <c r="E3554">
        <v>1</v>
      </c>
      <c r="F3554">
        <v>148</v>
      </c>
      <c r="G3554" t="s">
        <v>2113</v>
      </c>
      <c r="H3554" t="s">
        <v>294</v>
      </c>
      <c r="L3554" t="s">
        <v>294</v>
      </c>
      <c r="M3554">
        <f t="shared" si="110"/>
        <v>4.9333333333333336</v>
      </c>
      <c r="N3554" s="1">
        <f t="shared" si="111"/>
        <v>2.4666666666666668</v>
      </c>
    </row>
    <row r="3555" spans="1:14">
      <c r="A3555" t="s">
        <v>1</v>
      </c>
      <c r="B3555" t="s">
        <v>670</v>
      </c>
      <c r="C3555" t="s">
        <v>1428</v>
      </c>
      <c r="D3555" t="s">
        <v>1429</v>
      </c>
      <c r="E3555">
        <v>1</v>
      </c>
      <c r="F3555">
        <v>145</v>
      </c>
      <c r="G3555" t="s">
        <v>1940</v>
      </c>
      <c r="H3555" t="s">
        <v>294</v>
      </c>
      <c r="L3555" t="s">
        <v>294</v>
      </c>
      <c r="M3555">
        <f t="shared" si="110"/>
        <v>4.833333333333333</v>
      </c>
      <c r="N3555" s="1">
        <f t="shared" si="111"/>
        <v>2.4166666666666665</v>
      </c>
    </row>
    <row r="3556" spans="1:14">
      <c r="A3556" t="s">
        <v>1</v>
      </c>
      <c r="B3556" t="s">
        <v>672</v>
      </c>
      <c r="C3556" t="s">
        <v>1428</v>
      </c>
      <c r="D3556" t="s">
        <v>1429</v>
      </c>
      <c r="E3556">
        <v>1</v>
      </c>
      <c r="F3556">
        <v>182</v>
      </c>
      <c r="G3556" t="s">
        <v>2081</v>
      </c>
      <c r="H3556" t="s">
        <v>294</v>
      </c>
      <c r="L3556" t="s">
        <v>294</v>
      </c>
      <c r="M3556">
        <f t="shared" si="110"/>
        <v>6.0666666666666664</v>
      </c>
      <c r="N3556" s="1">
        <f t="shared" si="111"/>
        <v>3.0333333333333332</v>
      </c>
    </row>
    <row r="3557" spans="1:14">
      <c r="A3557" t="s">
        <v>1</v>
      </c>
      <c r="B3557" t="s">
        <v>674</v>
      </c>
      <c r="C3557" t="s">
        <v>1428</v>
      </c>
      <c r="D3557" t="s">
        <v>1429</v>
      </c>
      <c r="E3557">
        <v>1</v>
      </c>
      <c r="F3557">
        <v>166</v>
      </c>
      <c r="G3557" t="s">
        <v>2090</v>
      </c>
      <c r="H3557" t="s">
        <v>294</v>
      </c>
      <c r="L3557" t="s">
        <v>294</v>
      </c>
      <c r="M3557">
        <f t="shared" si="110"/>
        <v>5.5333333333333332</v>
      </c>
      <c r="N3557" s="1">
        <f t="shared" si="111"/>
        <v>2.7666666666666666</v>
      </c>
    </row>
    <row r="3558" spans="1:14">
      <c r="A3558" t="s">
        <v>1</v>
      </c>
      <c r="B3558" t="s">
        <v>676</v>
      </c>
      <c r="C3558" t="s">
        <v>1428</v>
      </c>
      <c r="D3558" t="s">
        <v>1429</v>
      </c>
      <c r="E3558">
        <v>1</v>
      </c>
      <c r="F3558">
        <v>193</v>
      </c>
      <c r="G3558" t="s">
        <v>3082</v>
      </c>
      <c r="H3558" t="s">
        <v>294</v>
      </c>
      <c r="L3558" t="s">
        <v>294</v>
      </c>
      <c r="M3558">
        <f t="shared" si="110"/>
        <v>6.4333333333333336</v>
      </c>
      <c r="N3558" s="1">
        <f t="shared" si="111"/>
        <v>3.2166666666666668</v>
      </c>
    </row>
    <row r="3559" spans="1:14">
      <c r="A3559" t="s">
        <v>1</v>
      </c>
      <c r="B3559" t="s">
        <v>678</v>
      </c>
      <c r="C3559" t="s">
        <v>1428</v>
      </c>
      <c r="D3559" t="s">
        <v>1429</v>
      </c>
      <c r="E3559">
        <v>1</v>
      </c>
      <c r="F3559">
        <v>170</v>
      </c>
      <c r="G3559" t="s">
        <v>1856</v>
      </c>
      <c r="H3559" t="s">
        <v>294</v>
      </c>
      <c r="L3559" t="s">
        <v>294</v>
      </c>
      <c r="M3559">
        <f t="shared" si="110"/>
        <v>5.666666666666667</v>
      </c>
      <c r="N3559" s="1">
        <f t="shared" si="111"/>
        <v>2.8333333333333335</v>
      </c>
    </row>
    <row r="3560" spans="1:14">
      <c r="A3560" t="s">
        <v>1</v>
      </c>
      <c r="B3560" t="s">
        <v>680</v>
      </c>
      <c r="C3560" t="s">
        <v>1428</v>
      </c>
      <c r="D3560" t="s">
        <v>1429</v>
      </c>
      <c r="E3560">
        <v>1</v>
      </c>
      <c r="F3560">
        <v>13</v>
      </c>
      <c r="G3560" t="s">
        <v>2180</v>
      </c>
      <c r="H3560" t="s">
        <v>294</v>
      </c>
      <c r="L3560" t="s">
        <v>294</v>
      </c>
      <c r="M3560">
        <f t="shared" si="110"/>
        <v>0.43333333333333335</v>
      </c>
      <c r="N3560" s="1">
        <f t="shared" si="111"/>
        <v>0.21666666666666667</v>
      </c>
    </row>
    <row r="3561" spans="1:14">
      <c r="A3561" t="s">
        <v>1</v>
      </c>
      <c r="B3561" t="s">
        <v>682</v>
      </c>
      <c r="C3561" t="s">
        <v>1428</v>
      </c>
      <c r="D3561" t="s">
        <v>1429</v>
      </c>
      <c r="E3561">
        <v>1</v>
      </c>
      <c r="F3561">
        <v>22</v>
      </c>
      <c r="G3561" t="s">
        <v>1956</v>
      </c>
      <c r="H3561" t="s">
        <v>294</v>
      </c>
      <c r="L3561" t="s">
        <v>294</v>
      </c>
      <c r="M3561">
        <f t="shared" si="110"/>
        <v>0.73333333333333328</v>
      </c>
      <c r="N3561" s="1">
        <f t="shared" si="111"/>
        <v>0.36666666666666664</v>
      </c>
    </row>
    <row r="3562" spans="1:14">
      <c r="A3562" t="s">
        <v>1</v>
      </c>
      <c r="B3562" t="s">
        <v>684</v>
      </c>
      <c r="C3562" t="s">
        <v>1428</v>
      </c>
      <c r="D3562" t="s">
        <v>1429</v>
      </c>
      <c r="E3562">
        <v>1</v>
      </c>
      <c r="F3562">
        <v>29</v>
      </c>
      <c r="G3562" t="s">
        <v>2057</v>
      </c>
      <c r="H3562" t="s">
        <v>294</v>
      </c>
      <c r="L3562" t="s">
        <v>294</v>
      </c>
      <c r="M3562">
        <f t="shared" si="110"/>
        <v>0.96666666666666667</v>
      </c>
      <c r="N3562" s="1">
        <f t="shared" si="111"/>
        <v>0.48333333333333334</v>
      </c>
    </row>
    <row r="3563" spans="1:14">
      <c r="A3563" t="s">
        <v>1</v>
      </c>
      <c r="B3563" t="s">
        <v>686</v>
      </c>
      <c r="C3563" t="s">
        <v>1428</v>
      </c>
      <c r="D3563" t="s">
        <v>1429</v>
      </c>
      <c r="E3563">
        <v>1</v>
      </c>
      <c r="F3563">
        <v>25</v>
      </c>
      <c r="G3563" t="s">
        <v>2053</v>
      </c>
      <c r="H3563" t="s">
        <v>294</v>
      </c>
      <c r="L3563" t="s">
        <v>294</v>
      </c>
      <c r="M3563">
        <f t="shared" si="110"/>
        <v>0.83333333333333337</v>
      </c>
      <c r="N3563" s="1">
        <f t="shared" si="111"/>
        <v>0.41666666666666669</v>
      </c>
    </row>
    <row r="3564" spans="1:14">
      <c r="A3564" t="s">
        <v>1</v>
      </c>
      <c r="B3564" t="s">
        <v>688</v>
      </c>
      <c r="C3564" t="s">
        <v>1428</v>
      </c>
      <c r="D3564" t="s">
        <v>1429</v>
      </c>
      <c r="E3564">
        <v>1</v>
      </c>
      <c r="F3564">
        <v>113</v>
      </c>
      <c r="G3564" t="s">
        <v>3242</v>
      </c>
      <c r="H3564" t="s">
        <v>294</v>
      </c>
      <c r="L3564" t="s">
        <v>294</v>
      </c>
      <c r="M3564">
        <f t="shared" si="110"/>
        <v>3.7666666666666666</v>
      </c>
      <c r="N3564" s="1">
        <f t="shared" si="111"/>
        <v>1.8833333333333333</v>
      </c>
    </row>
    <row r="3565" spans="1:14">
      <c r="A3565" t="s">
        <v>1</v>
      </c>
      <c r="B3565" t="s">
        <v>690</v>
      </c>
      <c r="C3565" t="s">
        <v>1428</v>
      </c>
      <c r="D3565" t="s">
        <v>1429</v>
      </c>
      <c r="E3565">
        <v>1</v>
      </c>
      <c r="F3565">
        <v>97</v>
      </c>
      <c r="G3565" t="s">
        <v>1970</v>
      </c>
      <c r="H3565" t="s">
        <v>294</v>
      </c>
      <c r="L3565" t="s">
        <v>294</v>
      </c>
      <c r="M3565">
        <f t="shared" si="110"/>
        <v>3.2333333333333334</v>
      </c>
      <c r="N3565" s="1">
        <f t="shared" si="111"/>
        <v>1.6166666666666667</v>
      </c>
    </row>
    <row r="3566" spans="1:14">
      <c r="A3566" t="s">
        <v>1</v>
      </c>
      <c r="B3566" t="s">
        <v>692</v>
      </c>
      <c r="C3566" t="s">
        <v>1428</v>
      </c>
      <c r="D3566" t="s">
        <v>1429</v>
      </c>
      <c r="E3566">
        <v>1</v>
      </c>
      <c r="F3566">
        <v>109</v>
      </c>
      <c r="G3566" t="s">
        <v>2108</v>
      </c>
      <c r="H3566" t="s">
        <v>294</v>
      </c>
      <c r="L3566" t="s">
        <v>294</v>
      </c>
      <c r="M3566">
        <f t="shared" si="110"/>
        <v>3.6333333333333333</v>
      </c>
      <c r="N3566" s="1">
        <f t="shared" si="111"/>
        <v>1.8166666666666667</v>
      </c>
    </row>
    <row r="3567" spans="1:14">
      <c r="A3567" t="s">
        <v>1</v>
      </c>
      <c r="B3567" t="s">
        <v>694</v>
      </c>
      <c r="C3567" t="s">
        <v>1428</v>
      </c>
      <c r="D3567" t="s">
        <v>1429</v>
      </c>
      <c r="E3567">
        <v>1</v>
      </c>
      <c r="F3567">
        <v>50</v>
      </c>
      <c r="G3567" t="s">
        <v>3265</v>
      </c>
      <c r="H3567" t="s">
        <v>294</v>
      </c>
      <c r="L3567" t="s">
        <v>294</v>
      </c>
      <c r="M3567">
        <f t="shared" si="110"/>
        <v>1.6666666666666667</v>
      </c>
      <c r="N3567" s="1">
        <f t="shared" si="111"/>
        <v>0.83333333333333337</v>
      </c>
    </row>
    <row r="3568" spans="1:14">
      <c r="A3568" t="s">
        <v>1</v>
      </c>
      <c r="B3568" t="s">
        <v>696</v>
      </c>
      <c r="C3568" t="s">
        <v>1428</v>
      </c>
      <c r="D3568" t="s">
        <v>1429</v>
      </c>
      <c r="E3568">
        <v>1</v>
      </c>
      <c r="F3568">
        <v>47</v>
      </c>
      <c r="G3568" t="s">
        <v>1882</v>
      </c>
      <c r="H3568" t="s">
        <v>294</v>
      </c>
      <c r="L3568" t="s">
        <v>294</v>
      </c>
      <c r="M3568">
        <f t="shared" si="110"/>
        <v>1.5666666666666667</v>
      </c>
      <c r="N3568" s="1">
        <f t="shared" si="111"/>
        <v>0.78333333333333333</v>
      </c>
    </row>
    <row r="3569" spans="1:14">
      <c r="A3569" t="s">
        <v>1</v>
      </c>
      <c r="B3569" t="s">
        <v>698</v>
      </c>
      <c r="C3569" t="s">
        <v>1428</v>
      </c>
      <c r="D3569" t="s">
        <v>1429</v>
      </c>
      <c r="E3569">
        <v>1</v>
      </c>
      <c r="F3569">
        <v>51</v>
      </c>
      <c r="G3569" t="s">
        <v>3276</v>
      </c>
      <c r="H3569" t="s">
        <v>294</v>
      </c>
      <c r="L3569" t="s">
        <v>294</v>
      </c>
      <c r="M3569">
        <f t="shared" si="110"/>
        <v>1.7</v>
      </c>
      <c r="N3569" s="1">
        <f t="shared" si="111"/>
        <v>0.85</v>
      </c>
    </row>
    <row r="3570" spans="1:14">
      <c r="A3570" t="s">
        <v>1</v>
      </c>
      <c r="B3570" t="s">
        <v>700</v>
      </c>
      <c r="C3570" t="s">
        <v>1428</v>
      </c>
      <c r="D3570" t="s">
        <v>1429</v>
      </c>
      <c r="E3570">
        <v>1</v>
      </c>
      <c r="F3570">
        <v>48</v>
      </c>
      <c r="G3570" t="s">
        <v>1745</v>
      </c>
      <c r="H3570" t="s">
        <v>294</v>
      </c>
      <c r="L3570" t="s">
        <v>294</v>
      </c>
      <c r="M3570">
        <f t="shared" si="110"/>
        <v>1.6</v>
      </c>
      <c r="N3570" s="1">
        <f t="shared" si="111"/>
        <v>0.8</v>
      </c>
    </row>
    <row r="3571" spans="1:14">
      <c r="A3571" t="s">
        <v>1</v>
      </c>
      <c r="B3571" t="s">
        <v>702</v>
      </c>
      <c r="C3571" t="s">
        <v>1428</v>
      </c>
      <c r="D3571" t="s">
        <v>1429</v>
      </c>
      <c r="E3571">
        <v>1</v>
      </c>
      <c r="F3571">
        <v>23</v>
      </c>
      <c r="G3571" t="s">
        <v>3277</v>
      </c>
      <c r="H3571" t="s">
        <v>294</v>
      </c>
      <c r="L3571" t="s">
        <v>294</v>
      </c>
      <c r="M3571">
        <f t="shared" si="110"/>
        <v>0.76666666666666672</v>
      </c>
      <c r="N3571" s="1">
        <f t="shared" si="111"/>
        <v>0.38333333333333336</v>
      </c>
    </row>
    <row r="3572" spans="1:14">
      <c r="A3572" t="s">
        <v>1</v>
      </c>
      <c r="B3572" t="s">
        <v>704</v>
      </c>
      <c r="C3572" t="s">
        <v>1428</v>
      </c>
      <c r="D3572" t="s">
        <v>1429</v>
      </c>
      <c r="E3572">
        <v>1</v>
      </c>
      <c r="F3572">
        <v>91</v>
      </c>
      <c r="G3572" t="s">
        <v>3243</v>
      </c>
      <c r="H3572" t="s">
        <v>294</v>
      </c>
      <c r="L3572" t="s">
        <v>294</v>
      </c>
      <c r="M3572">
        <f t="shared" si="110"/>
        <v>3.0333333333333332</v>
      </c>
      <c r="N3572" s="1">
        <f t="shared" si="111"/>
        <v>1.5166666666666666</v>
      </c>
    </row>
    <row r="3573" spans="1:14">
      <c r="A3573" t="s">
        <v>1</v>
      </c>
      <c r="B3573" t="s">
        <v>706</v>
      </c>
      <c r="C3573" t="s">
        <v>1428</v>
      </c>
      <c r="D3573" t="s">
        <v>1429</v>
      </c>
      <c r="E3573">
        <v>1</v>
      </c>
      <c r="F3573">
        <v>84</v>
      </c>
      <c r="G3573" t="s">
        <v>1988</v>
      </c>
      <c r="H3573" t="s">
        <v>294</v>
      </c>
      <c r="L3573" t="s">
        <v>294</v>
      </c>
      <c r="M3573">
        <f t="shared" si="110"/>
        <v>2.8</v>
      </c>
      <c r="N3573" s="1">
        <f t="shared" si="111"/>
        <v>1.4</v>
      </c>
    </row>
    <row r="3574" spans="1:14">
      <c r="A3574" t="s">
        <v>1</v>
      </c>
      <c r="B3574" t="s">
        <v>708</v>
      </c>
      <c r="C3574" t="s">
        <v>1428</v>
      </c>
      <c r="D3574" t="s">
        <v>1429</v>
      </c>
      <c r="E3574">
        <v>1</v>
      </c>
      <c r="F3574">
        <v>105</v>
      </c>
      <c r="G3574" t="s">
        <v>1910</v>
      </c>
      <c r="H3574" t="s">
        <v>294</v>
      </c>
      <c r="L3574" t="s">
        <v>294</v>
      </c>
      <c r="M3574">
        <f t="shared" si="110"/>
        <v>3.5</v>
      </c>
      <c r="N3574" s="1">
        <f t="shared" si="111"/>
        <v>1.75</v>
      </c>
    </row>
    <row r="3575" spans="1:14">
      <c r="A3575" t="s">
        <v>1</v>
      </c>
      <c r="B3575" t="s">
        <v>710</v>
      </c>
      <c r="C3575" t="s">
        <v>1428</v>
      </c>
      <c r="D3575" t="s">
        <v>1429</v>
      </c>
      <c r="E3575">
        <v>1</v>
      </c>
      <c r="F3575">
        <v>47</v>
      </c>
      <c r="G3575" t="s">
        <v>3278</v>
      </c>
      <c r="H3575" t="s">
        <v>294</v>
      </c>
      <c r="L3575" t="s">
        <v>294</v>
      </c>
      <c r="M3575">
        <f t="shared" si="110"/>
        <v>1.5666666666666667</v>
      </c>
      <c r="N3575" s="1">
        <f t="shared" si="111"/>
        <v>0.78333333333333333</v>
      </c>
    </row>
    <row r="3576" spans="1:14">
      <c r="A3576" t="s">
        <v>1</v>
      </c>
      <c r="B3576" t="s">
        <v>712</v>
      </c>
      <c r="C3576" t="s">
        <v>1428</v>
      </c>
      <c r="D3576" t="s">
        <v>1429</v>
      </c>
      <c r="E3576">
        <v>1</v>
      </c>
      <c r="F3576">
        <v>49</v>
      </c>
      <c r="G3576" t="s">
        <v>1982</v>
      </c>
      <c r="H3576" t="s">
        <v>294</v>
      </c>
      <c r="L3576" t="s">
        <v>294</v>
      </c>
      <c r="M3576">
        <f t="shared" si="110"/>
        <v>1.6333333333333333</v>
      </c>
      <c r="N3576" s="1">
        <f t="shared" si="111"/>
        <v>0.81666666666666665</v>
      </c>
    </row>
    <row r="3577" spans="1:14">
      <c r="A3577" t="s">
        <v>1</v>
      </c>
      <c r="B3577" t="s">
        <v>714</v>
      </c>
      <c r="C3577" t="s">
        <v>1428</v>
      </c>
      <c r="D3577" t="s">
        <v>1429</v>
      </c>
      <c r="E3577">
        <v>1</v>
      </c>
      <c r="F3577">
        <v>213</v>
      </c>
      <c r="G3577" t="s">
        <v>1953</v>
      </c>
      <c r="H3577" t="s">
        <v>294</v>
      </c>
      <c r="L3577" t="s">
        <v>294</v>
      </c>
      <c r="M3577">
        <f t="shared" si="110"/>
        <v>7.1</v>
      </c>
      <c r="N3577" s="1">
        <f t="shared" si="111"/>
        <v>3.55</v>
      </c>
    </row>
    <row r="3578" spans="1:14">
      <c r="A3578" t="s">
        <v>1</v>
      </c>
      <c r="B3578" t="s">
        <v>716</v>
      </c>
      <c r="C3578" t="s">
        <v>1428</v>
      </c>
      <c r="D3578" t="s">
        <v>1429</v>
      </c>
      <c r="E3578">
        <v>1</v>
      </c>
      <c r="F3578">
        <v>142</v>
      </c>
      <c r="G3578" t="s">
        <v>2030</v>
      </c>
      <c r="H3578" t="s">
        <v>294</v>
      </c>
      <c r="L3578" t="s">
        <v>294</v>
      </c>
      <c r="M3578">
        <f t="shared" si="110"/>
        <v>4.7333333333333334</v>
      </c>
      <c r="N3578" s="1">
        <f t="shared" si="111"/>
        <v>2.3666666666666667</v>
      </c>
    </row>
    <row r="3579" spans="1:14">
      <c r="A3579" t="s">
        <v>1</v>
      </c>
      <c r="B3579" t="s">
        <v>718</v>
      </c>
      <c r="C3579" t="s">
        <v>1428</v>
      </c>
      <c r="D3579" t="s">
        <v>1429</v>
      </c>
      <c r="E3579">
        <v>1</v>
      </c>
      <c r="F3579">
        <v>148</v>
      </c>
      <c r="G3579" t="s">
        <v>2113</v>
      </c>
      <c r="H3579" t="s">
        <v>294</v>
      </c>
      <c r="L3579" t="s">
        <v>294</v>
      </c>
      <c r="M3579">
        <f t="shared" si="110"/>
        <v>4.9333333333333336</v>
      </c>
      <c r="N3579" s="1">
        <f t="shared" si="111"/>
        <v>2.4666666666666668</v>
      </c>
    </row>
    <row r="3580" spans="1:14">
      <c r="A3580" t="s">
        <v>1</v>
      </c>
      <c r="B3580" t="s">
        <v>720</v>
      </c>
      <c r="C3580" t="s">
        <v>1428</v>
      </c>
      <c r="D3580" t="s">
        <v>1429</v>
      </c>
      <c r="E3580">
        <v>1</v>
      </c>
      <c r="F3580">
        <v>153</v>
      </c>
      <c r="G3580" t="s">
        <v>2150</v>
      </c>
      <c r="H3580" t="s">
        <v>294</v>
      </c>
      <c r="L3580" t="s">
        <v>294</v>
      </c>
      <c r="M3580">
        <f t="shared" si="110"/>
        <v>5.0999999999999996</v>
      </c>
      <c r="N3580" s="1">
        <f t="shared" si="111"/>
        <v>2.5499999999999998</v>
      </c>
    </row>
    <row r="3581" spans="1:14">
      <c r="A3581" t="s">
        <v>1</v>
      </c>
      <c r="B3581" t="s">
        <v>722</v>
      </c>
      <c r="C3581" t="s">
        <v>1428</v>
      </c>
      <c r="D3581" t="s">
        <v>1429</v>
      </c>
      <c r="E3581">
        <v>1</v>
      </c>
      <c r="F3581">
        <v>148</v>
      </c>
      <c r="G3581" t="s">
        <v>2113</v>
      </c>
      <c r="H3581" t="s">
        <v>294</v>
      </c>
      <c r="L3581" t="s">
        <v>294</v>
      </c>
      <c r="M3581">
        <f t="shared" si="110"/>
        <v>4.9333333333333336</v>
      </c>
      <c r="N3581" s="1">
        <f t="shared" si="111"/>
        <v>2.4666666666666668</v>
      </c>
    </row>
    <row r="3582" spans="1:14">
      <c r="A3582" t="s">
        <v>1</v>
      </c>
      <c r="B3582" t="s">
        <v>724</v>
      </c>
      <c r="C3582" t="s">
        <v>1428</v>
      </c>
      <c r="D3582" t="s">
        <v>1429</v>
      </c>
      <c r="E3582">
        <v>1</v>
      </c>
      <c r="F3582">
        <v>142</v>
      </c>
      <c r="G3582" t="s">
        <v>2030</v>
      </c>
      <c r="H3582" t="s">
        <v>294</v>
      </c>
      <c r="L3582" t="s">
        <v>294</v>
      </c>
      <c r="M3582">
        <f t="shared" si="110"/>
        <v>4.7333333333333334</v>
      </c>
      <c r="N3582" s="1">
        <f t="shared" si="111"/>
        <v>2.3666666666666667</v>
      </c>
    </row>
    <row r="3583" spans="1:14">
      <c r="A3583" t="s">
        <v>1</v>
      </c>
      <c r="B3583" t="s">
        <v>726</v>
      </c>
      <c r="C3583" t="s">
        <v>1428</v>
      </c>
      <c r="D3583" t="s">
        <v>1429</v>
      </c>
      <c r="E3583">
        <v>1</v>
      </c>
      <c r="F3583">
        <v>152</v>
      </c>
      <c r="G3583" t="s">
        <v>1967</v>
      </c>
      <c r="H3583" t="s">
        <v>294</v>
      </c>
      <c r="L3583" t="s">
        <v>294</v>
      </c>
      <c r="M3583">
        <f t="shared" si="110"/>
        <v>5.0666666666666664</v>
      </c>
      <c r="N3583" s="1">
        <f t="shared" si="111"/>
        <v>2.5333333333333332</v>
      </c>
    </row>
    <row r="3584" spans="1:14">
      <c r="A3584" t="s">
        <v>1</v>
      </c>
      <c r="B3584" t="s">
        <v>728</v>
      </c>
      <c r="C3584" t="s">
        <v>1428</v>
      </c>
      <c r="D3584" t="s">
        <v>1429</v>
      </c>
      <c r="E3584">
        <v>1</v>
      </c>
      <c r="F3584">
        <v>131</v>
      </c>
      <c r="G3584" t="s">
        <v>1941</v>
      </c>
      <c r="H3584" t="s">
        <v>294</v>
      </c>
      <c r="L3584" t="s">
        <v>294</v>
      </c>
      <c r="M3584">
        <f t="shared" si="110"/>
        <v>4.3666666666666663</v>
      </c>
      <c r="N3584" s="1">
        <f t="shared" si="111"/>
        <v>2.1833333333333331</v>
      </c>
    </row>
    <row r="3585" spans="1:14">
      <c r="A3585" t="s">
        <v>1</v>
      </c>
      <c r="B3585" t="s">
        <v>730</v>
      </c>
      <c r="C3585" t="s">
        <v>1428</v>
      </c>
      <c r="D3585" t="s">
        <v>1429</v>
      </c>
      <c r="E3585">
        <v>1</v>
      </c>
      <c r="F3585">
        <v>131</v>
      </c>
      <c r="G3585" t="s">
        <v>2103</v>
      </c>
      <c r="H3585" t="s">
        <v>294</v>
      </c>
      <c r="L3585" t="s">
        <v>294</v>
      </c>
      <c r="M3585">
        <f t="shared" si="110"/>
        <v>4.3666666666666663</v>
      </c>
      <c r="N3585" s="1">
        <f t="shared" si="111"/>
        <v>2.1833333333333331</v>
      </c>
    </row>
    <row r="3586" spans="1:14">
      <c r="A3586" t="s">
        <v>1</v>
      </c>
      <c r="B3586" t="s">
        <v>732</v>
      </c>
      <c r="C3586" t="s">
        <v>1428</v>
      </c>
      <c r="D3586" t="s">
        <v>1429</v>
      </c>
      <c r="E3586">
        <v>1</v>
      </c>
      <c r="F3586">
        <v>160</v>
      </c>
      <c r="G3586" t="s">
        <v>3279</v>
      </c>
      <c r="H3586" t="s">
        <v>294</v>
      </c>
      <c r="L3586" t="s">
        <v>294</v>
      </c>
      <c r="M3586">
        <f t="shared" ref="M3586:M3649" si="112">F3586/$M$1</f>
        <v>5.333333333333333</v>
      </c>
      <c r="N3586" s="1">
        <f t="shared" ref="N3586:N3649" si="113">F3586/$N$1</f>
        <v>2.6666666666666665</v>
      </c>
    </row>
    <row r="3587" spans="1:14">
      <c r="A3587" t="s">
        <v>1</v>
      </c>
      <c r="B3587" t="s">
        <v>734</v>
      </c>
      <c r="C3587" t="s">
        <v>1428</v>
      </c>
      <c r="D3587" t="s">
        <v>1429</v>
      </c>
      <c r="E3587">
        <v>1</v>
      </c>
      <c r="F3587">
        <v>158</v>
      </c>
      <c r="G3587" t="s">
        <v>3280</v>
      </c>
      <c r="H3587" t="s">
        <v>294</v>
      </c>
      <c r="L3587" t="s">
        <v>294</v>
      </c>
      <c r="M3587">
        <f t="shared" si="112"/>
        <v>5.2666666666666666</v>
      </c>
      <c r="N3587" s="1">
        <f t="shared" si="113"/>
        <v>2.6333333333333333</v>
      </c>
    </row>
    <row r="3588" spans="1:14">
      <c r="A3588" t="s">
        <v>1</v>
      </c>
      <c r="B3588" t="s">
        <v>736</v>
      </c>
      <c r="C3588" t="s">
        <v>1428</v>
      </c>
      <c r="D3588" t="s">
        <v>1429</v>
      </c>
      <c r="E3588">
        <v>1</v>
      </c>
      <c r="F3588">
        <v>139</v>
      </c>
      <c r="G3588" t="s">
        <v>1908</v>
      </c>
      <c r="H3588" t="s">
        <v>294</v>
      </c>
      <c r="L3588" t="s">
        <v>294</v>
      </c>
      <c r="M3588">
        <f t="shared" si="112"/>
        <v>4.6333333333333337</v>
      </c>
      <c r="N3588" s="1">
        <f t="shared" si="113"/>
        <v>2.3166666666666669</v>
      </c>
    </row>
    <row r="3589" spans="1:14">
      <c r="A3589" t="s">
        <v>1</v>
      </c>
      <c r="B3589" t="s">
        <v>738</v>
      </c>
      <c r="C3589" t="s">
        <v>1428</v>
      </c>
      <c r="D3589" t="s">
        <v>1429</v>
      </c>
      <c r="E3589">
        <v>1</v>
      </c>
      <c r="F3589">
        <v>153</v>
      </c>
      <c r="G3589" t="s">
        <v>3281</v>
      </c>
      <c r="H3589" t="s">
        <v>294</v>
      </c>
      <c r="L3589" t="s">
        <v>294</v>
      </c>
      <c r="M3589">
        <f t="shared" si="112"/>
        <v>5.0999999999999996</v>
      </c>
      <c r="N3589" s="1">
        <f t="shared" si="113"/>
        <v>2.5499999999999998</v>
      </c>
    </row>
    <row r="3590" spans="1:14">
      <c r="A3590" t="s">
        <v>1</v>
      </c>
      <c r="B3590" t="s">
        <v>740</v>
      </c>
      <c r="C3590" t="s">
        <v>1428</v>
      </c>
      <c r="D3590" t="s">
        <v>1429</v>
      </c>
      <c r="E3590">
        <v>1</v>
      </c>
      <c r="F3590">
        <v>102</v>
      </c>
      <c r="G3590" t="s">
        <v>1948</v>
      </c>
      <c r="H3590" t="s">
        <v>294</v>
      </c>
      <c r="L3590" t="s">
        <v>294</v>
      </c>
      <c r="M3590">
        <f t="shared" si="112"/>
        <v>3.4</v>
      </c>
      <c r="N3590" s="1">
        <f t="shared" si="113"/>
        <v>1.7</v>
      </c>
    </row>
    <row r="3591" spans="1:14">
      <c r="A3591" t="s">
        <v>1</v>
      </c>
      <c r="B3591" t="s">
        <v>742</v>
      </c>
      <c r="C3591" t="s">
        <v>1428</v>
      </c>
      <c r="D3591" t="s">
        <v>1429</v>
      </c>
      <c r="E3591">
        <v>1</v>
      </c>
      <c r="F3591">
        <v>122</v>
      </c>
      <c r="G3591" t="s">
        <v>2184</v>
      </c>
      <c r="H3591" t="s">
        <v>294</v>
      </c>
      <c r="L3591" t="s">
        <v>294</v>
      </c>
      <c r="M3591">
        <f t="shared" si="112"/>
        <v>4.0666666666666664</v>
      </c>
      <c r="N3591" s="1">
        <f t="shared" si="113"/>
        <v>2.0333333333333332</v>
      </c>
    </row>
    <row r="3592" spans="1:14">
      <c r="A3592" t="s">
        <v>1</v>
      </c>
      <c r="B3592" t="s">
        <v>744</v>
      </c>
      <c r="C3592" t="s">
        <v>1428</v>
      </c>
      <c r="D3592" t="s">
        <v>1429</v>
      </c>
      <c r="E3592">
        <v>1</v>
      </c>
      <c r="F3592">
        <v>68</v>
      </c>
      <c r="G3592" t="s">
        <v>2186</v>
      </c>
      <c r="H3592" t="s">
        <v>294</v>
      </c>
      <c r="L3592" t="s">
        <v>294</v>
      </c>
      <c r="M3592">
        <f t="shared" si="112"/>
        <v>2.2666666666666666</v>
      </c>
      <c r="N3592" s="1">
        <f t="shared" si="113"/>
        <v>1.1333333333333333</v>
      </c>
    </row>
    <row r="3593" spans="1:14">
      <c r="A3593" t="s">
        <v>1</v>
      </c>
      <c r="B3593" t="s">
        <v>746</v>
      </c>
      <c r="C3593" t="s">
        <v>1428</v>
      </c>
      <c r="D3593" t="s">
        <v>1429</v>
      </c>
      <c r="E3593">
        <v>1</v>
      </c>
      <c r="F3593">
        <v>107</v>
      </c>
      <c r="G3593" t="s">
        <v>1891</v>
      </c>
      <c r="H3593" t="s">
        <v>294</v>
      </c>
      <c r="L3593" t="s">
        <v>294</v>
      </c>
      <c r="M3593">
        <f t="shared" si="112"/>
        <v>3.5666666666666669</v>
      </c>
      <c r="N3593" s="1">
        <f t="shared" si="113"/>
        <v>1.7833333333333334</v>
      </c>
    </row>
    <row r="3594" spans="1:14">
      <c r="A3594" t="s">
        <v>1</v>
      </c>
      <c r="B3594" t="s">
        <v>748</v>
      </c>
      <c r="C3594" t="s">
        <v>1428</v>
      </c>
      <c r="D3594" t="s">
        <v>1429</v>
      </c>
      <c r="E3594">
        <v>1</v>
      </c>
      <c r="F3594">
        <v>89</v>
      </c>
      <c r="G3594" t="s">
        <v>1743</v>
      </c>
      <c r="H3594" t="s">
        <v>294</v>
      </c>
      <c r="L3594" t="s">
        <v>294</v>
      </c>
      <c r="M3594">
        <f t="shared" si="112"/>
        <v>2.9666666666666668</v>
      </c>
      <c r="N3594" s="1">
        <f t="shared" si="113"/>
        <v>1.4833333333333334</v>
      </c>
    </row>
    <row r="3595" spans="1:14">
      <c r="A3595" t="s">
        <v>1</v>
      </c>
      <c r="B3595" t="s">
        <v>750</v>
      </c>
      <c r="C3595" t="s">
        <v>1428</v>
      </c>
      <c r="D3595" t="s">
        <v>1429</v>
      </c>
      <c r="E3595">
        <v>1</v>
      </c>
      <c r="F3595">
        <v>81</v>
      </c>
      <c r="G3595" t="s">
        <v>2014</v>
      </c>
      <c r="H3595" t="s">
        <v>294</v>
      </c>
      <c r="L3595" t="s">
        <v>294</v>
      </c>
      <c r="M3595">
        <f t="shared" si="112"/>
        <v>2.7</v>
      </c>
      <c r="N3595" s="1">
        <f t="shared" si="113"/>
        <v>1.35</v>
      </c>
    </row>
    <row r="3596" spans="1:14">
      <c r="A3596" t="s">
        <v>1</v>
      </c>
      <c r="B3596" t="s">
        <v>752</v>
      </c>
      <c r="C3596" t="s">
        <v>1428</v>
      </c>
      <c r="D3596" t="s">
        <v>1429</v>
      </c>
      <c r="E3596">
        <v>1</v>
      </c>
      <c r="F3596">
        <v>84</v>
      </c>
      <c r="G3596" t="s">
        <v>1988</v>
      </c>
      <c r="H3596" t="s">
        <v>294</v>
      </c>
      <c r="L3596" t="s">
        <v>294</v>
      </c>
      <c r="M3596">
        <f t="shared" si="112"/>
        <v>2.8</v>
      </c>
      <c r="N3596" s="1">
        <f t="shared" si="113"/>
        <v>1.4</v>
      </c>
    </row>
    <row r="3597" spans="1:14">
      <c r="A3597" t="s">
        <v>1</v>
      </c>
      <c r="B3597" t="s">
        <v>754</v>
      </c>
      <c r="C3597" t="s">
        <v>1428</v>
      </c>
      <c r="D3597" t="s">
        <v>1429</v>
      </c>
      <c r="E3597">
        <v>1</v>
      </c>
      <c r="F3597">
        <v>87</v>
      </c>
      <c r="G3597" t="s">
        <v>2045</v>
      </c>
      <c r="H3597" t="s">
        <v>294</v>
      </c>
      <c r="L3597" t="s">
        <v>294</v>
      </c>
      <c r="M3597">
        <f t="shared" si="112"/>
        <v>2.9</v>
      </c>
      <c r="N3597" s="1">
        <f t="shared" si="113"/>
        <v>1.45</v>
      </c>
    </row>
    <row r="3598" spans="1:14">
      <c r="A3598" t="s">
        <v>1</v>
      </c>
      <c r="B3598" t="s">
        <v>756</v>
      </c>
      <c r="C3598" t="s">
        <v>1428</v>
      </c>
      <c r="D3598" t="s">
        <v>1429</v>
      </c>
      <c r="E3598">
        <v>1</v>
      </c>
      <c r="F3598">
        <v>82</v>
      </c>
      <c r="G3598" t="s">
        <v>1918</v>
      </c>
      <c r="H3598" t="s">
        <v>294</v>
      </c>
      <c r="L3598" t="s">
        <v>294</v>
      </c>
      <c r="M3598">
        <f t="shared" si="112"/>
        <v>2.7333333333333334</v>
      </c>
      <c r="N3598" s="1">
        <f t="shared" si="113"/>
        <v>1.3666666666666667</v>
      </c>
    </row>
    <row r="3599" spans="1:14">
      <c r="A3599" t="s">
        <v>1</v>
      </c>
      <c r="B3599" t="s">
        <v>758</v>
      </c>
      <c r="C3599" t="s">
        <v>1428</v>
      </c>
      <c r="D3599" t="s">
        <v>1429</v>
      </c>
      <c r="E3599">
        <v>1</v>
      </c>
      <c r="F3599">
        <v>97</v>
      </c>
      <c r="G3599" t="s">
        <v>1970</v>
      </c>
      <c r="H3599" t="s">
        <v>294</v>
      </c>
      <c r="L3599" t="s">
        <v>294</v>
      </c>
      <c r="M3599">
        <f t="shared" si="112"/>
        <v>3.2333333333333334</v>
      </c>
      <c r="N3599" s="1">
        <f t="shared" si="113"/>
        <v>1.6166666666666667</v>
      </c>
    </row>
    <row r="3600" spans="1:14">
      <c r="A3600" t="s">
        <v>1</v>
      </c>
      <c r="B3600" t="s">
        <v>760</v>
      </c>
      <c r="C3600" t="s">
        <v>1428</v>
      </c>
      <c r="D3600" t="s">
        <v>1429</v>
      </c>
      <c r="E3600">
        <v>1</v>
      </c>
      <c r="F3600">
        <v>90</v>
      </c>
      <c r="G3600" t="s">
        <v>1816</v>
      </c>
      <c r="H3600" t="s">
        <v>294</v>
      </c>
      <c r="L3600" t="s">
        <v>294</v>
      </c>
      <c r="M3600">
        <f t="shared" si="112"/>
        <v>3</v>
      </c>
      <c r="N3600" s="1">
        <f t="shared" si="113"/>
        <v>1.5</v>
      </c>
    </row>
    <row r="3601" spans="1:14">
      <c r="A3601" t="s">
        <v>1</v>
      </c>
      <c r="B3601" t="s">
        <v>762</v>
      </c>
      <c r="C3601" t="s">
        <v>1428</v>
      </c>
      <c r="D3601" t="s">
        <v>1429</v>
      </c>
      <c r="E3601">
        <v>1</v>
      </c>
      <c r="F3601">
        <v>93</v>
      </c>
      <c r="G3601" t="s">
        <v>3282</v>
      </c>
      <c r="H3601" t="s">
        <v>294</v>
      </c>
      <c r="L3601" t="s">
        <v>294</v>
      </c>
      <c r="M3601">
        <f t="shared" si="112"/>
        <v>3.1</v>
      </c>
      <c r="N3601" s="1">
        <f t="shared" si="113"/>
        <v>1.55</v>
      </c>
    </row>
    <row r="3602" spans="1:14">
      <c r="A3602" t="s">
        <v>1</v>
      </c>
      <c r="B3602" t="s">
        <v>764</v>
      </c>
      <c r="C3602" t="s">
        <v>1428</v>
      </c>
      <c r="D3602" t="s">
        <v>1429</v>
      </c>
      <c r="E3602">
        <v>1</v>
      </c>
      <c r="F3602">
        <v>88</v>
      </c>
      <c r="G3602" t="s">
        <v>2095</v>
      </c>
      <c r="H3602" t="s">
        <v>294</v>
      </c>
      <c r="L3602" t="s">
        <v>294</v>
      </c>
      <c r="M3602">
        <f t="shared" si="112"/>
        <v>2.9333333333333331</v>
      </c>
      <c r="N3602" s="1">
        <f t="shared" si="113"/>
        <v>1.4666666666666666</v>
      </c>
    </row>
    <row r="3603" spans="1:14">
      <c r="A3603" t="s">
        <v>1</v>
      </c>
      <c r="B3603" t="s">
        <v>766</v>
      </c>
      <c r="C3603" t="s">
        <v>1428</v>
      </c>
      <c r="D3603" t="s">
        <v>1429</v>
      </c>
      <c r="E3603">
        <v>1</v>
      </c>
      <c r="F3603">
        <v>102</v>
      </c>
      <c r="G3603" t="s">
        <v>1949</v>
      </c>
      <c r="H3603" t="s">
        <v>294</v>
      </c>
      <c r="L3603" t="s">
        <v>294</v>
      </c>
      <c r="M3603">
        <f t="shared" si="112"/>
        <v>3.4</v>
      </c>
      <c r="N3603" s="1">
        <f t="shared" si="113"/>
        <v>1.7</v>
      </c>
    </row>
    <row r="3604" spans="1:14">
      <c r="A3604" t="s">
        <v>1</v>
      </c>
      <c r="B3604" t="s">
        <v>768</v>
      </c>
      <c r="C3604" t="s">
        <v>1428</v>
      </c>
      <c r="D3604" t="s">
        <v>1429</v>
      </c>
      <c r="E3604">
        <v>1</v>
      </c>
      <c r="F3604">
        <v>85</v>
      </c>
      <c r="G3604" t="s">
        <v>2002</v>
      </c>
      <c r="H3604" t="s">
        <v>294</v>
      </c>
      <c r="L3604" t="s">
        <v>294</v>
      </c>
      <c r="M3604">
        <f t="shared" si="112"/>
        <v>2.8333333333333335</v>
      </c>
      <c r="N3604" s="1">
        <f t="shared" si="113"/>
        <v>1.4166666666666667</v>
      </c>
    </row>
    <row r="3605" spans="1:14">
      <c r="A3605" t="s">
        <v>1</v>
      </c>
      <c r="B3605" t="s">
        <v>770</v>
      </c>
      <c r="C3605" t="s">
        <v>1428</v>
      </c>
      <c r="D3605" t="s">
        <v>1429</v>
      </c>
      <c r="E3605">
        <v>1</v>
      </c>
      <c r="F3605">
        <v>88</v>
      </c>
      <c r="G3605" t="s">
        <v>1915</v>
      </c>
      <c r="H3605" t="s">
        <v>294</v>
      </c>
      <c r="L3605" t="s">
        <v>294</v>
      </c>
      <c r="M3605">
        <f t="shared" si="112"/>
        <v>2.9333333333333331</v>
      </c>
      <c r="N3605" s="1">
        <f t="shared" si="113"/>
        <v>1.4666666666666666</v>
      </c>
    </row>
    <row r="3606" spans="1:14">
      <c r="A3606" t="s">
        <v>1</v>
      </c>
      <c r="B3606" t="s">
        <v>772</v>
      </c>
      <c r="C3606" t="s">
        <v>1428</v>
      </c>
      <c r="D3606" t="s">
        <v>1429</v>
      </c>
      <c r="E3606">
        <v>1</v>
      </c>
      <c r="F3606">
        <v>56</v>
      </c>
      <c r="G3606" t="s">
        <v>1933</v>
      </c>
      <c r="H3606" t="s">
        <v>294</v>
      </c>
      <c r="L3606" t="s">
        <v>294</v>
      </c>
      <c r="M3606">
        <f t="shared" si="112"/>
        <v>1.8666666666666667</v>
      </c>
      <c r="N3606" s="1">
        <f t="shared" si="113"/>
        <v>0.93333333333333335</v>
      </c>
    </row>
    <row r="3607" spans="1:14">
      <c r="A3607" t="s">
        <v>1</v>
      </c>
      <c r="B3607" t="s">
        <v>774</v>
      </c>
      <c r="C3607" t="s">
        <v>1428</v>
      </c>
      <c r="D3607" t="s">
        <v>1429</v>
      </c>
      <c r="E3607">
        <v>1</v>
      </c>
      <c r="F3607">
        <v>41</v>
      </c>
      <c r="G3607" t="s">
        <v>3283</v>
      </c>
      <c r="H3607" t="s">
        <v>294</v>
      </c>
      <c r="L3607" t="s">
        <v>294</v>
      </c>
      <c r="M3607">
        <f t="shared" si="112"/>
        <v>1.3666666666666667</v>
      </c>
      <c r="N3607" s="1">
        <f t="shared" si="113"/>
        <v>0.68333333333333335</v>
      </c>
    </row>
    <row r="3608" spans="1:14">
      <c r="A3608" t="s">
        <v>1</v>
      </c>
      <c r="B3608" t="s">
        <v>776</v>
      </c>
      <c r="C3608" t="s">
        <v>1428</v>
      </c>
      <c r="D3608" t="s">
        <v>1429</v>
      </c>
      <c r="E3608">
        <v>1</v>
      </c>
      <c r="F3608">
        <v>52</v>
      </c>
      <c r="G3608" t="s">
        <v>3284</v>
      </c>
      <c r="H3608" t="s">
        <v>294</v>
      </c>
      <c r="L3608" t="s">
        <v>294</v>
      </c>
      <c r="M3608">
        <f t="shared" si="112"/>
        <v>1.7333333333333334</v>
      </c>
      <c r="N3608" s="1">
        <f t="shared" si="113"/>
        <v>0.8666666666666667</v>
      </c>
    </row>
    <row r="3609" spans="1:14">
      <c r="A3609" t="s">
        <v>1</v>
      </c>
      <c r="B3609" t="s">
        <v>778</v>
      </c>
      <c r="C3609" t="s">
        <v>1428</v>
      </c>
      <c r="D3609" t="s">
        <v>1429</v>
      </c>
      <c r="E3609">
        <v>1</v>
      </c>
      <c r="F3609">
        <v>62</v>
      </c>
      <c r="G3609" t="s">
        <v>1881</v>
      </c>
      <c r="H3609" t="s">
        <v>294</v>
      </c>
      <c r="L3609" t="s">
        <v>294</v>
      </c>
      <c r="M3609">
        <f t="shared" si="112"/>
        <v>2.0666666666666669</v>
      </c>
      <c r="N3609" s="1">
        <f t="shared" si="113"/>
        <v>1.0333333333333334</v>
      </c>
    </row>
    <row r="3610" spans="1:14">
      <c r="A3610" t="s">
        <v>1</v>
      </c>
      <c r="B3610" t="s">
        <v>780</v>
      </c>
      <c r="C3610" t="s">
        <v>1428</v>
      </c>
      <c r="D3610" t="s">
        <v>1429</v>
      </c>
      <c r="E3610">
        <v>1</v>
      </c>
      <c r="F3610">
        <v>245</v>
      </c>
      <c r="G3610" t="s">
        <v>3285</v>
      </c>
      <c r="H3610" t="s">
        <v>294</v>
      </c>
      <c r="L3610" t="s">
        <v>294</v>
      </c>
      <c r="M3610">
        <f t="shared" si="112"/>
        <v>8.1666666666666661</v>
      </c>
      <c r="N3610" s="1">
        <f t="shared" si="113"/>
        <v>4.083333333333333</v>
      </c>
    </row>
    <row r="3611" spans="1:14">
      <c r="A3611" t="s">
        <v>1</v>
      </c>
      <c r="B3611" t="s">
        <v>782</v>
      </c>
      <c r="C3611" t="s">
        <v>1428</v>
      </c>
      <c r="D3611" t="s">
        <v>1429</v>
      </c>
      <c r="E3611">
        <v>1</v>
      </c>
      <c r="F3611">
        <v>106</v>
      </c>
      <c r="G3611" t="s">
        <v>3286</v>
      </c>
      <c r="H3611" t="s">
        <v>294</v>
      </c>
      <c r="L3611" t="s">
        <v>294</v>
      </c>
      <c r="M3611">
        <f t="shared" si="112"/>
        <v>3.5333333333333332</v>
      </c>
      <c r="N3611" s="1">
        <f t="shared" si="113"/>
        <v>1.7666666666666666</v>
      </c>
    </row>
    <row r="3612" spans="1:14">
      <c r="A3612" t="s">
        <v>1</v>
      </c>
      <c r="B3612" t="s">
        <v>784</v>
      </c>
      <c r="C3612" t="s">
        <v>1428</v>
      </c>
      <c r="D3612" t="s">
        <v>1429</v>
      </c>
      <c r="E3612">
        <v>1</v>
      </c>
      <c r="F3612">
        <v>102</v>
      </c>
      <c r="G3612" t="s">
        <v>1949</v>
      </c>
      <c r="H3612" t="s">
        <v>294</v>
      </c>
      <c r="L3612" t="s">
        <v>294</v>
      </c>
      <c r="M3612">
        <f t="shared" si="112"/>
        <v>3.4</v>
      </c>
      <c r="N3612" s="1">
        <f t="shared" si="113"/>
        <v>1.7</v>
      </c>
    </row>
    <row r="3613" spans="1:14">
      <c r="A3613" t="s">
        <v>1</v>
      </c>
      <c r="B3613" t="s">
        <v>786</v>
      </c>
      <c r="C3613" t="s">
        <v>1428</v>
      </c>
      <c r="D3613" t="s">
        <v>1429</v>
      </c>
      <c r="E3613">
        <v>1</v>
      </c>
      <c r="F3613">
        <v>99</v>
      </c>
      <c r="G3613" t="s">
        <v>3240</v>
      </c>
      <c r="H3613" t="s">
        <v>294</v>
      </c>
      <c r="L3613" t="s">
        <v>294</v>
      </c>
      <c r="M3613">
        <f t="shared" si="112"/>
        <v>3.3</v>
      </c>
      <c r="N3613" s="1">
        <f t="shared" si="113"/>
        <v>1.65</v>
      </c>
    </row>
    <row r="3614" spans="1:14">
      <c r="A3614" t="s">
        <v>1</v>
      </c>
      <c r="B3614" t="s">
        <v>788</v>
      </c>
      <c r="C3614" t="s">
        <v>1428</v>
      </c>
      <c r="D3614" t="s">
        <v>1429</v>
      </c>
      <c r="E3614">
        <v>1</v>
      </c>
      <c r="F3614">
        <v>198</v>
      </c>
      <c r="G3614" t="s">
        <v>1930</v>
      </c>
      <c r="H3614" t="s">
        <v>294</v>
      </c>
      <c r="L3614" t="s">
        <v>294</v>
      </c>
      <c r="M3614">
        <f t="shared" si="112"/>
        <v>6.6</v>
      </c>
      <c r="N3614" s="1">
        <f t="shared" si="113"/>
        <v>3.3</v>
      </c>
    </row>
    <row r="3615" spans="1:14">
      <c r="A3615" t="s">
        <v>1</v>
      </c>
      <c r="B3615" t="s">
        <v>790</v>
      </c>
      <c r="C3615" t="s">
        <v>1428</v>
      </c>
      <c r="D3615" t="s">
        <v>1429</v>
      </c>
      <c r="E3615">
        <v>1</v>
      </c>
      <c r="F3615">
        <v>196</v>
      </c>
      <c r="G3615" t="s">
        <v>2061</v>
      </c>
      <c r="H3615" t="s">
        <v>294</v>
      </c>
      <c r="L3615" t="s">
        <v>294</v>
      </c>
      <c r="M3615">
        <f t="shared" si="112"/>
        <v>6.5333333333333332</v>
      </c>
      <c r="N3615" s="1">
        <f t="shared" si="113"/>
        <v>3.2666666666666666</v>
      </c>
    </row>
    <row r="3616" spans="1:14">
      <c r="A3616" t="s">
        <v>1</v>
      </c>
      <c r="B3616" t="s">
        <v>792</v>
      </c>
      <c r="C3616" t="s">
        <v>1428</v>
      </c>
      <c r="D3616" t="s">
        <v>1429</v>
      </c>
      <c r="E3616">
        <v>1</v>
      </c>
      <c r="F3616">
        <v>220</v>
      </c>
      <c r="G3616" t="s">
        <v>3164</v>
      </c>
      <c r="H3616" t="s">
        <v>294</v>
      </c>
      <c r="L3616" t="s">
        <v>294</v>
      </c>
      <c r="M3616">
        <f t="shared" si="112"/>
        <v>7.333333333333333</v>
      </c>
      <c r="N3616" s="1">
        <f t="shared" si="113"/>
        <v>3.6666666666666665</v>
      </c>
    </row>
    <row r="3617" spans="1:14">
      <c r="A3617" t="s">
        <v>1</v>
      </c>
      <c r="B3617" t="s">
        <v>794</v>
      </c>
      <c r="C3617" t="s">
        <v>1428</v>
      </c>
      <c r="D3617" t="s">
        <v>1429</v>
      </c>
      <c r="E3617">
        <v>1</v>
      </c>
      <c r="F3617">
        <v>209</v>
      </c>
      <c r="G3617" t="s">
        <v>1919</v>
      </c>
      <c r="H3617" t="s">
        <v>294</v>
      </c>
      <c r="L3617" t="s">
        <v>294</v>
      </c>
      <c r="M3617">
        <f t="shared" si="112"/>
        <v>6.9666666666666668</v>
      </c>
      <c r="N3617" s="1">
        <f t="shared" si="113"/>
        <v>3.4833333333333334</v>
      </c>
    </row>
    <row r="3618" spans="1:14">
      <c r="A3618" t="s">
        <v>1</v>
      </c>
      <c r="B3618" t="s">
        <v>796</v>
      </c>
      <c r="C3618" t="s">
        <v>1428</v>
      </c>
      <c r="D3618" t="s">
        <v>1429</v>
      </c>
      <c r="E3618">
        <v>1</v>
      </c>
      <c r="F3618">
        <v>189</v>
      </c>
      <c r="G3618" t="s">
        <v>3177</v>
      </c>
      <c r="H3618" t="s">
        <v>294</v>
      </c>
      <c r="L3618" t="s">
        <v>294</v>
      </c>
      <c r="M3618">
        <f t="shared" si="112"/>
        <v>6.3</v>
      </c>
      <c r="N3618" s="1">
        <f t="shared" si="113"/>
        <v>3.15</v>
      </c>
    </row>
    <row r="3619" spans="1:14">
      <c r="A3619" t="s">
        <v>1</v>
      </c>
      <c r="B3619" t="s">
        <v>798</v>
      </c>
      <c r="C3619" t="s">
        <v>1428</v>
      </c>
      <c r="D3619" t="s">
        <v>1429</v>
      </c>
      <c r="E3619">
        <v>1</v>
      </c>
      <c r="F3619">
        <v>196</v>
      </c>
      <c r="G3619" t="s">
        <v>2061</v>
      </c>
      <c r="H3619" t="s">
        <v>294</v>
      </c>
      <c r="L3619" t="s">
        <v>294</v>
      </c>
      <c r="M3619">
        <f t="shared" si="112"/>
        <v>6.5333333333333332</v>
      </c>
      <c r="N3619" s="1">
        <f t="shared" si="113"/>
        <v>3.2666666666666666</v>
      </c>
    </row>
    <row r="3620" spans="1:14">
      <c r="A3620" t="s">
        <v>1</v>
      </c>
      <c r="B3620" t="s">
        <v>800</v>
      </c>
      <c r="C3620" t="s">
        <v>1428</v>
      </c>
      <c r="D3620" t="s">
        <v>1429</v>
      </c>
      <c r="E3620">
        <v>1</v>
      </c>
      <c r="F3620">
        <v>205</v>
      </c>
      <c r="G3620" t="s">
        <v>3086</v>
      </c>
      <c r="H3620" t="s">
        <v>294</v>
      </c>
      <c r="L3620" t="s">
        <v>294</v>
      </c>
      <c r="M3620">
        <f t="shared" si="112"/>
        <v>6.833333333333333</v>
      </c>
      <c r="N3620" s="1">
        <f t="shared" si="113"/>
        <v>3.4166666666666665</v>
      </c>
    </row>
    <row r="3621" spans="1:14">
      <c r="A3621" t="s">
        <v>1</v>
      </c>
      <c r="B3621" t="s">
        <v>802</v>
      </c>
      <c r="C3621" t="s">
        <v>1428</v>
      </c>
      <c r="D3621" t="s">
        <v>1429</v>
      </c>
      <c r="E3621">
        <v>1</v>
      </c>
      <c r="F3621">
        <v>199</v>
      </c>
      <c r="G3621" t="s">
        <v>2160</v>
      </c>
      <c r="H3621" t="s">
        <v>294</v>
      </c>
      <c r="L3621" t="s">
        <v>294</v>
      </c>
      <c r="M3621">
        <f t="shared" si="112"/>
        <v>6.6333333333333337</v>
      </c>
      <c r="N3621" s="1">
        <f t="shared" si="113"/>
        <v>3.3166666666666669</v>
      </c>
    </row>
    <row r="3622" spans="1:14">
      <c r="A3622" t="s">
        <v>1</v>
      </c>
      <c r="B3622" t="s">
        <v>804</v>
      </c>
      <c r="C3622" t="s">
        <v>1428</v>
      </c>
      <c r="D3622" t="s">
        <v>1429</v>
      </c>
      <c r="E3622">
        <v>1</v>
      </c>
      <c r="F3622">
        <v>34</v>
      </c>
      <c r="G3622" t="s">
        <v>1747</v>
      </c>
      <c r="H3622" t="s">
        <v>294</v>
      </c>
      <c r="L3622" t="s">
        <v>294</v>
      </c>
      <c r="M3622">
        <f t="shared" si="112"/>
        <v>1.1333333333333333</v>
      </c>
      <c r="N3622" s="1">
        <f t="shared" si="113"/>
        <v>0.56666666666666665</v>
      </c>
    </row>
    <row r="3623" spans="1:14">
      <c r="A3623" t="s">
        <v>1</v>
      </c>
      <c r="B3623" t="s">
        <v>806</v>
      </c>
      <c r="C3623" t="s">
        <v>1428</v>
      </c>
      <c r="D3623" t="s">
        <v>1429</v>
      </c>
      <c r="E3623">
        <v>1</v>
      </c>
      <c r="F3623">
        <v>28</v>
      </c>
      <c r="G3623" t="s">
        <v>3273</v>
      </c>
      <c r="H3623" t="s">
        <v>294</v>
      </c>
      <c r="L3623" t="s">
        <v>294</v>
      </c>
      <c r="M3623">
        <f t="shared" si="112"/>
        <v>0.93333333333333335</v>
      </c>
      <c r="N3623" s="1">
        <f t="shared" si="113"/>
        <v>0.46666666666666667</v>
      </c>
    </row>
    <row r="3624" spans="1:14">
      <c r="A3624" t="s">
        <v>1</v>
      </c>
      <c r="B3624" t="s">
        <v>808</v>
      </c>
      <c r="C3624" t="s">
        <v>1428</v>
      </c>
      <c r="D3624" t="s">
        <v>1429</v>
      </c>
      <c r="E3624">
        <v>1</v>
      </c>
      <c r="F3624">
        <v>31</v>
      </c>
      <c r="G3624" t="s">
        <v>1959</v>
      </c>
      <c r="H3624" t="s">
        <v>294</v>
      </c>
      <c r="L3624" t="s">
        <v>294</v>
      </c>
      <c r="M3624">
        <f t="shared" si="112"/>
        <v>1.0333333333333334</v>
      </c>
      <c r="N3624" s="1">
        <f t="shared" si="113"/>
        <v>0.51666666666666672</v>
      </c>
    </row>
    <row r="3625" spans="1:14">
      <c r="A3625" t="s">
        <v>1</v>
      </c>
      <c r="B3625" t="s">
        <v>810</v>
      </c>
      <c r="C3625" t="s">
        <v>1428</v>
      </c>
      <c r="D3625" t="s">
        <v>1429</v>
      </c>
      <c r="E3625">
        <v>1</v>
      </c>
      <c r="F3625">
        <v>114</v>
      </c>
      <c r="G3625" t="s">
        <v>2069</v>
      </c>
      <c r="H3625" t="s">
        <v>294</v>
      </c>
      <c r="L3625" t="s">
        <v>294</v>
      </c>
      <c r="M3625">
        <f t="shared" si="112"/>
        <v>3.8</v>
      </c>
      <c r="N3625" s="1">
        <f t="shared" si="113"/>
        <v>1.9</v>
      </c>
    </row>
    <row r="3626" spans="1:14">
      <c r="A3626" t="s">
        <v>1</v>
      </c>
      <c r="B3626" t="s">
        <v>812</v>
      </c>
      <c r="C3626" t="s">
        <v>1428</v>
      </c>
      <c r="D3626" t="s">
        <v>1429</v>
      </c>
      <c r="E3626">
        <v>1</v>
      </c>
      <c r="F3626">
        <v>120</v>
      </c>
      <c r="G3626" t="s">
        <v>1895</v>
      </c>
      <c r="H3626" t="s">
        <v>294</v>
      </c>
      <c r="L3626" t="s">
        <v>294</v>
      </c>
      <c r="M3626">
        <f t="shared" si="112"/>
        <v>4</v>
      </c>
      <c r="N3626" s="1">
        <f t="shared" si="113"/>
        <v>2</v>
      </c>
    </row>
    <row r="3627" spans="1:14">
      <c r="A3627" t="s">
        <v>1</v>
      </c>
      <c r="B3627" t="s">
        <v>814</v>
      </c>
      <c r="C3627" t="s">
        <v>1428</v>
      </c>
      <c r="D3627" t="s">
        <v>1429</v>
      </c>
      <c r="E3627">
        <v>1</v>
      </c>
      <c r="F3627">
        <v>63</v>
      </c>
      <c r="G3627" t="s">
        <v>2048</v>
      </c>
      <c r="H3627" t="s">
        <v>294</v>
      </c>
      <c r="L3627" t="s">
        <v>294</v>
      </c>
      <c r="M3627">
        <f t="shared" si="112"/>
        <v>2.1</v>
      </c>
      <c r="N3627" s="1">
        <f t="shared" si="113"/>
        <v>1.05</v>
      </c>
    </row>
    <row r="3628" spans="1:14">
      <c r="A3628" t="s">
        <v>1</v>
      </c>
      <c r="B3628" t="s">
        <v>816</v>
      </c>
      <c r="C3628" t="s">
        <v>1428</v>
      </c>
      <c r="D3628" t="s">
        <v>1429</v>
      </c>
      <c r="E3628">
        <v>1</v>
      </c>
      <c r="F3628">
        <v>13</v>
      </c>
      <c r="G3628" t="s">
        <v>2180</v>
      </c>
      <c r="H3628" t="s">
        <v>294</v>
      </c>
      <c r="L3628" t="s">
        <v>294</v>
      </c>
      <c r="M3628">
        <f t="shared" si="112"/>
        <v>0.43333333333333335</v>
      </c>
      <c r="N3628" s="1">
        <f t="shared" si="113"/>
        <v>0.21666666666666667</v>
      </c>
    </row>
    <row r="3629" spans="1:14">
      <c r="A3629" t="s">
        <v>1</v>
      </c>
      <c r="B3629" t="s">
        <v>818</v>
      </c>
      <c r="C3629" t="s">
        <v>1428</v>
      </c>
      <c r="D3629" t="s">
        <v>1429</v>
      </c>
      <c r="E3629">
        <v>1</v>
      </c>
      <c r="F3629">
        <v>58</v>
      </c>
      <c r="G3629" t="s">
        <v>3245</v>
      </c>
      <c r="H3629" t="s">
        <v>294</v>
      </c>
      <c r="L3629" t="s">
        <v>294</v>
      </c>
      <c r="M3629">
        <f t="shared" si="112"/>
        <v>1.9333333333333333</v>
      </c>
      <c r="N3629" s="1">
        <f t="shared" si="113"/>
        <v>0.96666666666666667</v>
      </c>
    </row>
    <row r="3630" spans="1:14">
      <c r="A3630" t="s">
        <v>1</v>
      </c>
      <c r="B3630" t="s">
        <v>820</v>
      </c>
      <c r="C3630" t="s">
        <v>1428</v>
      </c>
      <c r="D3630" t="s">
        <v>1429</v>
      </c>
      <c r="E3630">
        <v>1</v>
      </c>
      <c r="F3630">
        <v>63</v>
      </c>
      <c r="G3630" t="s">
        <v>2048</v>
      </c>
      <c r="H3630" t="s">
        <v>294</v>
      </c>
      <c r="L3630" t="s">
        <v>294</v>
      </c>
      <c r="M3630">
        <f t="shared" si="112"/>
        <v>2.1</v>
      </c>
      <c r="N3630" s="1">
        <f t="shared" si="113"/>
        <v>1.05</v>
      </c>
    </row>
    <row r="3631" spans="1:14">
      <c r="A3631" t="s">
        <v>1</v>
      </c>
      <c r="B3631" t="s">
        <v>822</v>
      </c>
      <c r="C3631" t="s">
        <v>1428</v>
      </c>
      <c r="D3631" t="s">
        <v>1429</v>
      </c>
      <c r="E3631">
        <v>1</v>
      </c>
      <c r="F3631">
        <v>58</v>
      </c>
      <c r="G3631" t="s">
        <v>3245</v>
      </c>
      <c r="H3631" t="s">
        <v>294</v>
      </c>
      <c r="L3631" t="s">
        <v>294</v>
      </c>
      <c r="M3631">
        <f t="shared" si="112"/>
        <v>1.9333333333333333</v>
      </c>
      <c r="N3631" s="1">
        <f t="shared" si="113"/>
        <v>0.96666666666666667</v>
      </c>
    </row>
    <row r="3632" spans="1:14">
      <c r="A3632" t="s">
        <v>1</v>
      </c>
      <c r="B3632" t="s">
        <v>824</v>
      </c>
      <c r="C3632" t="s">
        <v>1428</v>
      </c>
      <c r="D3632" t="s">
        <v>1429</v>
      </c>
      <c r="E3632">
        <v>1</v>
      </c>
      <c r="F3632">
        <v>98</v>
      </c>
      <c r="G3632" t="s">
        <v>3264</v>
      </c>
      <c r="H3632" t="s">
        <v>294</v>
      </c>
      <c r="L3632" t="s">
        <v>294</v>
      </c>
      <c r="M3632">
        <f t="shared" si="112"/>
        <v>3.2666666666666666</v>
      </c>
      <c r="N3632" s="1">
        <f t="shared" si="113"/>
        <v>1.6333333333333333</v>
      </c>
    </row>
    <row r="3633" spans="1:14">
      <c r="A3633" t="s">
        <v>1</v>
      </c>
      <c r="B3633" t="s">
        <v>826</v>
      </c>
      <c r="C3633" t="s">
        <v>1428</v>
      </c>
      <c r="D3633" t="s">
        <v>1429</v>
      </c>
      <c r="E3633">
        <v>1</v>
      </c>
      <c r="F3633">
        <v>99</v>
      </c>
      <c r="G3633" t="s">
        <v>3287</v>
      </c>
      <c r="H3633" t="s">
        <v>294</v>
      </c>
      <c r="L3633" t="s">
        <v>294</v>
      </c>
      <c r="M3633">
        <f t="shared" si="112"/>
        <v>3.3</v>
      </c>
      <c r="N3633" s="1">
        <f t="shared" si="113"/>
        <v>1.65</v>
      </c>
    </row>
    <row r="3634" spans="1:14">
      <c r="A3634" t="s">
        <v>1</v>
      </c>
      <c r="B3634" t="s">
        <v>828</v>
      </c>
      <c r="C3634" t="s">
        <v>1428</v>
      </c>
      <c r="D3634" t="s">
        <v>1429</v>
      </c>
      <c r="E3634">
        <v>1</v>
      </c>
      <c r="F3634">
        <v>168</v>
      </c>
      <c r="G3634" t="s">
        <v>1981</v>
      </c>
      <c r="H3634" t="s">
        <v>294</v>
      </c>
      <c r="L3634" t="s">
        <v>294</v>
      </c>
      <c r="M3634">
        <f t="shared" si="112"/>
        <v>5.6</v>
      </c>
      <c r="N3634" s="1">
        <f t="shared" si="113"/>
        <v>2.8</v>
      </c>
    </row>
    <row r="3635" spans="1:14">
      <c r="A3635" t="s">
        <v>1</v>
      </c>
      <c r="B3635" t="s">
        <v>830</v>
      </c>
      <c r="C3635" t="s">
        <v>1428</v>
      </c>
      <c r="D3635" t="s">
        <v>1429</v>
      </c>
      <c r="E3635">
        <v>1</v>
      </c>
      <c r="F3635">
        <v>175</v>
      </c>
      <c r="G3635" t="s">
        <v>3288</v>
      </c>
      <c r="H3635" t="s">
        <v>294</v>
      </c>
      <c r="L3635" t="s">
        <v>294</v>
      </c>
      <c r="M3635">
        <f t="shared" si="112"/>
        <v>5.833333333333333</v>
      </c>
      <c r="N3635" s="1">
        <f t="shared" si="113"/>
        <v>2.9166666666666665</v>
      </c>
    </row>
    <row r="3636" spans="1:14">
      <c r="A3636" t="s">
        <v>1</v>
      </c>
      <c r="B3636" t="s">
        <v>832</v>
      </c>
      <c r="C3636" t="s">
        <v>1428</v>
      </c>
      <c r="D3636" t="s">
        <v>1429</v>
      </c>
      <c r="E3636">
        <v>1</v>
      </c>
      <c r="F3636">
        <v>53</v>
      </c>
      <c r="G3636" t="s">
        <v>1992</v>
      </c>
      <c r="H3636" t="s">
        <v>294</v>
      </c>
      <c r="L3636" t="s">
        <v>294</v>
      </c>
      <c r="M3636">
        <f t="shared" si="112"/>
        <v>1.7666666666666666</v>
      </c>
      <c r="N3636" s="1">
        <f t="shared" si="113"/>
        <v>0.8833333333333333</v>
      </c>
    </row>
    <row r="3637" spans="1:14">
      <c r="A3637" t="s">
        <v>1</v>
      </c>
      <c r="B3637" t="s">
        <v>834</v>
      </c>
      <c r="C3637" t="s">
        <v>1428</v>
      </c>
      <c r="D3637" t="s">
        <v>1429</v>
      </c>
      <c r="E3637">
        <v>1</v>
      </c>
      <c r="F3637">
        <v>88</v>
      </c>
      <c r="G3637" t="s">
        <v>1915</v>
      </c>
      <c r="H3637" t="s">
        <v>294</v>
      </c>
      <c r="L3637" t="s">
        <v>294</v>
      </c>
      <c r="M3637">
        <f t="shared" si="112"/>
        <v>2.9333333333333331</v>
      </c>
      <c r="N3637" s="1">
        <f t="shared" si="113"/>
        <v>1.4666666666666666</v>
      </c>
    </row>
    <row r="3638" spans="1:14">
      <c r="A3638" t="s">
        <v>1</v>
      </c>
      <c r="B3638" t="s">
        <v>836</v>
      </c>
      <c r="C3638" t="s">
        <v>1428</v>
      </c>
      <c r="D3638" t="s">
        <v>1429</v>
      </c>
      <c r="E3638">
        <v>1</v>
      </c>
      <c r="F3638">
        <v>84</v>
      </c>
      <c r="G3638" t="s">
        <v>1988</v>
      </c>
      <c r="H3638" t="s">
        <v>294</v>
      </c>
      <c r="L3638" t="s">
        <v>294</v>
      </c>
      <c r="M3638">
        <f t="shared" si="112"/>
        <v>2.8</v>
      </c>
      <c r="N3638" s="1">
        <f t="shared" si="113"/>
        <v>1.4</v>
      </c>
    </row>
    <row r="3639" spans="1:14">
      <c r="A3639" t="s">
        <v>1</v>
      </c>
      <c r="B3639" t="s">
        <v>838</v>
      </c>
      <c r="C3639" t="s">
        <v>1428</v>
      </c>
      <c r="D3639" t="s">
        <v>1429</v>
      </c>
      <c r="E3639">
        <v>1</v>
      </c>
      <c r="F3639">
        <v>258</v>
      </c>
      <c r="G3639" t="s">
        <v>3289</v>
      </c>
      <c r="H3639" t="s">
        <v>294</v>
      </c>
      <c r="L3639" t="s">
        <v>294</v>
      </c>
      <c r="M3639">
        <f t="shared" si="112"/>
        <v>8.6</v>
      </c>
      <c r="N3639" s="1">
        <f t="shared" si="113"/>
        <v>4.3</v>
      </c>
    </row>
    <row r="3640" spans="1:14">
      <c r="A3640" t="s">
        <v>1</v>
      </c>
      <c r="B3640" t="s">
        <v>840</v>
      </c>
      <c r="C3640" t="s">
        <v>1428</v>
      </c>
      <c r="D3640" t="s">
        <v>1429</v>
      </c>
      <c r="E3640">
        <v>1</v>
      </c>
      <c r="F3640">
        <v>266</v>
      </c>
      <c r="G3640" t="s">
        <v>3097</v>
      </c>
      <c r="H3640" t="s">
        <v>294</v>
      </c>
      <c r="L3640" t="s">
        <v>294</v>
      </c>
      <c r="M3640">
        <f t="shared" si="112"/>
        <v>8.8666666666666671</v>
      </c>
      <c r="N3640" s="1">
        <f t="shared" si="113"/>
        <v>4.4333333333333336</v>
      </c>
    </row>
    <row r="3641" spans="1:14">
      <c r="A3641" t="s">
        <v>1</v>
      </c>
      <c r="B3641" t="s">
        <v>842</v>
      </c>
      <c r="C3641" t="s">
        <v>1428</v>
      </c>
      <c r="D3641" t="s">
        <v>1429</v>
      </c>
      <c r="E3641">
        <v>1</v>
      </c>
      <c r="F3641">
        <v>128</v>
      </c>
      <c r="G3641" t="s">
        <v>3290</v>
      </c>
      <c r="H3641" t="s">
        <v>294</v>
      </c>
      <c r="L3641" t="s">
        <v>294</v>
      </c>
      <c r="M3641">
        <f t="shared" si="112"/>
        <v>4.2666666666666666</v>
      </c>
      <c r="N3641" s="1">
        <f t="shared" si="113"/>
        <v>2.1333333333333333</v>
      </c>
    </row>
    <row r="3642" spans="1:14">
      <c r="A3642" t="s">
        <v>1</v>
      </c>
      <c r="B3642" t="s">
        <v>846</v>
      </c>
      <c r="C3642" t="s">
        <v>1428</v>
      </c>
      <c r="D3642" t="s">
        <v>1429</v>
      </c>
      <c r="E3642">
        <v>1</v>
      </c>
      <c r="F3642">
        <v>161</v>
      </c>
      <c r="G3642" t="s">
        <v>2149</v>
      </c>
      <c r="H3642" t="s">
        <v>294</v>
      </c>
      <c r="L3642" t="s">
        <v>294</v>
      </c>
      <c r="M3642">
        <f t="shared" si="112"/>
        <v>5.3666666666666663</v>
      </c>
      <c r="N3642" s="1">
        <f t="shared" si="113"/>
        <v>2.6833333333333331</v>
      </c>
    </row>
    <row r="3643" spans="1:14">
      <c r="A3643" t="s">
        <v>1</v>
      </c>
      <c r="B3643" t="s">
        <v>848</v>
      </c>
      <c r="C3643" t="s">
        <v>1428</v>
      </c>
      <c r="D3643" t="s">
        <v>1429</v>
      </c>
      <c r="E3643">
        <v>1</v>
      </c>
      <c r="F3643">
        <v>116</v>
      </c>
      <c r="G3643" t="s">
        <v>2043</v>
      </c>
      <c r="H3643" t="s">
        <v>294</v>
      </c>
      <c r="L3643" t="s">
        <v>294</v>
      </c>
      <c r="M3643">
        <f t="shared" si="112"/>
        <v>3.8666666666666667</v>
      </c>
      <c r="N3643" s="1">
        <f t="shared" si="113"/>
        <v>1.9333333333333333</v>
      </c>
    </row>
    <row r="3644" spans="1:14">
      <c r="A3644" t="s">
        <v>1</v>
      </c>
      <c r="B3644" t="s">
        <v>850</v>
      </c>
      <c r="C3644" t="s">
        <v>1428</v>
      </c>
      <c r="D3644" t="s">
        <v>1429</v>
      </c>
      <c r="E3644">
        <v>1</v>
      </c>
      <c r="F3644">
        <v>125</v>
      </c>
      <c r="G3644" t="s">
        <v>3291</v>
      </c>
      <c r="H3644" t="s">
        <v>294</v>
      </c>
      <c r="L3644" t="s">
        <v>294</v>
      </c>
      <c r="M3644">
        <f t="shared" si="112"/>
        <v>4.166666666666667</v>
      </c>
      <c r="N3644" s="1">
        <f t="shared" si="113"/>
        <v>2.0833333333333335</v>
      </c>
    </row>
    <row r="3645" spans="1:14">
      <c r="A3645" t="s">
        <v>1</v>
      </c>
      <c r="B3645" t="s">
        <v>852</v>
      </c>
      <c r="C3645" t="s">
        <v>1428</v>
      </c>
      <c r="D3645" t="s">
        <v>1429</v>
      </c>
      <c r="E3645">
        <v>1</v>
      </c>
      <c r="F3645">
        <v>132</v>
      </c>
      <c r="G3645" t="s">
        <v>3292</v>
      </c>
      <c r="H3645" t="s">
        <v>294</v>
      </c>
      <c r="L3645" t="s">
        <v>294</v>
      </c>
      <c r="M3645">
        <f t="shared" si="112"/>
        <v>4.4000000000000004</v>
      </c>
      <c r="N3645" s="1">
        <f t="shared" si="113"/>
        <v>2.2000000000000002</v>
      </c>
    </row>
    <row r="3646" spans="1:14">
      <c r="A3646" t="s">
        <v>1</v>
      </c>
      <c r="B3646" t="s">
        <v>854</v>
      </c>
      <c r="C3646" t="s">
        <v>1428</v>
      </c>
      <c r="D3646" t="s">
        <v>1429</v>
      </c>
      <c r="E3646">
        <v>1</v>
      </c>
      <c r="F3646">
        <v>129</v>
      </c>
      <c r="G3646" t="s">
        <v>1990</v>
      </c>
      <c r="H3646" t="s">
        <v>294</v>
      </c>
      <c r="L3646" t="s">
        <v>294</v>
      </c>
      <c r="M3646">
        <f t="shared" si="112"/>
        <v>4.3</v>
      </c>
      <c r="N3646" s="1">
        <f t="shared" si="113"/>
        <v>2.15</v>
      </c>
    </row>
    <row r="3647" spans="1:14">
      <c r="A3647" t="s">
        <v>1</v>
      </c>
      <c r="B3647" t="s">
        <v>856</v>
      </c>
      <c r="C3647" t="s">
        <v>1428</v>
      </c>
      <c r="D3647" t="s">
        <v>1429</v>
      </c>
      <c r="E3647">
        <v>1</v>
      </c>
      <c r="F3647">
        <v>122</v>
      </c>
      <c r="G3647" t="s">
        <v>2184</v>
      </c>
      <c r="H3647" t="s">
        <v>294</v>
      </c>
      <c r="L3647" t="s">
        <v>294</v>
      </c>
      <c r="M3647">
        <f t="shared" si="112"/>
        <v>4.0666666666666664</v>
      </c>
      <c r="N3647" s="1">
        <f t="shared" si="113"/>
        <v>2.0333333333333332</v>
      </c>
    </row>
    <row r="3648" spans="1:14">
      <c r="A3648" t="s">
        <v>1</v>
      </c>
      <c r="B3648" t="s">
        <v>858</v>
      </c>
      <c r="C3648" t="s">
        <v>1428</v>
      </c>
      <c r="D3648" t="s">
        <v>1429</v>
      </c>
      <c r="E3648">
        <v>1</v>
      </c>
      <c r="F3648">
        <v>125</v>
      </c>
      <c r="G3648" t="s">
        <v>1815</v>
      </c>
      <c r="H3648" t="s">
        <v>294</v>
      </c>
      <c r="L3648" t="s">
        <v>294</v>
      </c>
      <c r="M3648">
        <f t="shared" si="112"/>
        <v>4.166666666666667</v>
      </c>
      <c r="N3648" s="1">
        <f t="shared" si="113"/>
        <v>2.0833333333333335</v>
      </c>
    </row>
    <row r="3649" spans="1:14">
      <c r="A3649" t="s">
        <v>1</v>
      </c>
      <c r="B3649" t="s">
        <v>860</v>
      </c>
      <c r="C3649" t="s">
        <v>1428</v>
      </c>
      <c r="D3649" t="s">
        <v>1429</v>
      </c>
      <c r="E3649">
        <v>1</v>
      </c>
      <c r="F3649">
        <v>125</v>
      </c>
      <c r="G3649" t="s">
        <v>3291</v>
      </c>
      <c r="H3649" t="s">
        <v>294</v>
      </c>
      <c r="L3649" t="s">
        <v>294</v>
      </c>
      <c r="M3649">
        <f t="shared" si="112"/>
        <v>4.166666666666667</v>
      </c>
      <c r="N3649" s="1">
        <f t="shared" si="113"/>
        <v>2.0833333333333335</v>
      </c>
    </row>
    <row r="3650" spans="1:14">
      <c r="A3650" t="s">
        <v>1</v>
      </c>
      <c r="B3650" t="s">
        <v>862</v>
      </c>
      <c r="C3650" t="s">
        <v>1428</v>
      </c>
      <c r="D3650" t="s">
        <v>1429</v>
      </c>
      <c r="E3650">
        <v>1</v>
      </c>
      <c r="F3650">
        <v>118</v>
      </c>
      <c r="G3650" t="s">
        <v>1972</v>
      </c>
      <c r="H3650" t="s">
        <v>294</v>
      </c>
      <c r="L3650" t="s">
        <v>294</v>
      </c>
      <c r="M3650">
        <f t="shared" ref="M3650:M3713" si="114">F3650/$M$1</f>
        <v>3.9333333333333331</v>
      </c>
      <c r="N3650" s="1">
        <f t="shared" ref="N3650:N3713" si="115">F3650/$N$1</f>
        <v>1.9666666666666666</v>
      </c>
    </row>
    <row r="3651" spans="1:14">
      <c r="A3651" t="s">
        <v>1</v>
      </c>
      <c r="B3651" t="s">
        <v>864</v>
      </c>
      <c r="C3651" t="s">
        <v>1428</v>
      </c>
      <c r="D3651" t="s">
        <v>1429</v>
      </c>
      <c r="E3651">
        <v>1</v>
      </c>
      <c r="F3651">
        <v>118</v>
      </c>
      <c r="G3651" t="s">
        <v>1972</v>
      </c>
      <c r="H3651" t="s">
        <v>294</v>
      </c>
      <c r="L3651" t="s">
        <v>294</v>
      </c>
      <c r="M3651">
        <f t="shared" si="114"/>
        <v>3.9333333333333331</v>
      </c>
      <c r="N3651" s="1">
        <f t="shared" si="115"/>
        <v>1.9666666666666666</v>
      </c>
    </row>
    <row r="3652" spans="1:14">
      <c r="A3652" t="s">
        <v>1</v>
      </c>
      <c r="B3652" t="s">
        <v>866</v>
      </c>
      <c r="C3652" t="s">
        <v>1428</v>
      </c>
      <c r="D3652" t="s">
        <v>1429</v>
      </c>
      <c r="E3652">
        <v>1</v>
      </c>
      <c r="F3652">
        <v>128</v>
      </c>
      <c r="G3652" t="s">
        <v>3290</v>
      </c>
      <c r="H3652" t="s">
        <v>294</v>
      </c>
      <c r="L3652" t="s">
        <v>294</v>
      </c>
      <c r="M3652">
        <f t="shared" si="114"/>
        <v>4.2666666666666666</v>
      </c>
      <c r="N3652" s="1">
        <f t="shared" si="115"/>
        <v>2.1333333333333333</v>
      </c>
    </row>
    <row r="3653" spans="1:14">
      <c r="A3653" t="s">
        <v>1</v>
      </c>
      <c r="B3653" t="s">
        <v>868</v>
      </c>
      <c r="C3653" t="s">
        <v>1428</v>
      </c>
      <c r="D3653" t="s">
        <v>1429</v>
      </c>
      <c r="E3653">
        <v>1</v>
      </c>
      <c r="F3653">
        <v>129</v>
      </c>
      <c r="G3653" t="s">
        <v>1990</v>
      </c>
      <c r="H3653" t="s">
        <v>294</v>
      </c>
      <c r="L3653" t="s">
        <v>294</v>
      </c>
      <c r="M3653">
        <f t="shared" si="114"/>
        <v>4.3</v>
      </c>
      <c r="N3653" s="1">
        <f t="shared" si="115"/>
        <v>2.15</v>
      </c>
    </row>
    <row r="3654" spans="1:14">
      <c r="A3654" t="s">
        <v>1</v>
      </c>
      <c r="B3654" t="s">
        <v>870</v>
      </c>
      <c r="C3654" t="s">
        <v>1428</v>
      </c>
      <c r="D3654" t="s">
        <v>1429</v>
      </c>
      <c r="E3654">
        <v>1</v>
      </c>
      <c r="F3654">
        <v>9</v>
      </c>
      <c r="G3654" t="s">
        <v>3293</v>
      </c>
      <c r="H3654" t="s">
        <v>294</v>
      </c>
      <c r="L3654" t="s">
        <v>294</v>
      </c>
      <c r="M3654">
        <f t="shared" si="114"/>
        <v>0.3</v>
      </c>
      <c r="N3654" s="1">
        <f t="shared" si="115"/>
        <v>0.15</v>
      </c>
    </row>
    <row r="3655" spans="1:14">
      <c r="A3655" t="s">
        <v>1</v>
      </c>
      <c r="B3655" t="s">
        <v>872</v>
      </c>
      <c r="C3655" t="s">
        <v>1428</v>
      </c>
      <c r="D3655" t="s">
        <v>1429</v>
      </c>
      <c r="E3655">
        <v>1</v>
      </c>
      <c r="F3655">
        <v>6</v>
      </c>
      <c r="G3655" t="s">
        <v>3294</v>
      </c>
      <c r="H3655" t="s">
        <v>294</v>
      </c>
      <c r="L3655" t="s">
        <v>294</v>
      </c>
      <c r="M3655">
        <f t="shared" si="114"/>
        <v>0.2</v>
      </c>
      <c r="N3655" s="1">
        <f t="shared" si="115"/>
        <v>0.1</v>
      </c>
    </row>
    <row r="3656" spans="1:14">
      <c r="A3656" t="s">
        <v>1</v>
      </c>
      <c r="B3656" t="s">
        <v>874</v>
      </c>
      <c r="C3656" t="s">
        <v>1428</v>
      </c>
      <c r="D3656" t="s">
        <v>1429</v>
      </c>
      <c r="E3656">
        <v>1</v>
      </c>
      <c r="F3656">
        <v>7</v>
      </c>
      <c r="G3656" t="s">
        <v>3295</v>
      </c>
      <c r="H3656" t="s">
        <v>294</v>
      </c>
      <c r="L3656" t="s">
        <v>294</v>
      </c>
      <c r="M3656">
        <f t="shared" si="114"/>
        <v>0.23333333333333334</v>
      </c>
      <c r="N3656" s="1">
        <f t="shared" si="115"/>
        <v>0.11666666666666667</v>
      </c>
    </row>
    <row r="3657" spans="1:14">
      <c r="A3657" t="s">
        <v>1</v>
      </c>
      <c r="B3657" t="s">
        <v>876</v>
      </c>
      <c r="C3657" t="s">
        <v>1428</v>
      </c>
      <c r="D3657" t="s">
        <v>1429</v>
      </c>
      <c r="E3657">
        <v>1</v>
      </c>
      <c r="F3657">
        <v>110</v>
      </c>
      <c r="G3657" t="s">
        <v>1960</v>
      </c>
      <c r="H3657" t="s">
        <v>294</v>
      </c>
      <c r="L3657" t="s">
        <v>294</v>
      </c>
      <c r="M3657">
        <f t="shared" si="114"/>
        <v>3.6666666666666665</v>
      </c>
      <c r="N3657" s="1">
        <f t="shared" si="115"/>
        <v>1.8333333333333333</v>
      </c>
    </row>
    <row r="3658" spans="1:14">
      <c r="A3658" t="s">
        <v>1</v>
      </c>
      <c r="B3658" t="s">
        <v>878</v>
      </c>
      <c r="C3658" t="s">
        <v>1428</v>
      </c>
      <c r="D3658" t="s">
        <v>1429</v>
      </c>
      <c r="E3658">
        <v>1</v>
      </c>
      <c r="F3658">
        <v>114</v>
      </c>
      <c r="G3658" t="s">
        <v>2109</v>
      </c>
      <c r="H3658" t="s">
        <v>294</v>
      </c>
      <c r="L3658" t="s">
        <v>294</v>
      </c>
      <c r="M3658">
        <f t="shared" si="114"/>
        <v>3.8</v>
      </c>
      <c r="N3658" s="1">
        <f t="shared" si="115"/>
        <v>1.9</v>
      </c>
    </row>
    <row r="3659" spans="1:14">
      <c r="A3659" t="s">
        <v>1</v>
      </c>
      <c r="B3659" t="s">
        <v>880</v>
      </c>
      <c r="C3659" t="s">
        <v>1428</v>
      </c>
      <c r="D3659" t="s">
        <v>1429</v>
      </c>
      <c r="E3659">
        <v>1</v>
      </c>
      <c r="F3659">
        <v>104</v>
      </c>
      <c r="G3659" t="s">
        <v>1892</v>
      </c>
      <c r="H3659" t="s">
        <v>294</v>
      </c>
      <c r="L3659" t="s">
        <v>294</v>
      </c>
      <c r="M3659">
        <f t="shared" si="114"/>
        <v>3.4666666666666668</v>
      </c>
      <c r="N3659" s="1">
        <f t="shared" si="115"/>
        <v>1.7333333333333334</v>
      </c>
    </row>
    <row r="3660" spans="1:14">
      <c r="A3660" t="s">
        <v>1</v>
      </c>
      <c r="B3660" t="s">
        <v>882</v>
      </c>
      <c r="C3660" t="s">
        <v>1428</v>
      </c>
      <c r="D3660" t="s">
        <v>1429</v>
      </c>
      <c r="E3660">
        <v>1</v>
      </c>
      <c r="F3660">
        <v>117</v>
      </c>
      <c r="G3660" t="s">
        <v>1987</v>
      </c>
      <c r="H3660" t="s">
        <v>294</v>
      </c>
      <c r="L3660" t="s">
        <v>294</v>
      </c>
      <c r="M3660">
        <f t="shared" si="114"/>
        <v>3.9</v>
      </c>
      <c r="N3660" s="1">
        <f t="shared" si="115"/>
        <v>1.95</v>
      </c>
    </row>
    <row r="3661" spans="1:14">
      <c r="A3661" t="s">
        <v>1</v>
      </c>
      <c r="B3661" t="s">
        <v>884</v>
      </c>
      <c r="C3661" t="s">
        <v>1428</v>
      </c>
      <c r="D3661" t="s">
        <v>1429</v>
      </c>
      <c r="E3661">
        <v>1</v>
      </c>
      <c r="F3661">
        <v>100</v>
      </c>
      <c r="G3661" t="s">
        <v>1899</v>
      </c>
      <c r="H3661" t="s">
        <v>294</v>
      </c>
      <c r="L3661" t="s">
        <v>294</v>
      </c>
      <c r="M3661">
        <f t="shared" si="114"/>
        <v>3.3333333333333335</v>
      </c>
      <c r="N3661" s="1">
        <f t="shared" si="115"/>
        <v>1.6666666666666667</v>
      </c>
    </row>
    <row r="3662" spans="1:14">
      <c r="A3662" t="s">
        <v>1</v>
      </c>
      <c r="B3662" t="s">
        <v>886</v>
      </c>
      <c r="C3662" t="s">
        <v>1428</v>
      </c>
      <c r="D3662" t="s">
        <v>1429</v>
      </c>
      <c r="E3662">
        <v>1</v>
      </c>
      <c r="F3662">
        <v>65</v>
      </c>
      <c r="G3662" t="s">
        <v>3296</v>
      </c>
      <c r="H3662" t="s">
        <v>294</v>
      </c>
      <c r="L3662" t="s">
        <v>294</v>
      </c>
      <c r="M3662">
        <f t="shared" si="114"/>
        <v>2.1666666666666665</v>
      </c>
      <c r="N3662" s="1">
        <f t="shared" si="115"/>
        <v>1.0833333333333333</v>
      </c>
    </row>
    <row r="3663" spans="1:14">
      <c r="A3663" t="s">
        <v>1</v>
      </c>
      <c r="B3663" t="s">
        <v>888</v>
      </c>
      <c r="C3663" t="s">
        <v>1428</v>
      </c>
      <c r="D3663" t="s">
        <v>1429</v>
      </c>
      <c r="E3663">
        <v>1</v>
      </c>
      <c r="F3663">
        <v>47</v>
      </c>
      <c r="G3663" t="s">
        <v>1882</v>
      </c>
      <c r="H3663" t="s">
        <v>294</v>
      </c>
      <c r="L3663" t="s">
        <v>294</v>
      </c>
      <c r="M3663">
        <f t="shared" si="114"/>
        <v>1.5666666666666667</v>
      </c>
      <c r="N3663" s="1">
        <f t="shared" si="115"/>
        <v>0.78333333333333333</v>
      </c>
    </row>
    <row r="3664" spans="1:14">
      <c r="A3664" t="s">
        <v>1</v>
      </c>
      <c r="B3664" t="s">
        <v>890</v>
      </c>
      <c r="C3664" t="s">
        <v>1428</v>
      </c>
      <c r="D3664" t="s">
        <v>1429</v>
      </c>
      <c r="E3664">
        <v>1</v>
      </c>
      <c r="F3664">
        <v>128</v>
      </c>
      <c r="G3664" t="s">
        <v>1906</v>
      </c>
      <c r="H3664" t="s">
        <v>294</v>
      </c>
      <c r="L3664" t="s">
        <v>294</v>
      </c>
      <c r="M3664">
        <f t="shared" si="114"/>
        <v>4.2666666666666666</v>
      </c>
      <c r="N3664" s="1">
        <f t="shared" si="115"/>
        <v>2.1333333333333333</v>
      </c>
    </row>
    <row r="3665" spans="1:14">
      <c r="A3665" t="s">
        <v>1</v>
      </c>
      <c r="B3665" t="s">
        <v>892</v>
      </c>
      <c r="C3665" t="s">
        <v>1428</v>
      </c>
      <c r="D3665" t="s">
        <v>1429</v>
      </c>
      <c r="E3665">
        <v>1</v>
      </c>
      <c r="F3665">
        <v>113</v>
      </c>
      <c r="G3665" t="s">
        <v>2068</v>
      </c>
      <c r="H3665" t="s">
        <v>294</v>
      </c>
      <c r="L3665" t="s">
        <v>294</v>
      </c>
      <c r="M3665">
        <f t="shared" si="114"/>
        <v>3.7666666666666666</v>
      </c>
      <c r="N3665" s="1">
        <f t="shared" si="115"/>
        <v>1.8833333333333333</v>
      </c>
    </row>
    <row r="3666" spans="1:14">
      <c r="A3666" t="s">
        <v>1</v>
      </c>
      <c r="B3666" t="s">
        <v>894</v>
      </c>
      <c r="C3666" t="s">
        <v>1428</v>
      </c>
      <c r="D3666" t="s">
        <v>1429</v>
      </c>
      <c r="E3666">
        <v>1</v>
      </c>
      <c r="F3666">
        <v>226</v>
      </c>
      <c r="G3666" t="s">
        <v>2136</v>
      </c>
      <c r="H3666" t="s">
        <v>294</v>
      </c>
      <c r="L3666" t="s">
        <v>294</v>
      </c>
      <c r="M3666">
        <f t="shared" si="114"/>
        <v>7.5333333333333332</v>
      </c>
      <c r="N3666" s="1">
        <f t="shared" si="115"/>
        <v>3.7666666666666666</v>
      </c>
    </row>
    <row r="3667" spans="1:14">
      <c r="A3667" t="s">
        <v>1</v>
      </c>
      <c r="B3667" t="s">
        <v>896</v>
      </c>
      <c r="C3667" t="s">
        <v>1428</v>
      </c>
      <c r="D3667" t="s">
        <v>1429</v>
      </c>
      <c r="E3667">
        <v>1</v>
      </c>
      <c r="F3667">
        <v>115</v>
      </c>
      <c r="G3667" t="s">
        <v>1893</v>
      </c>
      <c r="H3667" t="s">
        <v>294</v>
      </c>
      <c r="L3667" t="s">
        <v>294</v>
      </c>
      <c r="M3667">
        <f t="shared" si="114"/>
        <v>3.8333333333333335</v>
      </c>
      <c r="N3667" s="1">
        <f t="shared" si="115"/>
        <v>1.9166666666666667</v>
      </c>
    </row>
    <row r="3668" spans="1:14">
      <c r="A3668" t="s">
        <v>1</v>
      </c>
      <c r="B3668" t="s">
        <v>898</v>
      </c>
      <c r="C3668" t="s">
        <v>1428</v>
      </c>
      <c r="D3668" t="s">
        <v>1429</v>
      </c>
      <c r="E3668">
        <v>1</v>
      </c>
      <c r="F3668">
        <v>182</v>
      </c>
      <c r="G3668" t="s">
        <v>1937</v>
      </c>
      <c r="H3668" t="s">
        <v>294</v>
      </c>
      <c r="L3668" t="s">
        <v>294</v>
      </c>
      <c r="M3668">
        <f t="shared" si="114"/>
        <v>6.0666666666666664</v>
      </c>
      <c r="N3668" s="1">
        <f t="shared" si="115"/>
        <v>3.0333333333333332</v>
      </c>
    </row>
    <row r="3669" spans="1:14">
      <c r="A3669" t="s">
        <v>1</v>
      </c>
      <c r="B3669" t="s">
        <v>900</v>
      </c>
      <c r="C3669" t="s">
        <v>1428</v>
      </c>
      <c r="D3669" t="s">
        <v>1429</v>
      </c>
      <c r="E3669">
        <v>1</v>
      </c>
      <c r="F3669">
        <v>125</v>
      </c>
      <c r="G3669" t="s">
        <v>3291</v>
      </c>
      <c r="H3669" t="s">
        <v>294</v>
      </c>
      <c r="L3669" t="s">
        <v>294</v>
      </c>
      <c r="M3669">
        <f t="shared" si="114"/>
        <v>4.166666666666667</v>
      </c>
      <c r="N3669" s="1">
        <f t="shared" si="115"/>
        <v>2.0833333333333335</v>
      </c>
    </row>
    <row r="3670" spans="1:14">
      <c r="A3670" t="s">
        <v>1</v>
      </c>
      <c r="B3670" t="s">
        <v>902</v>
      </c>
      <c r="C3670" t="s">
        <v>1428</v>
      </c>
      <c r="D3670" t="s">
        <v>1429</v>
      </c>
      <c r="E3670">
        <v>1</v>
      </c>
      <c r="F3670">
        <v>128</v>
      </c>
      <c r="G3670" t="s">
        <v>1906</v>
      </c>
      <c r="H3670" t="s">
        <v>294</v>
      </c>
      <c r="L3670" t="s">
        <v>294</v>
      </c>
      <c r="M3670">
        <f t="shared" si="114"/>
        <v>4.2666666666666666</v>
      </c>
      <c r="N3670" s="1">
        <f t="shared" si="115"/>
        <v>2.1333333333333333</v>
      </c>
    </row>
    <row r="3671" spans="1:14">
      <c r="A3671" t="s">
        <v>1</v>
      </c>
      <c r="B3671" t="s">
        <v>903</v>
      </c>
      <c r="C3671" t="s">
        <v>1428</v>
      </c>
      <c r="D3671" t="s">
        <v>1429</v>
      </c>
      <c r="E3671">
        <v>1</v>
      </c>
      <c r="F3671">
        <v>108</v>
      </c>
      <c r="G3671" t="s">
        <v>1946</v>
      </c>
      <c r="H3671" t="s">
        <v>294</v>
      </c>
      <c r="L3671" t="s">
        <v>294</v>
      </c>
      <c r="M3671">
        <f t="shared" si="114"/>
        <v>3.6</v>
      </c>
      <c r="N3671" s="1">
        <f t="shared" si="115"/>
        <v>1.8</v>
      </c>
    </row>
    <row r="3672" spans="1:14">
      <c r="A3672" t="s">
        <v>1</v>
      </c>
      <c r="B3672" t="s">
        <v>905</v>
      </c>
      <c r="C3672" t="s">
        <v>1428</v>
      </c>
      <c r="D3672" t="s">
        <v>1429</v>
      </c>
      <c r="E3672">
        <v>1</v>
      </c>
      <c r="F3672">
        <v>97</v>
      </c>
      <c r="G3672" t="s">
        <v>1970</v>
      </c>
      <c r="H3672" t="s">
        <v>294</v>
      </c>
      <c r="L3672" t="s">
        <v>294</v>
      </c>
      <c r="M3672">
        <f t="shared" si="114"/>
        <v>3.2333333333333334</v>
      </c>
      <c r="N3672" s="1">
        <f t="shared" si="115"/>
        <v>1.6166666666666667</v>
      </c>
    </row>
    <row r="3673" spans="1:14">
      <c r="A3673" t="s">
        <v>1</v>
      </c>
      <c r="B3673" t="s">
        <v>907</v>
      </c>
      <c r="C3673" t="s">
        <v>1428</v>
      </c>
      <c r="D3673" t="s">
        <v>1429</v>
      </c>
      <c r="E3673">
        <v>1</v>
      </c>
      <c r="F3673">
        <v>90</v>
      </c>
      <c r="G3673" t="s">
        <v>1914</v>
      </c>
      <c r="H3673" t="s">
        <v>294</v>
      </c>
      <c r="L3673" t="s">
        <v>294</v>
      </c>
      <c r="M3673">
        <f t="shared" si="114"/>
        <v>3</v>
      </c>
      <c r="N3673" s="1">
        <f t="shared" si="115"/>
        <v>1.5</v>
      </c>
    </row>
    <row r="3674" spans="1:14">
      <c r="A3674" t="s">
        <v>1</v>
      </c>
      <c r="B3674" t="s">
        <v>909</v>
      </c>
      <c r="C3674" t="s">
        <v>1428</v>
      </c>
      <c r="D3674" t="s">
        <v>1429</v>
      </c>
      <c r="E3674">
        <v>1</v>
      </c>
      <c r="F3674">
        <v>86</v>
      </c>
      <c r="G3674" t="s">
        <v>1905</v>
      </c>
      <c r="H3674" t="s">
        <v>294</v>
      </c>
      <c r="L3674" t="s">
        <v>294</v>
      </c>
      <c r="M3674">
        <f t="shared" si="114"/>
        <v>2.8666666666666667</v>
      </c>
      <c r="N3674" s="1">
        <f t="shared" si="115"/>
        <v>1.4333333333333333</v>
      </c>
    </row>
    <row r="3675" spans="1:14">
      <c r="A3675" t="s">
        <v>1</v>
      </c>
      <c r="B3675" t="s">
        <v>911</v>
      </c>
      <c r="C3675" t="s">
        <v>1428</v>
      </c>
      <c r="D3675" t="s">
        <v>1429</v>
      </c>
      <c r="E3675">
        <v>1</v>
      </c>
      <c r="F3675">
        <v>98</v>
      </c>
      <c r="G3675" t="s">
        <v>2189</v>
      </c>
      <c r="H3675" t="s">
        <v>294</v>
      </c>
      <c r="L3675" t="s">
        <v>294</v>
      </c>
      <c r="M3675">
        <f t="shared" si="114"/>
        <v>3.2666666666666666</v>
      </c>
      <c r="N3675" s="1">
        <f t="shared" si="115"/>
        <v>1.6333333333333333</v>
      </c>
    </row>
    <row r="3676" spans="1:14">
      <c r="A3676" t="s">
        <v>1</v>
      </c>
      <c r="B3676" t="s">
        <v>913</v>
      </c>
      <c r="C3676" t="s">
        <v>1428</v>
      </c>
      <c r="D3676" t="s">
        <v>1429</v>
      </c>
      <c r="E3676">
        <v>1</v>
      </c>
      <c r="F3676">
        <v>118</v>
      </c>
      <c r="G3676" t="s">
        <v>2112</v>
      </c>
      <c r="H3676" t="s">
        <v>294</v>
      </c>
      <c r="L3676" t="s">
        <v>294</v>
      </c>
      <c r="M3676">
        <f t="shared" si="114"/>
        <v>3.9333333333333331</v>
      </c>
      <c r="N3676" s="1">
        <f t="shared" si="115"/>
        <v>1.9666666666666666</v>
      </c>
    </row>
    <row r="3677" spans="1:14">
      <c r="A3677" t="s">
        <v>1</v>
      </c>
      <c r="B3677" t="s">
        <v>915</v>
      </c>
      <c r="C3677" t="s">
        <v>1428</v>
      </c>
      <c r="D3677" t="s">
        <v>1429</v>
      </c>
      <c r="E3677">
        <v>1</v>
      </c>
      <c r="F3677">
        <v>124</v>
      </c>
      <c r="G3677" t="s">
        <v>2097</v>
      </c>
      <c r="H3677" t="s">
        <v>294</v>
      </c>
      <c r="L3677" t="s">
        <v>294</v>
      </c>
      <c r="M3677">
        <f t="shared" si="114"/>
        <v>4.1333333333333337</v>
      </c>
      <c r="N3677" s="1">
        <f t="shared" si="115"/>
        <v>2.0666666666666669</v>
      </c>
    </row>
    <row r="3678" spans="1:14">
      <c r="A3678" t="s">
        <v>1</v>
      </c>
      <c r="B3678" t="s">
        <v>917</v>
      </c>
      <c r="C3678" t="s">
        <v>1428</v>
      </c>
      <c r="D3678" t="s">
        <v>1429</v>
      </c>
      <c r="E3678">
        <v>1</v>
      </c>
      <c r="F3678">
        <v>125</v>
      </c>
      <c r="G3678" t="s">
        <v>1815</v>
      </c>
      <c r="H3678" t="s">
        <v>294</v>
      </c>
      <c r="L3678" t="s">
        <v>294</v>
      </c>
      <c r="M3678">
        <f t="shared" si="114"/>
        <v>4.166666666666667</v>
      </c>
      <c r="N3678" s="1">
        <f t="shared" si="115"/>
        <v>2.0833333333333335</v>
      </c>
    </row>
    <row r="3679" spans="1:14">
      <c r="A3679" t="s">
        <v>1</v>
      </c>
      <c r="B3679" t="s">
        <v>919</v>
      </c>
      <c r="C3679" t="s">
        <v>1428</v>
      </c>
      <c r="D3679" t="s">
        <v>1429</v>
      </c>
      <c r="E3679">
        <v>1</v>
      </c>
      <c r="F3679">
        <v>103</v>
      </c>
      <c r="G3679" t="s">
        <v>1900</v>
      </c>
      <c r="H3679" t="s">
        <v>294</v>
      </c>
      <c r="L3679" t="s">
        <v>294</v>
      </c>
      <c r="M3679">
        <f t="shared" si="114"/>
        <v>3.4333333333333331</v>
      </c>
      <c r="N3679" s="1">
        <f t="shared" si="115"/>
        <v>1.7166666666666666</v>
      </c>
    </row>
    <row r="3680" spans="1:14">
      <c r="A3680" t="s">
        <v>1</v>
      </c>
      <c r="B3680" t="s">
        <v>921</v>
      </c>
      <c r="C3680" t="s">
        <v>1428</v>
      </c>
      <c r="D3680" t="s">
        <v>1429</v>
      </c>
      <c r="E3680">
        <v>1</v>
      </c>
      <c r="F3680">
        <v>109</v>
      </c>
      <c r="G3680" t="s">
        <v>2108</v>
      </c>
      <c r="H3680" t="s">
        <v>294</v>
      </c>
      <c r="L3680" t="s">
        <v>294</v>
      </c>
      <c r="M3680">
        <f t="shared" si="114"/>
        <v>3.6333333333333333</v>
      </c>
      <c r="N3680" s="1">
        <f t="shared" si="115"/>
        <v>1.8166666666666667</v>
      </c>
    </row>
    <row r="3681" spans="1:14">
      <c r="A3681" t="s">
        <v>1</v>
      </c>
      <c r="B3681" t="s">
        <v>923</v>
      </c>
      <c r="C3681" t="s">
        <v>1428</v>
      </c>
      <c r="D3681" t="s">
        <v>1429</v>
      </c>
      <c r="E3681">
        <v>1</v>
      </c>
      <c r="F3681">
        <v>147</v>
      </c>
      <c r="G3681" t="s">
        <v>1997</v>
      </c>
      <c r="H3681" t="s">
        <v>294</v>
      </c>
      <c r="L3681" t="s">
        <v>294</v>
      </c>
      <c r="M3681">
        <f t="shared" si="114"/>
        <v>4.9000000000000004</v>
      </c>
      <c r="N3681" s="1">
        <f t="shared" si="115"/>
        <v>2.4500000000000002</v>
      </c>
    </row>
    <row r="3682" spans="1:14">
      <c r="A3682" t="s">
        <v>1</v>
      </c>
      <c r="B3682" t="s">
        <v>925</v>
      </c>
      <c r="C3682" t="s">
        <v>1428</v>
      </c>
      <c r="D3682" t="s">
        <v>1429</v>
      </c>
      <c r="E3682">
        <v>1</v>
      </c>
      <c r="F3682">
        <v>101</v>
      </c>
      <c r="G3682" t="s">
        <v>3297</v>
      </c>
      <c r="H3682" t="s">
        <v>294</v>
      </c>
      <c r="L3682" t="s">
        <v>294</v>
      </c>
      <c r="M3682">
        <f t="shared" si="114"/>
        <v>3.3666666666666667</v>
      </c>
      <c r="N3682" s="1">
        <f t="shared" si="115"/>
        <v>1.6833333333333333</v>
      </c>
    </row>
    <row r="3683" spans="1:14">
      <c r="A3683" t="s">
        <v>1</v>
      </c>
      <c r="B3683" t="s">
        <v>927</v>
      </c>
      <c r="C3683" t="s">
        <v>1428</v>
      </c>
      <c r="D3683" t="s">
        <v>1429</v>
      </c>
      <c r="E3683">
        <v>1</v>
      </c>
      <c r="F3683">
        <v>109</v>
      </c>
      <c r="G3683" t="s">
        <v>2108</v>
      </c>
      <c r="H3683" t="s">
        <v>294</v>
      </c>
      <c r="L3683" t="s">
        <v>294</v>
      </c>
      <c r="M3683">
        <f t="shared" si="114"/>
        <v>3.6333333333333333</v>
      </c>
      <c r="N3683" s="1">
        <f t="shared" si="115"/>
        <v>1.8166666666666667</v>
      </c>
    </row>
    <row r="3684" spans="1:14">
      <c r="A3684" t="s">
        <v>1</v>
      </c>
      <c r="B3684" t="s">
        <v>929</v>
      </c>
      <c r="C3684" t="s">
        <v>1428</v>
      </c>
      <c r="D3684" t="s">
        <v>1429</v>
      </c>
      <c r="E3684">
        <v>1</v>
      </c>
      <c r="F3684">
        <v>149</v>
      </c>
      <c r="G3684" t="s">
        <v>1868</v>
      </c>
      <c r="H3684" t="s">
        <v>294</v>
      </c>
      <c r="L3684" t="s">
        <v>294</v>
      </c>
      <c r="M3684">
        <f t="shared" si="114"/>
        <v>4.9666666666666668</v>
      </c>
      <c r="N3684" s="1">
        <f t="shared" si="115"/>
        <v>2.4833333333333334</v>
      </c>
    </row>
    <row r="3685" spans="1:14">
      <c r="A3685" t="s">
        <v>1</v>
      </c>
      <c r="B3685" t="s">
        <v>931</v>
      </c>
      <c r="C3685" t="s">
        <v>1428</v>
      </c>
      <c r="D3685" t="s">
        <v>1429</v>
      </c>
      <c r="E3685">
        <v>1</v>
      </c>
      <c r="F3685">
        <v>133</v>
      </c>
      <c r="G3685" t="s">
        <v>1907</v>
      </c>
      <c r="H3685" t="s">
        <v>294</v>
      </c>
      <c r="L3685" t="s">
        <v>294</v>
      </c>
      <c r="M3685">
        <f t="shared" si="114"/>
        <v>4.4333333333333336</v>
      </c>
      <c r="N3685" s="1">
        <f t="shared" si="115"/>
        <v>2.2166666666666668</v>
      </c>
    </row>
    <row r="3686" spans="1:14">
      <c r="A3686" t="s">
        <v>1</v>
      </c>
      <c r="B3686" t="s">
        <v>933</v>
      </c>
      <c r="C3686" t="s">
        <v>1428</v>
      </c>
      <c r="D3686" t="s">
        <v>1429</v>
      </c>
      <c r="E3686">
        <v>1</v>
      </c>
      <c r="F3686">
        <v>141</v>
      </c>
      <c r="G3686" t="s">
        <v>1853</v>
      </c>
      <c r="H3686" t="s">
        <v>294</v>
      </c>
      <c r="L3686" t="s">
        <v>294</v>
      </c>
      <c r="M3686">
        <f t="shared" si="114"/>
        <v>4.7</v>
      </c>
      <c r="N3686" s="1">
        <f t="shared" si="115"/>
        <v>2.35</v>
      </c>
    </row>
    <row r="3687" spans="1:14">
      <c r="A3687" t="s">
        <v>1</v>
      </c>
      <c r="B3687" t="s">
        <v>935</v>
      </c>
      <c r="C3687" t="s">
        <v>1428</v>
      </c>
      <c r="D3687" t="s">
        <v>1429</v>
      </c>
      <c r="E3687">
        <v>1</v>
      </c>
      <c r="F3687">
        <v>112</v>
      </c>
      <c r="G3687" t="s">
        <v>2042</v>
      </c>
      <c r="H3687" t="s">
        <v>294</v>
      </c>
      <c r="L3687" t="s">
        <v>294</v>
      </c>
      <c r="M3687">
        <f t="shared" si="114"/>
        <v>3.7333333333333334</v>
      </c>
      <c r="N3687" s="1">
        <f t="shared" si="115"/>
        <v>1.8666666666666667</v>
      </c>
    </row>
    <row r="3688" spans="1:14">
      <c r="A3688" t="s">
        <v>1</v>
      </c>
      <c r="B3688" t="s">
        <v>937</v>
      </c>
      <c r="C3688" t="s">
        <v>1428</v>
      </c>
      <c r="D3688" t="s">
        <v>1429</v>
      </c>
      <c r="E3688">
        <v>1</v>
      </c>
      <c r="F3688">
        <v>74</v>
      </c>
      <c r="G3688" t="s">
        <v>1974</v>
      </c>
      <c r="H3688" t="s">
        <v>294</v>
      </c>
      <c r="L3688" t="s">
        <v>294</v>
      </c>
      <c r="M3688">
        <f t="shared" si="114"/>
        <v>2.4666666666666668</v>
      </c>
      <c r="N3688" s="1">
        <f t="shared" si="115"/>
        <v>1.2333333333333334</v>
      </c>
    </row>
    <row r="3689" spans="1:14">
      <c r="A3689" t="s">
        <v>1</v>
      </c>
      <c r="B3689" t="s">
        <v>939</v>
      </c>
      <c r="C3689" t="s">
        <v>1428</v>
      </c>
      <c r="D3689" t="s">
        <v>1429</v>
      </c>
      <c r="E3689">
        <v>1</v>
      </c>
      <c r="F3689">
        <v>72</v>
      </c>
      <c r="G3689" t="s">
        <v>2015</v>
      </c>
      <c r="H3689" t="s">
        <v>294</v>
      </c>
      <c r="L3689" t="s">
        <v>294</v>
      </c>
      <c r="M3689">
        <f t="shared" si="114"/>
        <v>2.4</v>
      </c>
      <c r="N3689" s="1">
        <f t="shared" si="115"/>
        <v>1.2</v>
      </c>
    </row>
    <row r="3690" spans="1:14">
      <c r="A3690" t="s">
        <v>1</v>
      </c>
      <c r="B3690" t="s">
        <v>941</v>
      </c>
      <c r="C3690" t="s">
        <v>1428</v>
      </c>
      <c r="D3690" t="s">
        <v>1429</v>
      </c>
      <c r="E3690">
        <v>1</v>
      </c>
      <c r="F3690">
        <v>79</v>
      </c>
      <c r="G3690" t="s">
        <v>2017</v>
      </c>
      <c r="H3690" t="s">
        <v>294</v>
      </c>
      <c r="L3690" t="s">
        <v>294</v>
      </c>
      <c r="M3690">
        <f t="shared" si="114"/>
        <v>2.6333333333333333</v>
      </c>
      <c r="N3690" s="1">
        <f t="shared" si="115"/>
        <v>1.3166666666666667</v>
      </c>
    </row>
    <row r="3691" spans="1:14">
      <c r="A3691" t="s">
        <v>1</v>
      </c>
      <c r="B3691" t="s">
        <v>943</v>
      </c>
      <c r="C3691" t="s">
        <v>1428</v>
      </c>
      <c r="D3691" t="s">
        <v>1429</v>
      </c>
      <c r="E3691">
        <v>1</v>
      </c>
      <c r="F3691">
        <v>102</v>
      </c>
      <c r="G3691" t="s">
        <v>1948</v>
      </c>
      <c r="H3691" t="s">
        <v>294</v>
      </c>
      <c r="L3691" t="s">
        <v>294</v>
      </c>
      <c r="M3691">
        <f t="shared" si="114"/>
        <v>3.4</v>
      </c>
      <c r="N3691" s="1">
        <f t="shared" si="115"/>
        <v>1.7</v>
      </c>
    </row>
    <row r="3692" spans="1:14">
      <c r="A3692" t="s">
        <v>1</v>
      </c>
      <c r="B3692" t="s">
        <v>945</v>
      </c>
      <c r="C3692" t="s">
        <v>1428</v>
      </c>
      <c r="D3692" t="s">
        <v>1429</v>
      </c>
      <c r="E3692">
        <v>1</v>
      </c>
      <c r="F3692">
        <v>108</v>
      </c>
      <c r="G3692" t="s">
        <v>1946</v>
      </c>
      <c r="H3692" t="s">
        <v>294</v>
      </c>
      <c r="L3692" t="s">
        <v>294</v>
      </c>
      <c r="M3692">
        <f t="shared" si="114"/>
        <v>3.6</v>
      </c>
      <c r="N3692" s="1">
        <f t="shared" si="115"/>
        <v>1.8</v>
      </c>
    </row>
    <row r="3693" spans="1:14">
      <c r="A3693" t="s">
        <v>1</v>
      </c>
      <c r="B3693" t="s">
        <v>947</v>
      </c>
      <c r="C3693" t="s">
        <v>1428</v>
      </c>
      <c r="D3693" t="s">
        <v>1429</v>
      </c>
      <c r="E3693">
        <v>1</v>
      </c>
      <c r="F3693">
        <v>91</v>
      </c>
      <c r="G3693" t="s">
        <v>1989</v>
      </c>
      <c r="H3693" t="s">
        <v>294</v>
      </c>
      <c r="L3693" t="s">
        <v>294</v>
      </c>
      <c r="M3693">
        <f t="shared" si="114"/>
        <v>3.0333333333333332</v>
      </c>
      <c r="N3693" s="1">
        <f t="shared" si="115"/>
        <v>1.5166666666666666</v>
      </c>
    </row>
    <row r="3694" spans="1:14">
      <c r="A3694" t="s">
        <v>1</v>
      </c>
      <c r="B3694" t="s">
        <v>949</v>
      </c>
      <c r="C3694" t="s">
        <v>1428</v>
      </c>
      <c r="D3694" t="s">
        <v>1429</v>
      </c>
      <c r="E3694">
        <v>1</v>
      </c>
      <c r="F3694">
        <v>135</v>
      </c>
      <c r="G3694" t="s">
        <v>3298</v>
      </c>
      <c r="H3694" t="s">
        <v>294</v>
      </c>
      <c r="L3694" t="s">
        <v>294</v>
      </c>
      <c r="M3694">
        <f t="shared" si="114"/>
        <v>4.5</v>
      </c>
      <c r="N3694" s="1">
        <f t="shared" si="115"/>
        <v>2.25</v>
      </c>
    </row>
    <row r="3695" spans="1:14">
      <c r="A3695" t="s">
        <v>1</v>
      </c>
      <c r="B3695" t="s">
        <v>951</v>
      </c>
      <c r="C3695" t="s">
        <v>1428</v>
      </c>
      <c r="D3695" t="s">
        <v>1429</v>
      </c>
      <c r="E3695">
        <v>1</v>
      </c>
      <c r="F3695">
        <v>138</v>
      </c>
      <c r="G3695" t="s">
        <v>1925</v>
      </c>
      <c r="H3695" t="s">
        <v>294</v>
      </c>
      <c r="L3695" t="s">
        <v>294</v>
      </c>
      <c r="M3695">
        <f t="shared" si="114"/>
        <v>4.5999999999999996</v>
      </c>
      <c r="N3695" s="1">
        <f t="shared" si="115"/>
        <v>2.2999999999999998</v>
      </c>
    </row>
    <row r="3696" spans="1:14">
      <c r="A3696" t="s">
        <v>1</v>
      </c>
      <c r="B3696" t="s">
        <v>953</v>
      </c>
      <c r="C3696" t="s">
        <v>1428</v>
      </c>
      <c r="D3696" t="s">
        <v>1429</v>
      </c>
      <c r="E3696">
        <v>1</v>
      </c>
      <c r="F3696">
        <v>116</v>
      </c>
      <c r="G3696" t="s">
        <v>2043</v>
      </c>
      <c r="H3696" t="s">
        <v>294</v>
      </c>
      <c r="L3696" t="s">
        <v>294</v>
      </c>
      <c r="M3696">
        <f t="shared" si="114"/>
        <v>3.8666666666666667</v>
      </c>
      <c r="N3696" s="1">
        <f t="shared" si="115"/>
        <v>1.9333333333333333</v>
      </c>
    </row>
    <row r="3697" spans="1:14">
      <c r="A3697" t="s">
        <v>1</v>
      </c>
      <c r="B3697" t="s">
        <v>955</v>
      </c>
      <c r="C3697" t="s">
        <v>1428</v>
      </c>
      <c r="D3697" t="s">
        <v>1429</v>
      </c>
      <c r="E3697">
        <v>1</v>
      </c>
      <c r="F3697">
        <v>116</v>
      </c>
      <c r="G3697" t="s">
        <v>2043</v>
      </c>
      <c r="H3697" t="s">
        <v>294</v>
      </c>
      <c r="L3697" t="s">
        <v>294</v>
      </c>
      <c r="M3697">
        <f t="shared" si="114"/>
        <v>3.8666666666666667</v>
      </c>
      <c r="N3697" s="1">
        <f t="shared" si="115"/>
        <v>1.9333333333333333</v>
      </c>
    </row>
    <row r="3698" spans="1:14">
      <c r="A3698" t="s">
        <v>1</v>
      </c>
      <c r="B3698" t="s">
        <v>957</v>
      </c>
      <c r="C3698" t="s">
        <v>1428</v>
      </c>
      <c r="D3698" t="s">
        <v>1429</v>
      </c>
      <c r="E3698">
        <v>1</v>
      </c>
      <c r="F3698">
        <v>121</v>
      </c>
      <c r="G3698" t="s">
        <v>1971</v>
      </c>
      <c r="H3698" t="s">
        <v>294</v>
      </c>
      <c r="L3698" t="s">
        <v>294</v>
      </c>
      <c r="M3698">
        <f t="shared" si="114"/>
        <v>4.0333333333333332</v>
      </c>
      <c r="N3698" s="1">
        <f t="shared" si="115"/>
        <v>2.0166666666666666</v>
      </c>
    </row>
    <row r="3699" spans="1:14">
      <c r="A3699" t="s">
        <v>1</v>
      </c>
      <c r="B3699" t="s">
        <v>959</v>
      </c>
      <c r="C3699" t="s">
        <v>1428</v>
      </c>
      <c r="D3699" t="s">
        <v>1429</v>
      </c>
      <c r="E3699">
        <v>1</v>
      </c>
      <c r="F3699">
        <v>77</v>
      </c>
      <c r="G3699" t="s">
        <v>3299</v>
      </c>
      <c r="H3699" t="s">
        <v>294</v>
      </c>
      <c r="L3699" t="s">
        <v>294</v>
      </c>
      <c r="M3699">
        <f t="shared" si="114"/>
        <v>2.5666666666666669</v>
      </c>
      <c r="N3699" s="1">
        <f t="shared" si="115"/>
        <v>1.2833333333333334</v>
      </c>
    </row>
    <row r="3700" spans="1:14">
      <c r="A3700" t="s">
        <v>1</v>
      </c>
      <c r="B3700" t="s">
        <v>961</v>
      </c>
      <c r="C3700" t="s">
        <v>1428</v>
      </c>
      <c r="D3700" t="s">
        <v>1429</v>
      </c>
      <c r="E3700">
        <v>1</v>
      </c>
      <c r="F3700">
        <v>226</v>
      </c>
      <c r="G3700" t="s">
        <v>2136</v>
      </c>
      <c r="H3700" t="s">
        <v>294</v>
      </c>
      <c r="L3700" t="s">
        <v>294</v>
      </c>
      <c r="M3700">
        <f t="shared" si="114"/>
        <v>7.5333333333333332</v>
      </c>
      <c r="N3700" s="1">
        <f t="shared" si="115"/>
        <v>3.7666666666666666</v>
      </c>
    </row>
    <row r="3701" spans="1:14">
      <c r="A3701" t="s">
        <v>1</v>
      </c>
      <c r="B3701" t="s">
        <v>963</v>
      </c>
      <c r="C3701" t="s">
        <v>1428</v>
      </c>
      <c r="D3701" t="s">
        <v>1429</v>
      </c>
      <c r="E3701">
        <v>1</v>
      </c>
      <c r="F3701">
        <v>50</v>
      </c>
      <c r="G3701" t="s">
        <v>3300</v>
      </c>
      <c r="H3701" t="s">
        <v>294</v>
      </c>
      <c r="L3701" t="s">
        <v>294</v>
      </c>
      <c r="M3701">
        <f t="shared" si="114"/>
        <v>1.6666666666666667</v>
      </c>
      <c r="N3701" s="1">
        <f t="shared" si="115"/>
        <v>0.83333333333333337</v>
      </c>
    </row>
    <row r="3702" spans="1:14">
      <c r="A3702" t="s">
        <v>1</v>
      </c>
      <c r="B3702" t="s">
        <v>965</v>
      </c>
      <c r="C3702" t="s">
        <v>1428</v>
      </c>
      <c r="D3702" t="s">
        <v>1429</v>
      </c>
      <c r="E3702">
        <v>1</v>
      </c>
      <c r="F3702">
        <v>153</v>
      </c>
      <c r="G3702" t="s">
        <v>3281</v>
      </c>
      <c r="H3702" t="s">
        <v>294</v>
      </c>
      <c r="L3702" t="s">
        <v>294</v>
      </c>
      <c r="M3702">
        <f t="shared" si="114"/>
        <v>5.0999999999999996</v>
      </c>
      <c r="N3702" s="1">
        <f t="shared" si="115"/>
        <v>2.5499999999999998</v>
      </c>
    </row>
    <row r="3703" spans="1:14">
      <c r="A3703" t="s">
        <v>1</v>
      </c>
      <c r="B3703" t="s">
        <v>967</v>
      </c>
      <c r="C3703" t="s">
        <v>1428</v>
      </c>
      <c r="D3703" t="s">
        <v>1429</v>
      </c>
      <c r="E3703">
        <v>1</v>
      </c>
      <c r="F3703">
        <v>147</v>
      </c>
      <c r="G3703" t="s">
        <v>2089</v>
      </c>
      <c r="H3703" t="s">
        <v>294</v>
      </c>
      <c r="L3703" t="s">
        <v>294</v>
      </c>
      <c r="M3703">
        <f t="shared" si="114"/>
        <v>4.9000000000000004</v>
      </c>
      <c r="N3703" s="1">
        <f t="shared" si="115"/>
        <v>2.4500000000000002</v>
      </c>
    </row>
    <row r="3704" spans="1:14">
      <c r="A3704" t="s">
        <v>1</v>
      </c>
      <c r="B3704" t="s">
        <v>969</v>
      </c>
      <c r="C3704" t="s">
        <v>1428</v>
      </c>
      <c r="D3704" t="s">
        <v>1429</v>
      </c>
      <c r="E3704">
        <v>1</v>
      </c>
      <c r="F3704">
        <v>154</v>
      </c>
      <c r="G3704" t="s">
        <v>2087</v>
      </c>
      <c r="H3704" t="s">
        <v>294</v>
      </c>
      <c r="L3704" t="s">
        <v>294</v>
      </c>
      <c r="M3704">
        <f t="shared" si="114"/>
        <v>5.1333333333333337</v>
      </c>
      <c r="N3704" s="1">
        <f t="shared" si="115"/>
        <v>2.5666666666666669</v>
      </c>
    </row>
    <row r="3705" spans="1:14">
      <c r="A3705" t="s">
        <v>1</v>
      </c>
      <c r="B3705" t="s">
        <v>971</v>
      </c>
      <c r="C3705" t="s">
        <v>1428</v>
      </c>
      <c r="D3705" t="s">
        <v>1429</v>
      </c>
      <c r="E3705">
        <v>1</v>
      </c>
      <c r="F3705">
        <v>162</v>
      </c>
      <c r="G3705" t="s">
        <v>3259</v>
      </c>
      <c r="H3705" t="s">
        <v>294</v>
      </c>
      <c r="L3705" t="s">
        <v>294</v>
      </c>
      <c r="M3705">
        <f t="shared" si="114"/>
        <v>5.4</v>
      </c>
      <c r="N3705" s="1">
        <f t="shared" si="115"/>
        <v>2.7</v>
      </c>
    </row>
    <row r="3706" spans="1:14">
      <c r="A3706" t="s">
        <v>1</v>
      </c>
      <c r="B3706" t="s">
        <v>973</v>
      </c>
      <c r="C3706" t="s">
        <v>1428</v>
      </c>
      <c r="D3706" t="s">
        <v>1429</v>
      </c>
      <c r="E3706">
        <v>1</v>
      </c>
      <c r="F3706">
        <v>134</v>
      </c>
      <c r="G3706" t="s">
        <v>2185</v>
      </c>
      <c r="H3706" t="s">
        <v>294</v>
      </c>
      <c r="L3706" t="s">
        <v>294</v>
      </c>
      <c r="M3706">
        <f t="shared" si="114"/>
        <v>4.4666666666666668</v>
      </c>
      <c r="N3706" s="1">
        <f t="shared" si="115"/>
        <v>2.2333333333333334</v>
      </c>
    </row>
    <row r="3707" spans="1:14">
      <c r="A3707" t="s">
        <v>1</v>
      </c>
      <c r="B3707" t="s">
        <v>975</v>
      </c>
      <c r="C3707" t="s">
        <v>1428</v>
      </c>
      <c r="D3707" t="s">
        <v>1429</v>
      </c>
      <c r="E3707">
        <v>1</v>
      </c>
      <c r="F3707">
        <v>98</v>
      </c>
      <c r="G3707" t="s">
        <v>3264</v>
      </c>
      <c r="H3707" t="s">
        <v>294</v>
      </c>
      <c r="L3707" t="s">
        <v>294</v>
      </c>
      <c r="M3707">
        <f t="shared" si="114"/>
        <v>3.2666666666666666</v>
      </c>
      <c r="N3707" s="1">
        <f t="shared" si="115"/>
        <v>1.6333333333333333</v>
      </c>
    </row>
    <row r="3708" spans="1:14">
      <c r="A3708" t="s">
        <v>1</v>
      </c>
      <c r="B3708" t="s">
        <v>977</v>
      </c>
      <c r="C3708" t="s">
        <v>1428</v>
      </c>
      <c r="D3708" t="s">
        <v>1429</v>
      </c>
      <c r="E3708">
        <v>1</v>
      </c>
      <c r="F3708">
        <v>104</v>
      </c>
      <c r="G3708" t="s">
        <v>1889</v>
      </c>
      <c r="H3708" t="s">
        <v>294</v>
      </c>
      <c r="L3708" t="s">
        <v>294</v>
      </c>
      <c r="M3708">
        <f t="shared" si="114"/>
        <v>3.4666666666666668</v>
      </c>
      <c r="N3708" s="1">
        <f t="shared" si="115"/>
        <v>1.7333333333333334</v>
      </c>
    </row>
    <row r="3709" spans="1:14">
      <c r="A3709" t="s">
        <v>1</v>
      </c>
      <c r="B3709" t="s">
        <v>979</v>
      </c>
      <c r="C3709" t="s">
        <v>1428</v>
      </c>
      <c r="D3709" t="s">
        <v>1429</v>
      </c>
      <c r="E3709">
        <v>1</v>
      </c>
      <c r="F3709">
        <v>104</v>
      </c>
      <c r="G3709" t="s">
        <v>1892</v>
      </c>
      <c r="H3709" t="s">
        <v>294</v>
      </c>
      <c r="L3709" t="s">
        <v>294</v>
      </c>
      <c r="M3709">
        <f t="shared" si="114"/>
        <v>3.4666666666666668</v>
      </c>
      <c r="N3709" s="1">
        <f t="shared" si="115"/>
        <v>1.7333333333333334</v>
      </c>
    </row>
    <row r="3710" spans="1:14">
      <c r="A3710" t="s">
        <v>1</v>
      </c>
      <c r="B3710" t="s">
        <v>981</v>
      </c>
      <c r="C3710" t="s">
        <v>1428</v>
      </c>
      <c r="D3710" t="s">
        <v>1429</v>
      </c>
      <c r="E3710">
        <v>1</v>
      </c>
      <c r="F3710">
        <v>139</v>
      </c>
      <c r="G3710" t="s">
        <v>3263</v>
      </c>
      <c r="H3710" t="s">
        <v>294</v>
      </c>
      <c r="L3710" t="s">
        <v>294</v>
      </c>
      <c r="M3710">
        <f t="shared" si="114"/>
        <v>4.6333333333333337</v>
      </c>
      <c r="N3710" s="1">
        <f t="shared" si="115"/>
        <v>2.3166666666666669</v>
      </c>
    </row>
    <row r="3711" spans="1:14">
      <c r="A3711" t="s">
        <v>1</v>
      </c>
      <c r="B3711" t="s">
        <v>983</v>
      </c>
      <c r="C3711" t="s">
        <v>1428</v>
      </c>
      <c r="D3711" t="s">
        <v>1429</v>
      </c>
      <c r="E3711">
        <v>1</v>
      </c>
      <c r="F3711">
        <v>136</v>
      </c>
      <c r="G3711" t="s">
        <v>3251</v>
      </c>
      <c r="H3711" t="s">
        <v>294</v>
      </c>
      <c r="L3711" t="s">
        <v>294</v>
      </c>
      <c r="M3711">
        <f t="shared" si="114"/>
        <v>4.5333333333333332</v>
      </c>
      <c r="N3711" s="1">
        <f t="shared" si="115"/>
        <v>2.2666666666666666</v>
      </c>
    </row>
    <row r="3712" spans="1:14">
      <c r="A3712" t="s">
        <v>1</v>
      </c>
      <c r="B3712" t="s">
        <v>985</v>
      </c>
      <c r="C3712" t="s">
        <v>1428</v>
      </c>
      <c r="D3712" t="s">
        <v>1429</v>
      </c>
      <c r="E3712">
        <v>1</v>
      </c>
      <c r="F3712">
        <v>130</v>
      </c>
      <c r="G3712" t="s">
        <v>2092</v>
      </c>
      <c r="H3712" t="s">
        <v>294</v>
      </c>
      <c r="L3712" t="s">
        <v>294</v>
      </c>
      <c r="M3712">
        <f t="shared" si="114"/>
        <v>4.333333333333333</v>
      </c>
      <c r="N3712" s="1">
        <f t="shared" si="115"/>
        <v>2.1666666666666665</v>
      </c>
    </row>
    <row r="3713" spans="1:14">
      <c r="A3713" t="s">
        <v>1</v>
      </c>
      <c r="B3713" t="s">
        <v>987</v>
      </c>
      <c r="C3713" t="s">
        <v>1428</v>
      </c>
      <c r="D3713" t="s">
        <v>1429</v>
      </c>
      <c r="E3713">
        <v>1</v>
      </c>
      <c r="F3713">
        <v>133</v>
      </c>
      <c r="G3713" t="s">
        <v>1965</v>
      </c>
      <c r="H3713" t="s">
        <v>294</v>
      </c>
      <c r="L3713" t="s">
        <v>294</v>
      </c>
      <c r="M3713">
        <f t="shared" si="114"/>
        <v>4.4333333333333336</v>
      </c>
      <c r="N3713" s="1">
        <f t="shared" si="115"/>
        <v>2.2166666666666668</v>
      </c>
    </row>
    <row r="3714" spans="1:14">
      <c r="A3714" t="s">
        <v>1</v>
      </c>
      <c r="B3714" t="s">
        <v>989</v>
      </c>
      <c r="C3714" t="s">
        <v>1428</v>
      </c>
      <c r="D3714" t="s">
        <v>1429</v>
      </c>
      <c r="E3714">
        <v>1</v>
      </c>
      <c r="F3714">
        <v>102</v>
      </c>
      <c r="G3714" t="s">
        <v>1948</v>
      </c>
      <c r="H3714" t="s">
        <v>294</v>
      </c>
      <c r="L3714" t="s">
        <v>294</v>
      </c>
      <c r="M3714">
        <f t="shared" ref="M3714:M3777" si="116">F3714/$M$1</f>
        <v>3.4</v>
      </c>
      <c r="N3714" s="1">
        <f t="shared" ref="N3714:N3777" si="117">F3714/$N$1</f>
        <v>1.7</v>
      </c>
    </row>
    <row r="3715" spans="1:14">
      <c r="A3715" t="s">
        <v>1</v>
      </c>
      <c r="B3715" t="s">
        <v>991</v>
      </c>
      <c r="C3715" t="s">
        <v>1428</v>
      </c>
      <c r="D3715" t="s">
        <v>1429</v>
      </c>
      <c r="E3715">
        <v>1</v>
      </c>
      <c r="F3715">
        <v>98</v>
      </c>
      <c r="G3715" t="s">
        <v>2189</v>
      </c>
      <c r="H3715" t="s">
        <v>294</v>
      </c>
      <c r="L3715" t="s">
        <v>294</v>
      </c>
      <c r="M3715">
        <f t="shared" si="116"/>
        <v>3.2666666666666666</v>
      </c>
      <c r="N3715" s="1">
        <f t="shared" si="117"/>
        <v>1.6333333333333333</v>
      </c>
    </row>
    <row r="3716" spans="1:14">
      <c r="A3716" t="s">
        <v>1</v>
      </c>
      <c r="B3716" t="s">
        <v>993</v>
      </c>
      <c r="C3716" t="s">
        <v>1428</v>
      </c>
      <c r="D3716" t="s">
        <v>1429</v>
      </c>
      <c r="E3716">
        <v>1</v>
      </c>
      <c r="F3716">
        <v>97</v>
      </c>
      <c r="G3716" t="s">
        <v>2083</v>
      </c>
      <c r="H3716" t="s">
        <v>294</v>
      </c>
      <c r="L3716" t="s">
        <v>294</v>
      </c>
      <c r="M3716">
        <f t="shared" si="116"/>
        <v>3.2333333333333334</v>
      </c>
      <c r="N3716" s="1">
        <f t="shared" si="117"/>
        <v>1.6166666666666667</v>
      </c>
    </row>
    <row r="3717" spans="1:14">
      <c r="A3717" t="s">
        <v>1</v>
      </c>
      <c r="B3717" t="s">
        <v>995</v>
      </c>
      <c r="C3717" t="s">
        <v>1428</v>
      </c>
      <c r="D3717" t="s">
        <v>1429</v>
      </c>
      <c r="E3717">
        <v>1</v>
      </c>
      <c r="F3717">
        <v>94</v>
      </c>
      <c r="G3717" t="s">
        <v>1977</v>
      </c>
      <c r="H3717" t="s">
        <v>294</v>
      </c>
      <c r="L3717" t="s">
        <v>294</v>
      </c>
      <c r="M3717">
        <f t="shared" si="116"/>
        <v>3.1333333333333333</v>
      </c>
      <c r="N3717" s="1">
        <f t="shared" si="117"/>
        <v>1.5666666666666667</v>
      </c>
    </row>
    <row r="3718" spans="1:14">
      <c r="A3718" t="s">
        <v>1</v>
      </c>
      <c r="B3718" t="s">
        <v>997</v>
      </c>
      <c r="C3718" t="s">
        <v>1428</v>
      </c>
      <c r="D3718" t="s">
        <v>1429</v>
      </c>
      <c r="E3718">
        <v>1</v>
      </c>
      <c r="F3718">
        <v>93</v>
      </c>
      <c r="G3718" t="s">
        <v>3275</v>
      </c>
      <c r="H3718" t="s">
        <v>294</v>
      </c>
      <c r="L3718" t="s">
        <v>294</v>
      </c>
      <c r="M3718">
        <f t="shared" si="116"/>
        <v>3.1</v>
      </c>
      <c r="N3718" s="1">
        <f t="shared" si="117"/>
        <v>1.55</v>
      </c>
    </row>
    <row r="3719" spans="1:14">
      <c r="A3719" t="s">
        <v>1</v>
      </c>
      <c r="B3719" t="s">
        <v>999</v>
      </c>
      <c r="C3719" t="s">
        <v>1428</v>
      </c>
      <c r="D3719" t="s">
        <v>1429</v>
      </c>
      <c r="E3719">
        <v>1</v>
      </c>
      <c r="F3719">
        <v>158</v>
      </c>
      <c r="G3719" t="s">
        <v>3178</v>
      </c>
      <c r="H3719" t="s">
        <v>294</v>
      </c>
      <c r="L3719" t="s">
        <v>294</v>
      </c>
      <c r="M3719">
        <f t="shared" si="116"/>
        <v>5.2666666666666666</v>
      </c>
      <c r="N3719" s="1">
        <f t="shared" si="117"/>
        <v>2.6333333333333333</v>
      </c>
    </row>
    <row r="3720" spans="1:14">
      <c r="A3720" t="s">
        <v>1</v>
      </c>
      <c r="B3720" t="s">
        <v>1001</v>
      </c>
      <c r="C3720" t="s">
        <v>1428</v>
      </c>
      <c r="D3720" t="s">
        <v>1429</v>
      </c>
      <c r="E3720">
        <v>1</v>
      </c>
      <c r="F3720">
        <v>163</v>
      </c>
      <c r="G3720" t="s">
        <v>2067</v>
      </c>
      <c r="H3720" t="s">
        <v>294</v>
      </c>
      <c r="L3720" t="s">
        <v>294</v>
      </c>
      <c r="M3720">
        <f t="shared" si="116"/>
        <v>5.4333333333333336</v>
      </c>
      <c r="N3720" s="1">
        <f t="shared" si="117"/>
        <v>2.7166666666666668</v>
      </c>
    </row>
    <row r="3721" spans="1:14">
      <c r="A3721" t="s">
        <v>1</v>
      </c>
      <c r="B3721" t="s">
        <v>1003</v>
      </c>
      <c r="C3721" t="s">
        <v>1428</v>
      </c>
      <c r="D3721" t="s">
        <v>1429</v>
      </c>
      <c r="E3721">
        <v>1</v>
      </c>
      <c r="F3721">
        <v>174</v>
      </c>
      <c r="G3721" t="s">
        <v>1862</v>
      </c>
      <c r="H3721" t="s">
        <v>294</v>
      </c>
      <c r="L3721" t="s">
        <v>294</v>
      </c>
      <c r="M3721">
        <f t="shared" si="116"/>
        <v>5.8</v>
      </c>
      <c r="N3721" s="1">
        <f t="shared" si="117"/>
        <v>2.9</v>
      </c>
    </row>
    <row r="3722" spans="1:14">
      <c r="A3722" t="s">
        <v>1</v>
      </c>
      <c r="B3722" t="s">
        <v>1005</v>
      </c>
      <c r="C3722" t="s">
        <v>1428</v>
      </c>
      <c r="D3722" t="s">
        <v>1429</v>
      </c>
      <c r="E3722">
        <v>1</v>
      </c>
      <c r="F3722">
        <v>159</v>
      </c>
      <c r="G3722" t="s">
        <v>1922</v>
      </c>
      <c r="H3722" t="s">
        <v>294</v>
      </c>
      <c r="L3722" t="s">
        <v>294</v>
      </c>
      <c r="M3722">
        <f t="shared" si="116"/>
        <v>5.3</v>
      </c>
      <c r="N3722" s="1">
        <f t="shared" si="117"/>
        <v>2.65</v>
      </c>
    </row>
    <row r="3723" spans="1:14">
      <c r="A3723" t="s">
        <v>1</v>
      </c>
      <c r="B3723" t="s">
        <v>1007</v>
      </c>
      <c r="C3723" t="s">
        <v>1428</v>
      </c>
      <c r="D3723" t="s">
        <v>1429</v>
      </c>
      <c r="E3723">
        <v>1</v>
      </c>
      <c r="F3723">
        <v>144</v>
      </c>
      <c r="G3723" t="s">
        <v>1857</v>
      </c>
      <c r="H3723" t="s">
        <v>294</v>
      </c>
      <c r="L3723" t="s">
        <v>294</v>
      </c>
      <c r="M3723">
        <f t="shared" si="116"/>
        <v>4.8</v>
      </c>
      <c r="N3723" s="1">
        <f t="shared" si="117"/>
        <v>2.4</v>
      </c>
    </row>
    <row r="3724" spans="1:14">
      <c r="A3724" t="s">
        <v>1</v>
      </c>
      <c r="B3724" t="s">
        <v>1009</v>
      </c>
      <c r="C3724" t="s">
        <v>1428</v>
      </c>
      <c r="D3724" t="s">
        <v>1429</v>
      </c>
      <c r="E3724">
        <v>1</v>
      </c>
      <c r="F3724">
        <v>145</v>
      </c>
      <c r="G3724" t="s">
        <v>1940</v>
      </c>
      <c r="H3724" t="s">
        <v>294</v>
      </c>
      <c r="L3724" t="s">
        <v>294</v>
      </c>
      <c r="M3724">
        <f t="shared" si="116"/>
        <v>4.833333333333333</v>
      </c>
      <c r="N3724" s="1">
        <f t="shared" si="117"/>
        <v>2.4166666666666665</v>
      </c>
    </row>
    <row r="3725" spans="1:14">
      <c r="A3725" t="s">
        <v>1</v>
      </c>
      <c r="B3725" t="s">
        <v>1011</v>
      </c>
      <c r="C3725" t="s">
        <v>1428</v>
      </c>
      <c r="D3725" t="s">
        <v>1429</v>
      </c>
      <c r="E3725">
        <v>1</v>
      </c>
      <c r="F3725">
        <v>95</v>
      </c>
      <c r="G3725" t="s">
        <v>3241</v>
      </c>
      <c r="H3725" t="s">
        <v>294</v>
      </c>
      <c r="L3725" t="s">
        <v>294</v>
      </c>
      <c r="M3725">
        <f t="shared" si="116"/>
        <v>3.1666666666666665</v>
      </c>
      <c r="N3725" s="1">
        <f t="shared" si="117"/>
        <v>1.5833333333333333</v>
      </c>
    </row>
    <row r="3726" spans="1:14">
      <c r="A3726" t="s">
        <v>1</v>
      </c>
      <c r="B3726" t="s">
        <v>1013</v>
      </c>
      <c r="C3726" t="s">
        <v>1428</v>
      </c>
      <c r="D3726" t="s">
        <v>1429</v>
      </c>
      <c r="E3726">
        <v>1</v>
      </c>
      <c r="F3726">
        <v>100</v>
      </c>
      <c r="G3726" t="s">
        <v>1899</v>
      </c>
      <c r="H3726" t="s">
        <v>294</v>
      </c>
      <c r="L3726" t="s">
        <v>294</v>
      </c>
      <c r="M3726">
        <f t="shared" si="116"/>
        <v>3.3333333333333335</v>
      </c>
      <c r="N3726" s="1">
        <f t="shared" si="117"/>
        <v>1.6666666666666667</v>
      </c>
    </row>
    <row r="3727" spans="1:14">
      <c r="A3727" t="s">
        <v>1</v>
      </c>
      <c r="B3727" t="s">
        <v>1015</v>
      </c>
      <c r="C3727" t="s">
        <v>1428</v>
      </c>
      <c r="D3727" t="s">
        <v>1429</v>
      </c>
      <c r="E3727">
        <v>1</v>
      </c>
      <c r="F3727">
        <v>103</v>
      </c>
      <c r="G3727" t="s">
        <v>1900</v>
      </c>
      <c r="H3727" t="s">
        <v>294</v>
      </c>
      <c r="L3727" t="s">
        <v>294</v>
      </c>
      <c r="M3727">
        <f t="shared" si="116"/>
        <v>3.4333333333333331</v>
      </c>
      <c r="N3727" s="1">
        <f t="shared" si="117"/>
        <v>1.7166666666666666</v>
      </c>
    </row>
    <row r="3728" spans="1:14">
      <c r="A3728" t="s">
        <v>1</v>
      </c>
      <c r="B3728" t="s">
        <v>1017</v>
      </c>
      <c r="C3728" t="s">
        <v>1428</v>
      </c>
      <c r="D3728" t="s">
        <v>1429</v>
      </c>
      <c r="E3728">
        <v>1</v>
      </c>
      <c r="F3728">
        <v>89</v>
      </c>
      <c r="G3728" t="s">
        <v>1986</v>
      </c>
      <c r="H3728" t="s">
        <v>294</v>
      </c>
      <c r="L3728" t="s">
        <v>294</v>
      </c>
      <c r="M3728">
        <f t="shared" si="116"/>
        <v>2.9666666666666668</v>
      </c>
      <c r="N3728" s="1">
        <f t="shared" si="117"/>
        <v>1.4833333333333334</v>
      </c>
    </row>
    <row r="3729" spans="1:14">
      <c r="A3729" t="s">
        <v>1</v>
      </c>
      <c r="B3729" t="s">
        <v>1019</v>
      </c>
      <c r="C3729" t="s">
        <v>1428</v>
      </c>
      <c r="D3729" t="s">
        <v>1429</v>
      </c>
      <c r="E3729">
        <v>1</v>
      </c>
      <c r="F3729">
        <v>108</v>
      </c>
      <c r="G3729" t="s">
        <v>1946</v>
      </c>
      <c r="H3729" t="s">
        <v>294</v>
      </c>
      <c r="L3729" t="s">
        <v>294</v>
      </c>
      <c r="M3729">
        <f t="shared" si="116"/>
        <v>3.6</v>
      </c>
      <c r="N3729" s="1">
        <f t="shared" si="117"/>
        <v>1.8</v>
      </c>
    </row>
    <row r="3730" spans="1:14">
      <c r="A3730" t="s">
        <v>1</v>
      </c>
      <c r="B3730" t="s">
        <v>1021</v>
      </c>
      <c r="C3730" t="s">
        <v>1428</v>
      </c>
      <c r="D3730" t="s">
        <v>1429</v>
      </c>
      <c r="E3730">
        <v>1</v>
      </c>
      <c r="F3730">
        <v>80</v>
      </c>
      <c r="G3730" t="s">
        <v>1897</v>
      </c>
      <c r="H3730" t="s">
        <v>294</v>
      </c>
      <c r="L3730" t="s">
        <v>294</v>
      </c>
      <c r="M3730">
        <f t="shared" si="116"/>
        <v>2.6666666666666665</v>
      </c>
      <c r="N3730" s="1">
        <f t="shared" si="117"/>
        <v>1.3333333333333333</v>
      </c>
    </row>
    <row r="3731" spans="1:14">
      <c r="A3731" t="s">
        <v>1</v>
      </c>
      <c r="B3731" t="s">
        <v>1023</v>
      </c>
      <c r="C3731" t="s">
        <v>1428</v>
      </c>
      <c r="D3731" t="s">
        <v>1429</v>
      </c>
      <c r="E3731">
        <v>1</v>
      </c>
      <c r="F3731">
        <v>125</v>
      </c>
      <c r="G3731" t="s">
        <v>1815</v>
      </c>
      <c r="H3731" t="s">
        <v>294</v>
      </c>
      <c r="L3731" t="s">
        <v>294</v>
      </c>
      <c r="M3731">
        <f t="shared" si="116"/>
        <v>4.166666666666667</v>
      </c>
      <c r="N3731" s="1">
        <f t="shared" si="117"/>
        <v>2.0833333333333335</v>
      </c>
    </row>
    <row r="3732" spans="1:14">
      <c r="A3732" t="s">
        <v>1</v>
      </c>
      <c r="B3732" t="s">
        <v>1025</v>
      </c>
      <c r="C3732" t="s">
        <v>1428</v>
      </c>
      <c r="D3732" t="s">
        <v>1429</v>
      </c>
      <c r="E3732">
        <v>1</v>
      </c>
      <c r="F3732">
        <v>114</v>
      </c>
      <c r="G3732" t="s">
        <v>2069</v>
      </c>
      <c r="H3732" t="s">
        <v>294</v>
      </c>
      <c r="L3732" t="s">
        <v>294</v>
      </c>
      <c r="M3732">
        <f t="shared" si="116"/>
        <v>3.8</v>
      </c>
      <c r="N3732" s="1">
        <f t="shared" si="117"/>
        <v>1.9</v>
      </c>
    </row>
    <row r="3733" spans="1:14">
      <c r="A3733" t="s">
        <v>1</v>
      </c>
      <c r="B3733" t="s">
        <v>1027</v>
      </c>
      <c r="C3733" t="s">
        <v>1428</v>
      </c>
      <c r="D3733" t="s">
        <v>1429</v>
      </c>
      <c r="E3733">
        <v>1</v>
      </c>
      <c r="F3733">
        <v>133</v>
      </c>
      <c r="G3733" t="s">
        <v>1907</v>
      </c>
      <c r="H3733" t="s">
        <v>294</v>
      </c>
      <c r="L3733" t="s">
        <v>294</v>
      </c>
      <c r="M3733">
        <f t="shared" si="116"/>
        <v>4.4333333333333336</v>
      </c>
      <c r="N3733" s="1">
        <f t="shared" si="117"/>
        <v>2.2166666666666668</v>
      </c>
    </row>
    <row r="3734" spans="1:14">
      <c r="A3734" t="s">
        <v>1</v>
      </c>
      <c r="B3734" t="s">
        <v>1029</v>
      </c>
      <c r="C3734" t="s">
        <v>1428</v>
      </c>
      <c r="D3734" t="s">
        <v>1429</v>
      </c>
      <c r="E3734">
        <v>1</v>
      </c>
      <c r="F3734">
        <v>121</v>
      </c>
      <c r="G3734" t="s">
        <v>1902</v>
      </c>
      <c r="H3734" t="s">
        <v>294</v>
      </c>
      <c r="L3734" t="s">
        <v>294</v>
      </c>
      <c r="M3734">
        <f t="shared" si="116"/>
        <v>4.0333333333333332</v>
      </c>
      <c r="N3734" s="1">
        <f t="shared" si="117"/>
        <v>2.0166666666666666</v>
      </c>
    </row>
    <row r="3735" spans="1:14">
      <c r="A3735" t="s">
        <v>1</v>
      </c>
      <c r="B3735" t="s">
        <v>1031</v>
      </c>
      <c r="C3735" t="s">
        <v>1428</v>
      </c>
      <c r="D3735" t="s">
        <v>1429</v>
      </c>
      <c r="E3735">
        <v>1</v>
      </c>
      <c r="F3735">
        <v>122</v>
      </c>
      <c r="G3735" t="s">
        <v>2184</v>
      </c>
      <c r="H3735" t="s">
        <v>294</v>
      </c>
      <c r="L3735" t="s">
        <v>294</v>
      </c>
      <c r="M3735">
        <f t="shared" si="116"/>
        <v>4.0666666666666664</v>
      </c>
      <c r="N3735" s="1">
        <f t="shared" si="117"/>
        <v>2.0333333333333332</v>
      </c>
    </row>
    <row r="3736" spans="1:14">
      <c r="A3736" t="s">
        <v>1</v>
      </c>
      <c r="B3736" t="s">
        <v>1033</v>
      </c>
      <c r="C3736" t="s">
        <v>1428</v>
      </c>
      <c r="D3736" t="s">
        <v>1429</v>
      </c>
      <c r="E3736">
        <v>1</v>
      </c>
      <c r="F3736">
        <v>103</v>
      </c>
      <c r="G3736" t="s">
        <v>2004</v>
      </c>
      <c r="H3736" t="s">
        <v>294</v>
      </c>
      <c r="L3736" t="s">
        <v>294</v>
      </c>
      <c r="M3736">
        <f t="shared" si="116"/>
        <v>3.4333333333333331</v>
      </c>
      <c r="N3736" s="1">
        <f t="shared" si="117"/>
        <v>1.7166666666666666</v>
      </c>
    </row>
    <row r="3737" spans="1:14">
      <c r="A3737" t="s">
        <v>1</v>
      </c>
      <c r="B3737" t="s">
        <v>1035</v>
      </c>
      <c r="C3737" t="s">
        <v>1428</v>
      </c>
      <c r="D3737" t="s">
        <v>1429</v>
      </c>
      <c r="E3737">
        <v>1</v>
      </c>
      <c r="F3737">
        <v>97</v>
      </c>
      <c r="G3737" t="s">
        <v>1970</v>
      </c>
      <c r="H3737" t="s">
        <v>294</v>
      </c>
      <c r="L3737" t="s">
        <v>294</v>
      </c>
      <c r="M3737">
        <f t="shared" si="116"/>
        <v>3.2333333333333334</v>
      </c>
      <c r="N3737" s="1">
        <f t="shared" si="117"/>
        <v>1.6166666666666667</v>
      </c>
    </row>
    <row r="3738" spans="1:14">
      <c r="A3738" t="s">
        <v>1</v>
      </c>
      <c r="B3738" t="s">
        <v>1037</v>
      </c>
      <c r="C3738" t="s">
        <v>1428</v>
      </c>
      <c r="D3738" t="s">
        <v>1429</v>
      </c>
      <c r="E3738">
        <v>1</v>
      </c>
      <c r="F3738">
        <v>112</v>
      </c>
      <c r="G3738" t="s">
        <v>1913</v>
      </c>
      <c r="H3738" t="s">
        <v>294</v>
      </c>
      <c r="L3738" t="s">
        <v>294</v>
      </c>
      <c r="M3738">
        <f t="shared" si="116"/>
        <v>3.7333333333333334</v>
      </c>
      <c r="N3738" s="1">
        <f t="shared" si="117"/>
        <v>1.8666666666666667</v>
      </c>
    </row>
    <row r="3739" spans="1:14">
      <c r="A3739" t="s">
        <v>1</v>
      </c>
      <c r="B3739" t="s">
        <v>1039</v>
      </c>
      <c r="C3739" t="s">
        <v>1428</v>
      </c>
      <c r="D3739" t="s">
        <v>1429</v>
      </c>
      <c r="E3739">
        <v>1</v>
      </c>
      <c r="F3739">
        <v>105</v>
      </c>
      <c r="G3739" t="s">
        <v>3301</v>
      </c>
      <c r="H3739" t="s">
        <v>294</v>
      </c>
      <c r="L3739" t="s">
        <v>294</v>
      </c>
      <c r="M3739">
        <f t="shared" si="116"/>
        <v>3.5</v>
      </c>
      <c r="N3739" s="1">
        <f t="shared" si="117"/>
        <v>1.75</v>
      </c>
    </row>
    <row r="3740" spans="1:14">
      <c r="A3740" t="s">
        <v>1</v>
      </c>
      <c r="B3740" t="s">
        <v>1041</v>
      </c>
      <c r="C3740" t="s">
        <v>1428</v>
      </c>
      <c r="D3740" t="s">
        <v>1429</v>
      </c>
      <c r="E3740">
        <v>1</v>
      </c>
      <c r="F3740">
        <v>105</v>
      </c>
      <c r="G3740" t="s">
        <v>1910</v>
      </c>
      <c r="H3740" t="s">
        <v>294</v>
      </c>
      <c r="L3740" t="s">
        <v>294</v>
      </c>
      <c r="M3740">
        <f t="shared" si="116"/>
        <v>3.5</v>
      </c>
      <c r="N3740" s="1">
        <f t="shared" si="117"/>
        <v>1.75</v>
      </c>
    </row>
    <row r="3741" spans="1:14">
      <c r="A3741" t="s">
        <v>1</v>
      </c>
      <c r="B3741" t="s">
        <v>1043</v>
      </c>
      <c r="C3741" t="s">
        <v>1428</v>
      </c>
      <c r="D3741" t="s">
        <v>1429</v>
      </c>
      <c r="E3741">
        <v>1</v>
      </c>
      <c r="F3741">
        <v>120</v>
      </c>
      <c r="G3741" t="s">
        <v>1895</v>
      </c>
      <c r="H3741" t="s">
        <v>294</v>
      </c>
      <c r="L3741" t="s">
        <v>294</v>
      </c>
      <c r="M3741">
        <f t="shared" si="116"/>
        <v>4</v>
      </c>
      <c r="N3741" s="1">
        <f t="shared" si="117"/>
        <v>2</v>
      </c>
    </row>
    <row r="3742" spans="1:14">
      <c r="A3742" t="s">
        <v>1</v>
      </c>
      <c r="B3742" t="s">
        <v>1045</v>
      </c>
      <c r="C3742" t="s">
        <v>1428</v>
      </c>
      <c r="D3742" t="s">
        <v>1429</v>
      </c>
      <c r="E3742">
        <v>1</v>
      </c>
      <c r="F3742">
        <v>120</v>
      </c>
      <c r="G3742" t="s">
        <v>1894</v>
      </c>
      <c r="H3742" t="s">
        <v>294</v>
      </c>
      <c r="L3742" t="s">
        <v>294</v>
      </c>
      <c r="M3742">
        <f t="shared" si="116"/>
        <v>4</v>
      </c>
      <c r="N3742" s="1">
        <f t="shared" si="117"/>
        <v>2</v>
      </c>
    </row>
    <row r="3743" spans="1:14">
      <c r="A3743" t="s">
        <v>1</v>
      </c>
      <c r="B3743" t="s">
        <v>1047</v>
      </c>
      <c r="C3743" t="s">
        <v>1428</v>
      </c>
      <c r="D3743" t="s">
        <v>1429</v>
      </c>
      <c r="E3743">
        <v>1</v>
      </c>
      <c r="F3743">
        <v>104</v>
      </c>
      <c r="G3743" t="s">
        <v>1889</v>
      </c>
      <c r="H3743" t="s">
        <v>294</v>
      </c>
      <c r="L3743" t="s">
        <v>294</v>
      </c>
      <c r="M3743">
        <f t="shared" si="116"/>
        <v>3.4666666666666668</v>
      </c>
      <c r="N3743" s="1">
        <f t="shared" si="117"/>
        <v>1.7333333333333334</v>
      </c>
    </row>
    <row r="3744" spans="1:14">
      <c r="A3744" t="s">
        <v>1</v>
      </c>
      <c r="B3744" t="s">
        <v>1049</v>
      </c>
      <c r="C3744" t="s">
        <v>1428</v>
      </c>
      <c r="D3744" t="s">
        <v>1429</v>
      </c>
      <c r="E3744">
        <v>1</v>
      </c>
      <c r="F3744">
        <v>109</v>
      </c>
      <c r="G3744" t="s">
        <v>1961</v>
      </c>
      <c r="H3744" t="s">
        <v>294</v>
      </c>
      <c r="L3744" t="s">
        <v>294</v>
      </c>
      <c r="M3744">
        <f t="shared" si="116"/>
        <v>3.6333333333333333</v>
      </c>
      <c r="N3744" s="1">
        <f t="shared" si="117"/>
        <v>1.8166666666666667</v>
      </c>
    </row>
    <row r="3745" spans="1:14">
      <c r="A3745" t="s">
        <v>1</v>
      </c>
      <c r="B3745" t="s">
        <v>1051</v>
      </c>
      <c r="C3745" t="s">
        <v>1428</v>
      </c>
      <c r="D3745" t="s">
        <v>1429</v>
      </c>
      <c r="E3745">
        <v>1</v>
      </c>
      <c r="F3745">
        <v>118</v>
      </c>
      <c r="G3745" t="s">
        <v>2112</v>
      </c>
      <c r="H3745" t="s">
        <v>294</v>
      </c>
      <c r="L3745" t="s">
        <v>294</v>
      </c>
      <c r="M3745">
        <f t="shared" si="116"/>
        <v>3.9333333333333331</v>
      </c>
      <c r="N3745" s="1">
        <f t="shared" si="117"/>
        <v>1.9666666666666666</v>
      </c>
    </row>
    <row r="3746" spans="1:14">
      <c r="A3746" t="s">
        <v>1</v>
      </c>
      <c r="B3746" t="s">
        <v>1053</v>
      </c>
      <c r="C3746" t="s">
        <v>1428</v>
      </c>
      <c r="D3746" t="s">
        <v>1429</v>
      </c>
      <c r="E3746">
        <v>1</v>
      </c>
      <c r="F3746">
        <v>129</v>
      </c>
      <c r="G3746" t="s">
        <v>1945</v>
      </c>
      <c r="H3746" t="s">
        <v>294</v>
      </c>
      <c r="L3746" t="s">
        <v>294</v>
      </c>
      <c r="M3746">
        <f t="shared" si="116"/>
        <v>4.3</v>
      </c>
      <c r="N3746" s="1">
        <f t="shared" si="117"/>
        <v>2.15</v>
      </c>
    </row>
    <row r="3747" spans="1:14">
      <c r="A3747" t="s">
        <v>1</v>
      </c>
      <c r="B3747" t="s">
        <v>1053</v>
      </c>
      <c r="C3747" t="s">
        <v>1428</v>
      </c>
      <c r="D3747" t="s">
        <v>1429</v>
      </c>
      <c r="E3747">
        <v>6</v>
      </c>
      <c r="F3747">
        <v>176</v>
      </c>
      <c r="G3747" t="s">
        <v>1915</v>
      </c>
      <c r="H3747" t="s">
        <v>294</v>
      </c>
      <c r="L3747" t="s">
        <v>294</v>
      </c>
      <c r="M3747">
        <f t="shared" si="116"/>
        <v>5.8666666666666663</v>
      </c>
      <c r="N3747" s="1">
        <f t="shared" si="117"/>
        <v>2.9333333333333331</v>
      </c>
    </row>
    <row r="3748" spans="1:14">
      <c r="A3748" t="s">
        <v>1</v>
      </c>
      <c r="B3748" t="s">
        <v>1055</v>
      </c>
      <c r="C3748" t="s">
        <v>1428</v>
      </c>
      <c r="D3748" t="s">
        <v>1429</v>
      </c>
      <c r="E3748">
        <v>1</v>
      </c>
      <c r="F3748">
        <v>134</v>
      </c>
      <c r="G3748" t="s">
        <v>2185</v>
      </c>
      <c r="H3748" t="s">
        <v>294</v>
      </c>
      <c r="L3748" t="s">
        <v>294</v>
      </c>
      <c r="M3748">
        <f t="shared" si="116"/>
        <v>4.4666666666666668</v>
      </c>
      <c r="N3748" s="1">
        <f t="shared" si="117"/>
        <v>2.2333333333333334</v>
      </c>
    </row>
    <row r="3749" spans="1:14">
      <c r="A3749" t="s">
        <v>1</v>
      </c>
      <c r="B3749" t="s">
        <v>1057</v>
      </c>
      <c r="C3749" t="s">
        <v>1428</v>
      </c>
      <c r="D3749" t="s">
        <v>1429</v>
      </c>
      <c r="E3749">
        <v>1</v>
      </c>
      <c r="F3749">
        <v>120</v>
      </c>
      <c r="G3749" t="s">
        <v>1895</v>
      </c>
      <c r="H3749" t="s">
        <v>294</v>
      </c>
      <c r="L3749" t="s">
        <v>294</v>
      </c>
      <c r="M3749">
        <f t="shared" si="116"/>
        <v>4</v>
      </c>
      <c r="N3749" s="1">
        <f t="shared" si="117"/>
        <v>2</v>
      </c>
    </row>
    <row r="3750" spans="1:14">
      <c r="A3750" t="s">
        <v>1</v>
      </c>
      <c r="B3750" t="s">
        <v>1059</v>
      </c>
      <c r="C3750" t="s">
        <v>1428</v>
      </c>
      <c r="D3750" t="s">
        <v>1429</v>
      </c>
      <c r="E3750">
        <v>1</v>
      </c>
      <c r="F3750">
        <v>77</v>
      </c>
      <c r="G3750" t="s">
        <v>3299</v>
      </c>
      <c r="H3750" t="s">
        <v>294</v>
      </c>
      <c r="L3750" t="s">
        <v>294</v>
      </c>
      <c r="M3750">
        <f t="shared" si="116"/>
        <v>2.5666666666666669</v>
      </c>
      <c r="N3750" s="1">
        <f t="shared" si="117"/>
        <v>1.2833333333333334</v>
      </c>
    </row>
    <row r="3751" spans="1:14">
      <c r="A3751" t="s">
        <v>1</v>
      </c>
      <c r="B3751" t="s">
        <v>1061</v>
      </c>
      <c r="C3751" t="s">
        <v>1428</v>
      </c>
      <c r="D3751" t="s">
        <v>1429</v>
      </c>
      <c r="E3751">
        <v>1</v>
      </c>
      <c r="F3751">
        <v>86</v>
      </c>
      <c r="G3751" t="s">
        <v>1905</v>
      </c>
      <c r="H3751" t="s">
        <v>294</v>
      </c>
      <c r="L3751" t="s">
        <v>294</v>
      </c>
      <c r="M3751">
        <f t="shared" si="116"/>
        <v>2.8666666666666667</v>
      </c>
      <c r="N3751" s="1">
        <f t="shared" si="117"/>
        <v>1.4333333333333333</v>
      </c>
    </row>
    <row r="3752" spans="1:14">
      <c r="A3752" t="s">
        <v>1</v>
      </c>
      <c r="B3752" t="s">
        <v>1063</v>
      </c>
      <c r="C3752" t="s">
        <v>1428</v>
      </c>
      <c r="D3752" t="s">
        <v>1429</v>
      </c>
      <c r="E3752">
        <v>1</v>
      </c>
      <c r="F3752">
        <v>94</v>
      </c>
      <c r="G3752" t="s">
        <v>1977</v>
      </c>
      <c r="H3752" t="s">
        <v>294</v>
      </c>
      <c r="L3752" t="s">
        <v>294</v>
      </c>
      <c r="M3752">
        <f t="shared" si="116"/>
        <v>3.1333333333333333</v>
      </c>
      <c r="N3752" s="1">
        <f t="shared" si="117"/>
        <v>1.5666666666666667</v>
      </c>
    </row>
    <row r="3753" spans="1:14">
      <c r="A3753" t="s">
        <v>1</v>
      </c>
      <c r="B3753" t="s">
        <v>1065</v>
      </c>
      <c r="C3753" t="s">
        <v>1428</v>
      </c>
      <c r="D3753" t="s">
        <v>1429</v>
      </c>
      <c r="E3753">
        <v>1</v>
      </c>
      <c r="F3753">
        <v>89</v>
      </c>
      <c r="G3753" t="s">
        <v>1743</v>
      </c>
      <c r="H3753" t="s">
        <v>294</v>
      </c>
      <c r="L3753" t="s">
        <v>294</v>
      </c>
      <c r="M3753">
        <f t="shared" si="116"/>
        <v>2.9666666666666668</v>
      </c>
      <c r="N3753" s="1">
        <f t="shared" si="117"/>
        <v>1.4833333333333334</v>
      </c>
    </row>
    <row r="3754" spans="1:14">
      <c r="A3754" t="s">
        <v>1</v>
      </c>
      <c r="B3754" t="s">
        <v>1067</v>
      </c>
      <c r="C3754" t="s">
        <v>1428</v>
      </c>
      <c r="D3754" t="s">
        <v>1429</v>
      </c>
      <c r="E3754">
        <v>1</v>
      </c>
      <c r="F3754">
        <v>91</v>
      </c>
      <c r="G3754" t="s">
        <v>1989</v>
      </c>
      <c r="H3754" t="s">
        <v>294</v>
      </c>
      <c r="L3754" t="s">
        <v>294</v>
      </c>
      <c r="M3754">
        <f t="shared" si="116"/>
        <v>3.0333333333333332</v>
      </c>
      <c r="N3754" s="1">
        <f t="shared" si="117"/>
        <v>1.5166666666666666</v>
      </c>
    </row>
    <row r="3755" spans="1:14">
      <c r="A3755" t="s">
        <v>1</v>
      </c>
      <c r="B3755" t="s">
        <v>1069</v>
      </c>
      <c r="C3755" t="s">
        <v>1428</v>
      </c>
      <c r="D3755" t="s">
        <v>1429</v>
      </c>
      <c r="E3755">
        <v>1</v>
      </c>
      <c r="F3755">
        <v>142</v>
      </c>
      <c r="G3755" t="s">
        <v>2070</v>
      </c>
      <c r="H3755" t="s">
        <v>294</v>
      </c>
      <c r="L3755" t="s">
        <v>294</v>
      </c>
      <c r="M3755">
        <f t="shared" si="116"/>
        <v>4.7333333333333334</v>
      </c>
      <c r="N3755" s="1">
        <f t="shared" si="117"/>
        <v>2.3666666666666667</v>
      </c>
    </row>
    <row r="3756" spans="1:14">
      <c r="A3756" t="s">
        <v>1</v>
      </c>
      <c r="B3756" t="s">
        <v>1071</v>
      </c>
      <c r="C3756" t="s">
        <v>1428</v>
      </c>
      <c r="D3756" t="s">
        <v>1429</v>
      </c>
      <c r="E3756">
        <v>1</v>
      </c>
      <c r="F3756">
        <v>89</v>
      </c>
      <c r="G3756" t="s">
        <v>1986</v>
      </c>
      <c r="H3756" t="s">
        <v>294</v>
      </c>
      <c r="L3756" t="s">
        <v>294</v>
      </c>
      <c r="M3756">
        <f t="shared" si="116"/>
        <v>2.9666666666666668</v>
      </c>
      <c r="N3756" s="1">
        <f t="shared" si="117"/>
        <v>1.4833333333333334</v>
      </c>
    </row>
    <row r="3757" spans="1:14">
      <c r="A3757" t="s">
        <v>1</v>
      </c>
      <c r="B3757" t="s">
        <v>1073</v>
      </c>
      <c r="C3757" t="s">
        <v>1428</v>
      </c>
      <c r="D3757" t="s">
        <v>1429</v>
      </c>
      <c r="E3757">
        <v>1</v>
      </c>
      <c r="F3757">
        <v>140</v>
      </c>
      <c r="G3757" t="s">
        <v>3302</v>
      </c>
      <c r="H3757" t="s">
        <v>294</v>
      </c>
      <c r="L3757" t="s">
        <v>294</v>
      </c>
      <c r="M3757">
        <f t="shared" si="116"/>
        <v>4.666666666666667</v>
      </c>
      <c r="N3757" s="1">
        <f t="shared" si="117"/>
        <v>2.3333333333333335</v>
      </c>
    </row>
    <row r="3758" spans="1:14">
      <c r="A3758" t="s">
        <v>1</v>
      </c>
      <c r="B3758" t="s">
        <v>1075</v>
      </c>
      <c r="C3758" t="s">
        <v>1428</v>
      </c>
      <c r="D3758" t="s">
        <v>1429</v>
      </c>
      <c r="E3758">
        <v>1</v>
      </c>
      <c r="F3758">
        <v>121</v>
      </c>
      <c r="G3758" t="s">
        <v>1971</v>
      </c>
      <c r="H3758" t="s">
        <v>294</v>
      </c>
      <c r="L3758" t="s">
        <v>294</v>
      </c>
      <c r="M3758">
        <f t="shared" si="116"/>
        <v>4.0333333333333332</v>
      </c>
      <c r="N3758" s="1">
        <f t="shared" si="117"/>
        <v>2.0166666666666666</v>
      </c>
    </row>
    <row r="3759" spans="1:14">
      <c r="A3759" t="s">
        <v>1</v>
      </c>
      <c r="B3759" t="s">
        <v>1077</v>
      </c>
      <c r="C3759" t="s">
        <v>1428</v>
      </c>
      <c r="D3759" t="s">
        <v>1429</v>
      </c>
      <c r="E3759">
        <v>1</v>
      </c>
      <c r="F3759">
        <v>146</v>
      </c>
      <c r="G3759" t="s">
        <v>2096</v>
      </c>
      <c r="H3759" t="s">
        <v>294</v>
      </c>
      <c r="L3759" t="s">
        <v>294</v>
      </c>
      <c r="M3759">
        <f t="shared" si="116"/>
        <v>4.8666666666666663</v>
      </c>
      <c r="N3759" s="1">
        <f t="shared" si="117"/>
        <v>2.4333333333333331</v>
      </c>
    </row>
    <row r="3760" spans="1:14">
      <c r="A3760" t="s">
        <v>1</v>
      </c>
      <c r="B3760" t="s">
        <v>1079</v>
      </c>
      <c r="C3760" t="s">
        <v>1428</v>
      </c>
      <c r="D3760" t="s">
        <v>1429</v>
      </c>
      <c r="E3760">
        <v>1</v>
      </c>
      <c r="F3760">
        <v>139</v>
      </c>
      <c r="G3760" t="s">
        <v>1908</v>
      </c>
      <c r="H3760" t="s">
        <v>294</v>
      </c>
      <c r="L3760" t="s">
        <v>294</v>
      </c>
      <c r="M3760">
        <f t="shared" si="116"/>
        <v>4.6333333333333337</v>
      </c>
      <c r="N3760" s="1">
        <f t="shared" si="117"/>
        <v>2.3166666666666669</v>
      </c>
    </row>
    <row r="3761" spans="1:14">
      <c r="A3761" t="s">
        <v>1</v>
      </c>
      <c r="B3761" t="s">
        <v>1081</v>
      </c>
      <c r="C3761" t="s">
        <v>1428</v>
      </c>
      <c r="D3761" t="s">
        <v>1429</v>
      </c>
      <c r="E3761">
        <v>1</v>
      </c>
      <c r="F3761">
        <v>119</v>
      </c>
      <c r="G3761" t="s">
        <v>1939</v>
      </c>
      <c r="H3761" t="s">
        <v>294</v>
      </c>
      <c r="L3761" t="s">
        <v>294</v>
      </c>
      <c r="M3761">
        <f t="shared" si="116"/>
        <v>3.9666666666666668</v>
      </c>
      <c r="N3761" s="1">
        <f t="shared" si="117"/>
        <v>1.9833333333333334</v>
      </c>
    </row>
    <row r="3762" spans="1:14">
      <c r="A3762" t="s">
        <v>1</v>
      </c>
      <c r="B3762" t="s">
        <v>1083</v>
      </c>
      <c r="C3762" t="s">
        <v>1428</v>
      </c>
      <c r="D3762" t="s">
        <v>1429</v>
      </c>
      <c r="E3762">
        <v>1</v>
      </c>
      <c r="F3762">
        <v>90</v>
      </c>
      <c r="G3762" t="s">
        <v>1914</v>
      </c>
      <c r="H3762" t="s">
        <v>294</v>
      </c>
      <c r="L3762" t="s">
        <v>294</v>
      </c>
      <c r="M3762">
        <f t="shared" si="116"/>
        <v>3</v>
      </c>
      <c r="N3762" s="1">
        <f t="shared" si="117"/>
        <v>1.5</v>
      </c>
    </row>
    <row r="3763" spans="1:14">
      <c r="A3763" t="s">
        <v>1</v>
      </c>
      <c r="B3763" t="s">
        <v>1085</v>
      </c>
      <c r="C3763" t="s">
        <v>1428</v>
      </c>
      <c r="D3763" t="s">
        <v>1429</v>
      </c>
      <c r="E3763">
        <v>1</v>
      </c>
      <c r="F3763">
        <v>95</v>
      </c>
      <c r="G3763" t="s">
        <v>3241</v>
      </c>
      <c r="H3763" t="s">
        <v>294</v>
      </c>
      <c r="L3763" t="s">
        <v>294</v>
      </c>
      <c r="M3763">
        <f t="shared" si="116"/>
        <v>3.1666666666666665</v>
      </c>
      <c r="N3763" s="1">
        <f t="shared" si="117"/>
        <v>1.5833333333333333</v>
      </c>
    </row>
    <row r="3764" spans="1:14">
      <c r="A3764" t="s">
        <v>1</v>
      </c>
      <c r="B3764" t="s">
        <v>1087</v>
      </c>
      <c r="C3764" t="s">
        <v>1428</v>
      </c>
      <c r="D3764" t="s">
        <v>1429</v>
      </c>
      <c r="E3764">
        <v>1</v>
      </c>
      <c r="F3764">
        <v>83</v>
      </c>
      <c r="G3764" t="s">
        <v>3266</v>
      </c>
      <c r="H3764" t="s">
        <v>294</v>
      </c>
      <c r="L3764" t="s">
        <v>294</v>
      </c>
      <c r="M3764">
        <f t="shared" si="116"/>
        <v>2.7666666666666666</v>
      </c>
      <c r="N3764" s="1">
        <f t="shared" si="117"/>
        <v>1.3833333333333333</v>
      </c>
    </row>
    <row r="3765" spans="1:14">
      <c r="A3765" t="s">
        <v>1</v>
      </c>
      <c r="B3765" t="s">
        <v>1089</v>
      </c>
      <c r="C3765" t="s">
        <v>1428</v>
      </c>
      <c r="D3765" t="s">
        <v>1429</v>
      </c>
      <c r="E3765">
        <v>1</v>
      </c>
      <c r="F3765">
        <v>90</v>
      </c>
      <c r="G3765" t="s">
        <v>1914</v>
      </c>
      <c r="H3765" t="s">
        <v>294</v>
      </c>
      <c r="L3765" t="s">
        <v>294</v>
      </c>
      <c r="M3765">
        <f t="shared" si="116"/>
        <v>3</v>
      </c>
      <c r="N3765" s="1">
        <f t="shared" si="117"/>
        <v>1.5</v>
      </c>
    </row>
    <row r="3766" spans="1:14">
      <c r="A3766" t="s">
        <v>1</v>
      </c>
      <c r="B3766" t="s">
        <v>1091</v>
      </c>
      <c r="C3766" t="s">
        <v>1428</v>
      </c>
      <c r="D3766" t="s">
        <v>1429</v>
      </c>
      <c r="E3766">
        <v>1</v>
      </c>
      <c r="F3766">
        <v>87</v>
      </c>
      <c r="G3766" t="s">
        <v>3303</v>
      </c>
      <c r="H3766" t="s">
        <v>294</v>
      </c>
      <c r="L3766" t="s">
        <v>294</v>
      </c>
      <c r="M3766">
        <f t="shared" si="116"/>
        <v>2.9</v>
      </c>
      <c r="N3766" s="1">
        <f t="shared" si="117"/>
        <v>1.45</v>
      </c>
    </row>
    <row r="3767" spans="1:14">
      <c r="A3767" t="s">
        <v>1</v>
      </c>
      <c r="B3767" t="s">
        <v>1093</v>
      </c>
      <c r="C3767" t="s">
        <v>1428</v>
      </c>
      <c r="D3767" t="s">
        <v>1429</v>
      </c>
      <c r="E3767">
        <v>1</v>
      </c>
      <c r="F3767">
        <v>91</v>
      </c>
      <c r="G3767" t="s">
        <v>1989</v>
      </c>
      <c r="H3767" t="s">
        <v>294</v>
      </c>
      <c r="L3767" t="s">
        <v>294</v>
      </c>
      <c r="M3767">
        <f t="shared" si="116"/>
        <v>3.0333333333333332</v>
      </c>
      <c r="N3767" s="1">
        <f t="shared" si="117"/>
        <v>1.5166666666666666</v>
      </c>
    </row>
    <row r="3768" spans="1:14">
      <c r="A3768" t="s">
        <v>1</v>
      </c>
      <c r="B3768" t="s">
        <v>1095</v>
      </c>
      <c r="C3768" t="s">
        <v>1428</v>
      </c>
      <c r="D3768" t="s">
        <v>1429</v>
      </c>
      <c r="E3768">
        <v>1</v>
      </c>
      <c r="F3768">
        <v>115</v>
      </c>
      <c r="G3768" t="s">
        <v>1893</v>
      </c>
      <c r="H3768" t="s">
        <v>294</v>
      </c>
      <c r="L3768" t="s">
        <v>294</v>
      </c>
      <c r="M3768">
        <f t="shared" si="116"/>
        <v>3.8333333333333335</v>
      </c>
      <c r="N3768" s="1">
        <f t="shared" si="117"/>
        <v>1.9166666666666667</v>
      </c>
    </row>
    <row r="3769" spans="1:14">
      <c r="A3769" t="s">
        <v>1</v>
      </c>
      <c r="B3769" t="s">
        <v>1097</v>
      </c>
      <c r="C3769" t="s">
        <v>1428</v>
      </c>
      <c r="D3769" t="s">
        <v>1429</v>
      </c>
      <c r="E3769">
        <v>1</v>
      </c>
      <c r="F3769">
        <v>113</v>
      </c>
      <c r="G3769" t="s">
        <v>3242</v>
      </c>
      <c r="H3769" t="s">
        <v>294</v>
      </c>
      <c r="L3769" t="s">
        <v>294</v>
      </c>
      <c r="M3769">
        <f t="shared" si="116"/>
        <v>3.7666666666666666</v>
      </c>
      <c r="N3769" s="1">
        <f t="shared" si="117"/>
        <v>1.8833333333333333</v>
      </c>
    </row>
    <row r="3770" spans="1:14">
      <c r="A3770" t="s">
        <v>1</v>
      </c>
      <c r="B3770" t="s">
        <v>1099</v>
      </c>
      <c r="C3770" t="s">
        <v>1428</v>
      </c>
      <c r="D3770" t="s">
        <v>1429</v>
      </c>
      <c r="E3770">
        <v>1</v>
      </c>
      <c r="F3770">
        <v>136</v>
      </c>
      <c r="G3770" t="s">
        <v>2079</v>
      </c>
      <c r="H3770" t="s">
        <v>294</v>
      </c>
      <c r="L3770" t="s">
        <v>294</v>
      </c>
      <c r="M3770">
        <f t="shared" si="116"/>
        <v>4.5333333333333332</v>
      </c>
      <c r="N3770" s="1">
        <f t="shared" si="117"/>
        <v>2.2666666666666666</v>
      </c>
    </row>
    <row r="3771" spans="1:14">
      <c r="A3771" t="s">
        <v>1</v>
      </c>
      <c r="B3771" t="s">
        <v>1101</v>
      </c>
      <c r="C3771" t="s">
        <v>1428</v>
      </c>
      <c r="D3771" t="s">
        <v>1429</v>
      </c>
      <c r="E3771">
        <v>1</v>
      </c>
      <c r="F3771">
        <v>166</v>
      </c>
      <c r="G3771" t="s">
        <v>1935</v>
      </c>
      <c r="H3771" t="s">
        <v>294</v>
      </c>
      <c r="L3771" t="s">
        <v>294</v>
      </c>
      <c r="M3771">
        <f t="shared" si="116"/>
        <v>5.5333333333333332</v>
      </c>
      <c r="N3771" s="1">
        <f t="shared" si="117"/>
        <v>2.7666666666666666</v>
      </c>
    </row>
    <row r="3772" spans="1:14">
      <c r="A3772" t="s">
        <v>1</v>
      </c>
      <c r="B3772" t="s">
        <v>1103</v>
      </c>
      <c r="C3772" t="s">
        <v>1428</v>
      </c>
      <c r="D3772" t="s">
        <v>1429</v>
      </c>
      <c r="E3772">
        <v>1</v>
      </c>
      <c r="F3772">
        <v>119</v>
      </c>
      <c r="G3772" t="s">
        <v>1939</v>
      </c>
      <c r="H3772" t="s">
        <v>294</v>
      </c>
      <c r="L3772" t="s">
        <v>294</v>
      </c>
      <c r="M3772">
        <f t="shared" si="116"/>
        <v>3.9666666666666668</v>
      </c>
      <c r="N3772" s="1">
        <f t="shared" si="117"/>
        <v>1.9833333333333334</v>
      </c>
    </row>
    <row r="3773" spans="1:14">
      <c r="A3773" t="s">
        <v>1</v>
      </c>
      <c r="B3773" t="s">
        <v>1105</v>
      </c>
      <c r="C3773" t="s">
        <v>1428</v>
      </c>
      <c r="D3773" t="s">
        <v>1429</v>
      </c>
      <c r="E3773">
        <v>1</v>
      </c>
      <c r="F3773">
        <v>114</v>
      </c>
      <c r="G3773" t="s">
        <v>2069</v>
      </c>
      <c r="H3773" t="s">
        <v>294</v>
      </c>
      <c r="L3773" t="s">
        <v>294</v>
      </c>
      <c r="M3773">
        <f t="shared" si="116"/>
        <v>3.8</v>
      </c>
      <c r="N3773" s="1">
        <f t="shared" si="117"/>
        <v>1.9</v>
      </c>
    </row>
    <row r="3774" spans="1:14">
      <c r="A3774" t="s">
        <v>1</v>
      </c>
      <c r="B3774" t="s">
        <v>1107</v>
      </c>
      <c r="C3774" t="s">
        <v>1428</v>
      </c>
      <c r="D3774" t="s">
        <v>1429</v>
      </c>
      <c r="E3774">
        <v>1</v>
      </c>
      <c r="F3774">
        <v>126</v>
      </c>
      <c r="G3774" t="s">
        <v>2131</v>
      </c>
      <c r="H3774" t="s">
        <v>294</v>
      </c>
      <c r="L3774" t="s">
        <v>294</v>
      </c>
      <c r="M3774">
        <f t="shared" si="116"/>
        <v>4.2</v>
      </c>
      <c r="N3774" s="1">
        <f t="shared" si="117"/>
        <v>2.1</v>
      </c>
    </row>
    <row r="3775" spans="1:14">
      <c r="A3775" t="s">
        <v>1</v>
      </c>
      <c r="B3775" t="s">
        <v>1109</v>
      </c>
      <c r="C3775" t="s">
        <v>1428</v>
      </c>
      <c r="D3775" t="s">
        <v>1429</v>
      </c>
      <c r="E3775">
        <v>1</v>
      </c>
      <c r="F3775">
        <v>121</v>
      </c>
      <c r="G3775" t="s">
        <v>1971</v>
      </c>
      <c r="H3775" t="s">
        <v>294</v>
      </c>
      <c r="L3775" t="s">
        <v>294</v>
      </c>
      <c r="M3775">
        <f t="shared" si="116"/>
        <v>4.0333333333333332</v>
      </c>
      <c r="N3775" s="1">
        <f t="shared" si="117"/>
        <v>2.0166666666666666</v>
      </c>
    </row>
    <row r="3776" spans="1:14">
      <c r="A3776" t="s">
        <v>1</v>
      </c>
      <c r="B3776" t="s">
        <v>1111</v>
      </c>
      <c r="C3776" t="s">
        <v>1428</v>
      </c>
      <c r="D3776" t="s">
        <v>1429</v>
      </c>
      <c r="E3776">
        <v>1</v>
      </c>
      <c r="F3776">
        <v>117</v>
      </c>
      <c r="G3776" t="s">
        <v>1987</v>
      </c>
      <c r="H3776" t="s">
        <v>294</v>
      </c>
      <c r="L3776" t="s">
        <v>294</v>
      </c>
      <c r="M3776">
        <f t="shared" si="116"/>
        <v>3.9</v>
      </c>
      <c r="N3776" s="1">
        <f t="shared" si="117"/>
        <v>1.95</v>
      </c>
    </row>
    <row r="3777" spans="1:14">
      <c r="A3777" t="s">
        <v>1</v>
      </c>
      <c r="B3777" t="s">
        <v>1113</v>
      </c>
      <c r="C3777" t="s">
        <v>1428</v>
      </c>
      <c r="D3777" t="s">
        <v>1429</v>
      </c>
      <c r="E3777">
        <v>1</v>
      </c>
      <c r="F3777">
        <v>154</v>
      </c>
      <c r="G3777" t="s">
        <v>2087</v>
      </c>
      <c r="H3777" t="s">
        <v>294</v>
      </c>
      <c r="L3777" t="s">
        <v>294</v>
      </c>
      <c r="M3777">
        <f t="shared" si="116"/>
        <v>5.1333333333333337</v>
      </c>
      <c r="N3777" s="1">
        <f t="shared" si="117"/>
        <v>2.5666666666666669</v>
      </c>
    </row>
    <row r="3778" spans="1:14">
      <c r="A3778" t="s">
        <v>1</v>
      </c>
      <c r="B3778" t="s">
        <v>1115</v>
      </c>
      <c r="C3778" t="s">
        <v>1428</v>
      </c>
      <c r="D3778" t="s">
        <v>1429</v>
      </c>
      <c r="E3778">
        <v>1</v>
      </c>
      <c r="F3778">
        <v>449</v>
      </c>
      <c r="G3778" t="s">
        <v>1840</v>
      </c>
      <c r="H3778" t="s">
        <v>294</v>
      </c>
      <c r="L3778" t="s">
        <v>294</v>
      </c>
      <c r="M3778">
        <f t="shared" ref="M3778:M3841" si="118">F3778/$M$1</f>
        <v>14.966666666666667</v>
      </c>
      <c r="N3778" s="1">
        <f t="shared" ref="N3778:N3841" si="119">F3778/$N$1</f>
        <v>7.4833333333333334</v>
      </c>
    </row>
    <row r="3779" spans="1:14">
      <c r="A3779" t="s">
        <v>1</v>
      </c>
      <c r="B3779" t="s">
        <v>1117</v>
      </c>
      <c r="C3779" t="s">
        <v>1428</v>
      </c>
      <c r="D3779" t="s">
        <v>1429</v>
      </c>
      <c r="E3779">
        <v>1</v>
      </c>
      <c r="F3779">
        <v>235</v>
      </c>
      <c r="G3779" t="s">
        <v>2140</v>
      </c>
      <c r="H3779" t="s">
        <v>294</v>
      </c>
      <c r="L3779" t="s">
        <v>294</v>
      </c>
      <c r="M3779">
        <f t="shared" si="118"/>
        <v>7.833333333333333</v>
      </c>
      <c r="N3779" s="1">
        <f t="shared" si="119"/>
        <v>3.9166666666666665</v>
      </c>
    </row>
    <row r="3780" spans="1:14">
      <c r="A3780" t="s">
        <v>1</v>
      </c>
      <c r="B3780" t="s">
        <v>1119</v>
      </c>
      <c r="C3780" t="s">
        <v>1428</v>
      </c>
      <c r="D3780" t="s">
        <v>1429</v>
      </c>
      <c r="E3780">
        <v>1</v>
      </c>
      <c r="F3780">
        <v>471</v>
      </c>
      <c r="G3780" t="s">
        <v>2505</v>
      </c>
      <c r="H3780" t="s">
        <v>294</v>
      </c>
      <c r="L3780" t="s">
        <v>294</v>
      </c>
      <c r="M3780">
        <f t="shared" si="118"/>
        <v>15.7</v>
      </c>
      <c r="N3780" s="1">
        <f t="shared" si="119"/>
        <v>7.85</v>
      </c>
    </row>
    <row r="3781" spans="1:14">
      <c r="A3781" t="s">
        <v>1</v>
      </c>
      <c r="B3781" t="s">
        <v>1121</v>
      </c>
      <c r="C3781" t="s">
        <v>1428</v>
      </c>
      <c r="D3781" t="s">
        <v>1429</v>
      </c>
      <c r="E3781">
        <v>1</v>
      </c>
      <c r="F3781">
        <v>403</v>
      </c>
      <c r="G3781" t="s">
        <v>1614</v>
      </c>
      <c r="H3781" t="s">
        <v>294</v>
      </c>
      <c r="L3781" t="s">
        <v>294</v>
      </c>
      <c r="M3781">
        <f t="shared" si="118"/>
        <v>13.433333333333334</v>
      </c>
      <c r="N3781" s="1">
        <f t="shared" si="119"/>
        <v>6.7166666666666668</v>
      </c>
    </row>
    <row r="3782" spans="1:14">
      <c r="A3782" t="s">
        <v>1</v>
      </c>
      <c r="B3782" t="s">
        <v>1123</v>
      </c>
      <c r="C3782" t="s">
        <v>1428</v>
      </c>
      <c r="D3782" t="s">
        <v>1429</v>
      </c>
      <c r="E3782">
        <v>1</v>
      </c>
      <c r="F3782">
        <v>468</v>
      </c>
      <c r="G3782" t="s">
        <v>3212</v>
      </c>
      <c r="H3782" t="s">
        <v>294</v>
      </c>
      <c r="L3782" t="s">
        <v>294</v>
      </c>
      <c r="M3782">
        <f t="shared" si="118"/>
        <v>15.6</v>
      </c>
      <c r="N3782" s="1">
        <f t="shared" si="119"/>
        <v>7.8</v>
      </c>
    </row>
    <row r="3783" spans="1:14">
      <c r="A3783" t="s">
        <v>1</v>
      </c>
      <c r="B3783" t="s">
        <v>1125</v>
      </c>
      <c r="C3783" t="s">
        <v>1428</v>
      </c>
      <c r="D3783" t="s">
        <v>1429</v>
      </c>
      <c r="E3783">
        <v>1</v>
      </c>
      <c r="F3783">
        <v>375</v>
      </c>
      <c r="G3783" t="s">
        <v>1620</v>
      </c>
      <c r="H3783" t="s">
        <v>294</v>
      </c>
      <c r="L3783" t="s">
        <v>294</v>
      </c>
      <c r="M3783">
        <f t="shared" si="118"/>
        <v>12.5</v>
      </c>
      <c r="N3783" s="1">
        <f t="shared" si="119"/>
        <v>6.25</v>
      </c>
    </row>
    <row r="3784" spans="1:14">
      <c r="A3784" t="s">
        <v>1</v>
      </c>
      <c r="B3784" t="s">
        <v>1127</v>
      </c>
      <c r="C3784" t="s">
        <v>1428</v>
      </c>
      <c r="D3784" t="s">
        <v>1429</v>
      </c>
      <c r="E3784">
        <v>1</v>
      </c>
      <c r="F3784">
        <v>192</v>
      </c>
      <c r="G3784" t="s">
        <v>3304</v>
      </c>
      <c r="H3784" t="s">
        <v>294</v>
      </c>
      <c r="L3784" t="s">
        <v>294</v>
      </c>
      <c r="M3784">
        <f t="shared" si="118"/>
        <v>6.4</v>
      </c>
      <c r="N3784" s="1">
        <f t="shared" si="119"/>
        <v>3.2</v>
      </c>
    </row>
    <row r="3785" spans="1:14">
      <c r="A3785" t="s">
        <v>1</v>
      </c>
      <c r="B3785" t="s">
        <v>1129</v>
      </c>
      <c r="C3785" t="s">
        <v>1428</v>
      </c>
      <c r="D3785" t="s">
        <v>1429</v>
      </c>
      <c r="E3785">
        <v>1</v>
      </c>
      <c r="F3785">
        <v>206</v>
      </c>
      <c r="G3785" t="s">
        <v>3168</v>
      </c>
      <c r="H3785" t="s">
        <v>294</v>
      </c>
      <c r="L3785" t="s">
        <v>294</v>
      </c>
      <c r="M3785">
        <f t="shared" si="118"/>
        <v>6.8666666666666663</v>
      </c>
      <c r="N3785" s="1">
        <f t="shared" si="119"/>
        <v>3.4333333333333331</v>
      </c>
    </row>
    <row r="3786" spans="1:14">
      <c r="A3786" t="s">
        <v>1</v>
      </c>
      <c r="B3786" t="s">
        <v>1131</v>
      </c>
      <c r="C3786" t="s">
        <v>1428</v>
      </c>
      <c r="D3786" t="s">
        <v>1429</v>
      </c>
      <c r="E3786">
        <v>1</v>
      </c>
      <c r="F3786">
        <v>165</v>
      </c>
      <c r="G3786" t="s">
        <v>2065</v>
      </c>
      <c r="H3786" t="s">
        <v>294</v>
      </c>
      <c r="L3786" t="s">
        <v>294</v>
      </c>
      <c r="M3786">
        <f t="shared" si="118"/>
        <v>5.5</v>
      </c>
      <c r="N3786" s="1">
        <f t="shared" si="119"/>
        <v>2.75</v>
      </c>
    </row>
    <row r="3787" spans="1:14">
      <c r="A3787" t="s">
        <v>1</v>
      </c>
      <c r="B3787" t="s">
        <v>1133</v>
      </c>
      <c r="C3787" t="s">
        <v>1428</v>
      </c>
      <c r="D3787" t="s">
        <v>1429</v>
      </c>
      <c r="E3787">
        <v>1</v>
      </c>
      <c r="F3787">
        <v>171</v>
      </c>
      <c r="G3787" t="s">
        <v>1923</v>
      </c>
      <c r="H3787" t="s">
        <v>294</v>
      </c>
      <c r="L3787" t="s">
        <v>294</v>
      </c>
      <c r="M3787">
        <f t="shared" si="118"/>
        <v>5.7</v>
      </c>
      <c r="N3787" s="1">
        <f t="shared" si="119"/>
        <v>2.85</v>
      </c>
    </row>
    <row r="3788" spans="1:14">
      <c r="A3788" t="s">
        <v>1</v>
      </c>
      <c r="B3788" t="s">
        <v>1135</v>
      </c>
      <c r="C3788" t="s">
        <v>1428</v>
      </c>
      <c r="D3788" t="s">
        <v>1429</v>
      </c>
      <c r="E3788">
        <v>1</v>
      </c>
      <c r="F3788">
        <v>184</v>
      </c>
      <c r="G3788" t="s">
        <v>1950</v>
      </c>
      <c r="H3788" t="s">
        <v>294</v>
      </c>
      <c r="L3788" t="s">
        <v>294</v>
      </c>
      <c r="M3788">
        <f t="shared" si="118"/>
        <v>6.1333333333333337</v>
      </c>
      <c r="N3788" s="1">
        <f t="shared" si="119"/>
        <v>3.0666666666666669</v>
      </c>
    </row>
    <row r="3789" spans="1:14">
      <c r="A3789" t="s">
        <v>1</v>
      </c>
      <c r="B3789" t="s">
        <v>1137</v>
      </c>
      <c r="C3789" t="s">
        <v>1428</v>
      </c>
      <c r="D3789" t="s">
        <v>1429</v>
      </c>
      <c r="E3789">
        <v>1</v>
      </c>
      <c r="F3789">
        <v>179</v>
      </c>
      <c r="G3789" t="s">
        <v>3253</v>
      </c>
      <c r="H3789" t="s">
        <v>294</v>
      </c>
      <c r="L3789" t="s">
        <v>294</v>
      </c>
      <c r="M3789">
        <f t="shared" si="118"/>
        <v>5.9666666666666668</v>
      </c>
      <c r="N3789" s="1">
        <f t="shared" si="119"/>
        <v>2.9833333333333334</v>
      </c>
    </row>
    <row r="3790" spans="1:14">
      <c r="A3790" t="s">
        <v>1</v>
      </c>
      <c r="B3790" t="s">
        <v>1139</v>
      </c>
      <c r="C3790" t="s">
        <v>1428</v>
      </c>
      <c r="D3790" t="s">
        <v>1429</v>
      </c>
      <c r="E3790">
        <v>1</v>
      </c>
      <c r="F3790">
        <v>232</v>
      </c>
      <c r="G3790" t="s">
        <v>2060</v>
      </c>
      <c r="H3790" t="s">
        <v>294</v>
      </c>
      <c r="L3790" t="s">
        <v>294</v>
      </c>
      <c r="M3790">
        <f t="shared" si="118"/>
        <v>7.7333333333333334</v>
      </c>
      <c r="N3790" s="1">
        <f t="shared" si="119"/>
        <v>3.8666666666666667</v>
      </c>
    </row>
    <row r="3791" spans="1:14">
      <c r="A3791" t="s">
        <v>1</v>
      </c>
      <c r="B3791" t="s">
        <v>1141</v>
      </c>
      <c r="C3791" t="s">
        <v>1428</v>
      </c>
      <c r="D3791" t="s">
        <v>1429</v>
      </c>
      <c r="E3791">
        <v>1</v>
      </c>
      <c r="F3791">
        <v>237</v>
      </c>
      <c r="G3791" t="s">
        <v>3184</v>
      </c>
      <c r="H3791" t="s">
        <v>294</v>
      </c>
      <c r="L3791" t="s">
        <v>294</v>
      </c>
      <c r="M3791">
        <f t="shared" si="118"/>
        <v>7.9</v>
      </c>
      <c r="N3791" s="1">
        <f t="shared" si="119"/>
        <v>3.95</v>
      </c>
    </row>
    <row r="3792" spans="1:14">
      <c r="A3792" t="s">
        <v>1</v>
      </c>
      <c r="B3792" t="s">
        <v>1143</v>
      </c>
      <c r="C3792" t="s">
        <v>1428</v>
      </c>
      <c r="D3792" t="s">
        <v>1429</v>
      </c>
      <c r="E3792">
        <v>1</v>
      </c>
      <c r="F3792">
        <v>241</v>
      </c>
      <c r="G3792" t="s">
        <v>3119</v>
      </c>
      <c r="H3792" t="s">
        <v>294</v>
      </c>
      <c r="L3792" t="s">
        <v>294</v>
      </c>
      <c r="M3792">
        <f t="shared" si="118"/>
        <v>8.0333333333333332</v>
      </c>
      <c r="N3792" s="1">
        <f t="shared" si="119"/>
        <v>4.0166666666666666</v>
      </c>
    </row>
    <row r="3793" spans="1:14">
      <c r="A3793" t="s">
        <v>1</v>
      </c>
      <c r="B3793" t="s">
        <v>1145</v>
      </c>
      <c r="C3793" t="s">
        <v>1428</v>
      </c>
      <c r="D3793" t="s">
        <v>1429</v>
      </c>
      <c r="E3793">
        <v>1</v>
      </c>
      <c r="F3793">
        <v>251</v>
      </c>
      <c r="G3793" t="s">
        <v>3185</v>
      </c>
      <c r="H3793" t="s">
        <v>294</v>
      </c>
      <c r="L3793" t="s">
        <v>294</v>
      </c>
      <c r="M3793">
        <f t="shared" si="118"/>
        <v>8.3666666666666671</v>
      </c>
      <c r="N3793" s="1">
        <f t="shared" si="119"/>
        <v>4.1833333333333336</v>
      </c>
    </row>
    <row r="3794" spans="1:14">
      <c r="A3794" t="s">
        <v>1</v>
      </c>
      <c r="B3794" t="s">
        <v>1147</v>
      </c>
      <c r="C3794" t="s">
        <v>1428</v>
      </c>
      <c r="D3794" t="s">
        <v>1429</v>
      </c>
      <c r="E3794">
        <v>1</v>
      </c>
      <c r="F3794">
        <v>250</v>
      </c>
      <c r="G3794" t="s">
        <v>2114</v>
      </c>
      <c r="H3794" t="s">
        <v>294</v>
      </c>
      <c r="L3794" t="s">
        <v>294</v>
      </c>
      <c r="M3794">
        <f t="shared" si="118"/>
        <v>8.3333333333333339</v>
      </c>
      <c r="N3794" s="1">
        <f t="shared" si="119"/>
        <v>4.166666666666667</v>
      </c>
    </row>
    <row r="3795" spans="1:14">
      <c r="A3795" t="s">
        <v>1</v>
      </c>
      <c r="B3795" t="s">
        <v>1149</v>
      </c>
      <c r="C3795" t="s">
        <v>1428</v>
      </c>
      <c r="D3795" t="s">
        <v>1429</v>
      </c>
      <c r="E3795">
        <v>1</v>
      </c>
      <c r="F3795">
        <v>231</v>
      </c>
      <c r="G3795" t="s">
        <v>3141</v>
      </c>
      <c r="H3795" t="s">
        <v>294</v>
      </c>
      <c r="L3795" t="s">
        <v>294</v>
      </c>
      <c r="M3795">
        <f t="shared" si="118"/>
        <v>7.7</v>
      </c>
      <c r="N3795" s="1">
        <f t="shared" si="119"/>
        <v>3.85</v>
      </c>
    </row>
    <row r="3796" spans="1:14">
      <c r="A3796" t="s">
        <v>1</v>
      </c>
      <c r="B3796" t="s">
        <v>1151</v>
      </c>
      <c r="C3796" t="s">
        <v>1428</v>
      </c>
      <c r="D3796" t="s">
        <v>1429</v>
      </c>
      <c r="E3796">
        <v>1</v>
      </c>
      <c r="F3796">
        <v>252</v>
      </c>
      <c r="G3796" t="s">
        <v>3305</v>
      </c>
      <c r="H3796" t="s">
        <v>294</v>
      </c>
      <c r="L3796" t="s">
        <v>294</v>
      </c>
      <c r="M3796">
        <f t="shared" si="118"/>
        <v>8.4</v>
      </c>
      <c r="N3796" s="1">
        <f t="shared" si="119"/>
        <v>4.2</v>
      </c>
    </row>
    <row r="3797" spans="1:14">
      <c r="A3797" t="s">
        <v>1</v>
      </c>
      <c r="B3797" t="s">
        <v>1153</v>
      </c>
      <c r="C3797" t="s">
        <v>1428</v>
      </c>
      <c r="D3797" t="s">
        <v>1429</v>
      </c>
      <c r="E3797">
        <v>1</v>
      </c>
      <c r="F3797">
        <v>227</v>
      </c>
      <c r="G3797" t="s">
        <v>2135</v>
      </c>
      <c r="H3797" t="s">
        <v>294</v>
      </c>
      <c r="L3797" t="s">
        <v>294</v>
      </c>
      <c r="M3797">
        <f t="shared" si="118"/>
        <v>7.5666666666666664</v>
      </c>
      <c r="N3797" s="1">
        <f t="shared" si="119"/>
        <v>3.7833333333333332</v>
      </c>
    </row>
    <row r="3798" spans="1:14">
      <c r="A3798" t="s">
        <v>1</v>
      </c>
      <c r="B3798" t="s">
        <v>1155</v>
      </c>
      <c r="C3798" t="s">
        <v>1428</v>
      </c>
      <c r="D3798" t="s">
        <v>1429</v>
      </c>
      <c r="E3798">
        <v>1</v>
      </c>
      <c r="F3798">
        <v>252</v>
      </c>
      <c r="G3798" t="s">
        <v>3305</v>
      </c>
      <c r="H3798" t="s">
        <v>294</v>
      </c>
      <c r="L3798" t="s">
        <v>294</v>
      </c>
      <c r="M3798">
        <f t="shared" si="118"/>
        <v>8.4</v>
      </c>
      <c r="N3798" s="1">
        <f t="shared" si="119"/>
        <v>4.2</v>
      </c>
    </row>
    <row r="3799" spans="1:14">
      <c r="A3799" t="s">
        <v>1</v>
      </c>
      <c r="B3799" t="s">
        <v>1157</v>
      </c>
      <c r="C3799" t="s">
        <v>1428</v>
      </c>
      <c r="D3799" t="s">
        <v>1429</v>
      </c>
      <c r="E3799">
        <v>1</v>
      </c>
      <c r="F3799">
        <v>254</v>
      </c>
      <c r="G3799" t="s">
        <v>3306</v>
      </c>
      <c r="H3799" t="s">
        <v>294</v>
      </c>
      <c r="L3799" t="s">
        <v>294</v>
      </c>
      <c r="M3799">
        <f t="shared" si="118"/>
        <v>8.4666666666666668</v>
      </c>
      <c r="N3799" s="1">
        <f t="shared" si="119"/>
        <v>4.2333333333333334</v>
      </c>
    </row>
    <row r="3800" spans="1:14">
      <c r="A3800" t="s">
        <v>1</v>
      </c>
      <c r="B3800" t="s">
        <v>1159</v>
      </c>
      <c r="C3800" t="s">
        <v>1428</v>
      </c>
      <c r="D3800" t="s">
        <v>1429</v>
      </c>
      <c r="E3800">
        <v>1</v>
      </c>
      <c r="F3800">
        <v>228</v>
      </c>
      <c r="G3800" t="s">
        <v>3307</v>
      </c>
      <c r="H3800" t="s">
        <v>294</v>
      </c>
      <c r="L3800" t="s">
        <v>294</v>
      </c>
      <c r="M3800">
        <f t="shared" si="118"/>
        <v>7.6</v>
      </c>
      <c r="N3800" s="1">
        <f t="shared" si="119"/>
        <v>3.8</v>
      </c>
    </row>
    <row r="3801" spans="1:14">
      <c r="A3801" t="s">
        <v>1</v>
      </c>
      <c r="B3801" t="s">
        <v>1161</v>
      </c>
      <c r="C3801" t="s">
        <v>1428</v>
      </c>
      <c r="D3801" t="s">
        <v>1429</v>
      </c>
      <c r="E3801">
        <v>1</v>
      </c>
      <c r="F3801">
        <v>235</v>
      </c>
      <c r="G3801" t="s">
        <v>3051</v>
      </c>
      <c r="H3801" t="s">
        <v>294</v>
      </c>
      <c r="L3801" t="s">
        <v>294</v>
      </c>
      <c r="M3801">
        <f t="shared" si="118"/>
        <v>7.833333333333333</v>
      </c>
      <c r="N3801" s="1">
        <f t="shared" si="119"/>
        <v>3.9166666666666665</v>
      </c>
    </row>
    <row r="3802" spans="1:14">
      <c r="A3802" t="s">
        <v>1</v>
      </c>
      <c r="B3802" t="s">
        <v>1163</v>
      </c>
      <c r="C3802" t="s">
        <v>1428</v>
      </c>
      <c r="D3802" t="s">
        <v>1429</v>
      </c>
      <c r="E3802">
        <v>1</v>
      </c>
      <c r="F3802">
        <v>224</v>
      </c>
      <c r="G3802" t="s">
        <v>2145</v>
      </c>
      <c r="H3802" t="s">
        <v>294</v>
      </c>
      <c r="L3802" t="s">
        <v>294</v>
      </c>
      <c r="M3802">
        <f t="shared" si="118"/>
        <v>7.4666666666666668</v>
      </c>
      <c r="N3802" s="1">
        <f t="shared" si="119"/>
        <v>3.7333333333333334</v>
      </c>
    </row>
    <row r="3803" spans="1:14">
      <c r="A3803" t="s">
        <v>1</v>
      </c>
      <c r="B3803" t="s">
        <v>1165</v>
      </c>
      <c r="C3803" t="s">
        <v>1428</v>
      </c>
      <c r="D3803" t="s">
        <v>1429</v>
      </c>
      <c r="E3803">
        <v>1</v>
      </c>
      <c r="F3803">
        <v>247</v>
      </c>
      <c r="G3803" t="s">
        <v>3118</v>
      </c>
      <c r="H3803" t="s">
        <v>294</v>
      </c>
      <c r="L3803" t="s">
        <v>294</v>
      </c>
      <c r="M3803">
        <f t="shared" si="118"/>
        <v>8.2333333333333325</v>
      </c>
      <c r="N3803" s="1">
        <f t="shared" si="119"/>
        <v>4.1166666666666663</v>
      </c>
    </row>
    <row r="3804" spans="1:14">
      <c r="A3804" t="s">
        <v>1</v>
      </c>
      <c r="B3804" t="s">
        <v>1167</v>
      </c>
      <c r="C3804" t="s">
        <v>1428</v>
      </c>
      <c r="D3804" t="s">
        <v>1429</v>
      </c>
      <c r="E3804">
        <v>1</v>
      </c>
      <c r="F3804">
        <v>231</v>
      </c>
      <c r="G3804" t="s">
        <v>3308</v>
      </c>
      <c r="H3804" t="s">
        <v>294</v>
      </c>
      <c r="L3804" t="s">
        <v>294</v>
      </c>
      <c r="M3804">
        <f t="shared" si="118"/>
        <v>7.7</v>
      </c>
      <c r="N3804" s="1">
        <f t="shared" si="119"/>
        <v>3.85</v>
      </c>
    </row>
    <row r="3805" spans="1:14">
      <c r="A3805" t="s">
        <v>1</v>
      </c>
      <c r="B3805" t="s">
        <v>1169</v>
      </c>
      <c r="C3805" t="s">
        <v>1428</v>
      </c>
      <c r="D3805" t="s">
        <v>1429</v>
      </c>
      <c r="E3805">
        <v>1</v>
      </c>
      <c r="F3805">
        <v>237</v>
      </c>
      <c r="G3805" t="s">
        <v>1836</v>
      </c>
      <c r="H3805" t="s">
        <v>294</v>
      </c>
      <c r="L3805" t="s">
        <v>294</v>
      </c>
      <c r="M3805">
        <f t="shared" si="118"/>
        <v>7.9</v>
      </c>
      <c r="N3805" s="1">
        <f t="shared" si="119"/>
        <v>3.95</v>
      </c>
    </row>
    <row r="3806" spans="1:14">
      <c r="A3806" t="s">
        <v>1</v>
      </c>
      <c r="B3806" t="s">
        <v>1171</v>
      </c>
      <c r="C3806" t="s">
        <v>1428</v>
      </c>
      <c r="D3806" t="s">
        <v>1429</v>
      </c>
      <c r="E3806">
        <v>1</v>
      </c>
      <c r="F3806">
        <v>248</v>
      </c>
      <c r="G3806" t="s">
        <v>3309</v>
      </c>
      <c r="H3806" t="s">
        <v>294</v>
      </c>
      <c r="L3806" t="s">
        <v>294</v>
      </c>
      <c r="M3806">
        <f t="shared" si="118"/>
        <v>8.2666666666666675</v>
      </c>
      <c r="N3806" s="1">
        <f t="shared" si="119"/>
        <v>4.1333333333333337</v>
      </c>
    </row>
    <row r="3807" spans="1:14">
      <c r="A3807" t="s">
        <v>1</v>
      </c>
      <c r="B3807" t="s">
        <v>1173</v>
      </c>
      <c r="C3807" t="s">
        <v>1428</v>
      </c>
      <c r="D3807" t="s">
        <v>1429</v>
      </c>
      <c r="E3807">
        <v>1</v>
      </c>
      <c r="F3807">
        <v>251</v>
      </c>
      <c r="G3807" t="s">
        <v>2157</v>
      </c>
      <c r="H3807" t="s">
        <v>294</v>
      </c>
      <c r="L3807" t="s">
        <v>294</v>
      </c>
      <c r="M3807">
        <f t="shared" si="118"/>
        <v>8.3666666666666671</v>
      </c>
      <c r="N3807" s="1">
        <f t="shared" si="119"/>
        <v>4.1833333333333336</v>
      </c>
    </row>
    <row r="3808" spans="1:14">
      <c r="A3808" t="s">
        <v>1</v>
      </c>
      <c r="B3808" t="s">
        <v>1175</v>
      </c>
      <c r="C3808" t="s">
        <v>1428</v>
      </c>
      <c r="D3808" t="s">
        <v>1429</v>
      </c>
      <c r="E3808">
        <v>1</v>
      </c>
      <c r="F3808">
        <v>247</v>
      </c>
      <c r="G3808" t="s">
        <v>2146</v>
      </c>
      <c r="H3808" t="s">
        <v>294</v>
      </c>
      <c r="L3808" t="s">
        <v>294</v>
      </c>
      <c r="M3808">
        <f t="shared" si="118"/>
        <v>8.2333333333333325</v>
      </c>
      <c r="N3808" s="1">
        <f t="shared" si="119"/>
        <v>4.1166666666666663</v>
      </c>
    </row>
    <row r="3809" spans="1:14">
      <c r="A3809" t="s">
        <v>1</v>
      </c>
      <c r="B3809" t="s">
        <v>1177</v>
      </c>
      <c r="C3809" t="s">
        <v>1428</v>
      </c>
      <c r="D3809" t="s">
        <v>1429</v>
      </c>
      <c r="E3809">
        <v>1</v>
      </c>
      <c r="F3809">
        <v>248</v>
      </c>
      <c r="G3809" t="s">
        <v>3309</v>
      </c>
      <c r="H3809" t="s">
        <v>294</v>
      </c>
      <c r="L3809" t="s">
        <v>294</v>
      </c>
      <c r="M3809">
        <f t="shared" si="118"/>
        <v>8.2666666666666675</v>
      </c>
      <c r="N3809" s="1">
        <f t="shared" si="119"/>
        <v>4.1333333333333337</v>
      </c>
    </row>
    <row r="3810" spans="1:14">
      <c r="A3810" t="s">
        <v>1</v>
      </c>
      <c r="B3810" t="s">
        <v>1179</v>
      </c>
      <c r="C3810" t="s">
        <v>1428</v>
      </c>
      <c r="D3810" t="s">
        <v>1429</v>
      </c>
      <c r="E3810">
        <v>1</v>
      </c>
      <c r="F3810">
        <v>255</v>
      </c>
      <c r="G3810" t="s">
        <v>3162</v>
      </c>
      <c r="H3810" t="s">
        <v>294</v>
      </c>
      <c r="L3810" t="s">
        <v>294</v>
      </c>
      <c r="M3810">
        <f t="shared" si="118"/>
        <v>8.5</v>
      </c>
      <c r="N3810" s="1">
        <f t="shared" si="119"/>
        <v>4.25</v>
      </c>
    </row>
    <row r="3811" spans="1:14">
      <c r="A3811" t="s">
        <v>1</v>
      </c>
      <c r="B3811" t="s">
        <v>1181</v>
      </c>
      <c r="C3811" t="s">
        <v>1428</v>
      </c>
      <c r="D3811" t="s">
        <v>1429</v>
      </c>
      <c r="E3811">
        <v>1</v>
      </c>
      <c r="F3811">
        <v>310</v>
      </c>
      <c r="G3811" t="s">
        <v>3111</v>
      </c>
      <c r="H3811" t="s">
        <v>294</v>
      </c>
      <c r="L3811" t="s">
        <v>294</v>
      </c>
      <c r="M3811">
        <f t="shared" si="118"/>
        <v>10.333333333333334</v>
      </c>
      <c r="N3811" s="1">
        <f t="shared" si="119"/>
        <v>5.166666666666667</v>
      </c>
    </row>
    <row r="3812" spans="1:14">
      <c r="A3812" t="s">
        <v>1</v>
      </c>
      <c r="B3812" t="s">
        <v>1183</v>
      </c>
      <c r="C3812" t="s">
        <v>1428</v>
      </c>
      <c r="D3812" t="s">
        <v>1429</v>
      </c>
      <c r="E3812">
        <v>1</v>
      </c>
      <c r="F3812">
        <v>312</v>
      </c>
      <c r="G3812" t="s">
        <v>3158</v>
      </c>
      <c r="H3812" t="s">
        <v>294</v>
      </c>
      <c r="L3812" t="s">
        <v>294</v>
      </c>
      <c r="M3812">
        <f t="shared" si="118"/>
        <v>10.4</v>
      </c>
      <c r="N3812" s="1">
        <f t="shared" si="119"/>
        <v>5.2</v>
      </c>
    </row>
    <row r="3813" spans="1:14">
      <c r="A3813" t="s">
        <v>1</v>
      </c>
      <c r="B3813" t="s">
        <v>1185</v>
      </c>
      <c r="C3813" t="s">
        <v>1428</v>
      </c>
      <c r="D3813" t="s">
        <v>1429</v>
      </c>
      <c r="E3813">
        <v>1</v>
      </c>
      <c r="F3813">
        <v>318</v>
      </c>
      <c r="G3813" t="s">
        <v>1526</v>
      </c>
      <c r="H3813" t="s">
        <v>294</v>
      </c>
      <c r="L3813" t="s">
        <v>294</v>
      </c>
      <c r="M3813">
        <f t="shared" si="118"/>
        <v>10.6</v>
      </c>
      <c r="N3813" s="1">
        <f t="shared" si="119"/>
        <v>5.3</v>
      </c>
    </row>
    <row r="3814" spans="1:14">
      <c r="A3814" t="s">
        <v>1</v>
      </c>
      <c r="B3814" t="s">
        <v>1187</v>
      </c>
      <c r="C3814" t="s">
        <v>1428</v>
      </c>
      <c r="D3814" t="s">
        <v>1429</v>
      </c>
      <c r="E3814">
        <v>1</v>
      </c>
      <c r="F3814">
        <v>386</v>
      </c>
      <c r="G3814" t="s">
        <v>1649</v>
      </c>
      <c r="H3814" t="s">
        <v>294</v>
      </c>
      <c r="L3814" t="s">
        <v>294</v>
      </c>
      <c r="M3814">
        <f t="shared" si="118"/>
        <v>12.866666666666667</v>
      </c>
      <c r="N3814" s="1">
        <f t="shared" si="119"/>
        <v>6.4333333333333336</v>
      </c>
    </row>
    <row r="3815" spans="1:14">
      <c r="A3815" t="s">
        <v>1</v>
      </c>
      <c r="B3815" t="s">
        <v>1189</v>
      </c>
      <c r="C3815" t="s">
        <v>1428</v>
      </c>
      <c r="D3815" t="s">
        <v>1429</v>
      </c>
      <c r="E3815">
        <v>1</v>
      </c>
      <c r="F3815">
        <v>401</v>
      </c>
      <c r="G3815" t="s">
        <v>2620</v>
      </c>
      <c r="H3815" t="s">
        <v>294</v>
      </c>
      <c r="L3815" t="s">
        <v>294</v>
      </c>
      <c r="M3815">
        <f t="shared" si="118"/>
        <v>13.366666666666667</v>
      </c>
      <c r="N3815" s="1">
        <f t="shared" si="119"/>
        <v>6.6833333333333336</v>
      </c>
    </row>
    <row r="3816" spans="1:14">
      <c r="A3816" t="s">
        <v>1</v>
      </c>
      <c r="B3816" t="s">
        <v>1191</v>
      </c>
      <c r="C3816" t="s">
        <v>1428</v>
      </c>
      <c r="D3816" t="s">
        <v>1429</v>
      </c>
      <c r="E3816">
        <v>1</v>
      </c>
      <c r="F3816">
        <v>183</v>
      </c>
      <c r="G3816" t="s">
        <v>1859</v>
      </c>
      <c r="H3816" t="s">
        <v>294</v>
      </c>
      <c r="L3816" t="s">
        <v>294</v>
      </c>
      <c r="M3816">
        <f t="shared" si="118"/>
        <v>6.1</v>
      </c>
      <c r="N3816" s="1">
        <f t="shared" si="119"/>
        <v>3.05</v>
      </c>
    </row>
    <row r="3817" spans="1:14">
      <c r="A3817" t="s">
        <v>1</v>
      </c>
      <c r="B3817" t="s">
        <v>1193</v>
      </c>
      <c r="C3817" t="s">
        <v>1428</v>
      </c>
      <c r="D3817" t="s">
        <v>1429</v>
      </c>
      <c r="E3817">
        <v>1</v>
      </c>
      <c r="F3817">
        <v>180</v>
      </c>
      <c r="G3817" t="s">
        <v>1861</v>
      </c>
      <c r="H3817" t="s">
        <v>294</v>
      </c>
      <c r="L3817" t="s">
        <v>294</v>
      </c>
      <c r="M3817">
        <f t="shared" si="118"/>
        <v>6</v>
      </c>
      <c r="N3817" s="1">
        <f t="shared" si="119"/>
        <v>3</v>
      </c>
    </row>
    <row r="3818" spans="1:14">
      <c r="A3818" t="s">
        <v>1</v>
      </c>
      <c r="B3818" t="s">
        <v>1195</v>
      </c>
      <c r="C3818" t="s">
        <v>1428</v>
      </c>
      <c r="D3818" t="s">
        <v>1429</v>
      </c>
      <c r="E3818">
        <v>1</v>
      </c>
      <c r="F3818">
        <v>193</v>
      </c>
      <c r="G3818" t="s">
        <v>2121</v>
      </c>
      <c r="H3818" t="s">
        <v>294</v>
      </c>
      <c r="L3818" t="s">
        <v>294</v>
      </c>
      <c r="M3818">
        <f t="shared" si="118"/>
        <v>6.4333333333333336</v>
      </c>
      <c r="N3818" s="1">
        <f t="shared" si="119"/>
        <v>3.2166666666666668</v>
      </c>
    </row>
    <row r="3819" spans="1:14">
      <c r="A3819" t="s">
        <v>1</v>
      </c>
      <c r="B3819" t="s">
        <v>1197</v>
      </c>
      <c r="C3819" t="s">
        <v>1428</v>
      </c>
      <c r="D3819" t="s">
        <v>1429</v>
      </c>
      <c r="E3819">
        <v>1</v>
      </c>
      <c r="F3819">
        <v>190</v>
      </c>
      <c r="G3819" t="s">
        <v>3310</v>
      </c>
      <c r="H3819" t="s">
        <v>294</v>
      </c>
      <c r="L3819" t="s">
        <v>294</v>
      </c>
      <c r="M3819">
        <f t="shared" si="118"/>
        <v>6.333333333333333</v>
      </c>
      <c r="N3819" s="1">
        <f t="shared" si="119"/>
        <v>3.1666666666666665</v>
      </c>
    </row>
    <row r="3820" spans="1:14">
      <c r="A3820" t="s">
        <v>1</v>
      </c>
      <c r="B3820" t="s">
        <v>1199</v>
      </c>
      <c r="C3820" t="s">
        <v>1428</v>
      </c>
      <c r="D3820" t="s">
        <v>1429</v>
      </c>
      <c r="E3820">
        <v>1</v>
      </c>
      <c r="F3820">
        <v>331</v>
      </c>
      <c r="G3820" t="s">
        <v>1742</v>
      </c>
      <c r="H3820" t="s">
        <v>294</v>
      </c>
      <c r="L3820" t="s">
        <v>294</v>
      </c>
      <c r="M3820">
        <f t="shared" si="118"/>
        <v>11.033333333333333</v>
      </c>
      <c r="N3820" s="1">
        <f t="shared" si="119"/>
        <v>5.5166666666666666</v>
      </c>
    </row>
    <row r="3821" spans="1:14">
      <c r="A3821" t="s">
        <v>1</v>
      </c>
      <c r="B3821" t="s">
        <v>1201</v>
      </c>
      <c r="C3821" t="s">
        <v>1428</v>
      </c>
      <c r="D3821" t="s">
        <v>1429</v>
      </c>
      <c r="E3821">
        <v>1</v>
      </c>
      <c r="F3821">
        <v>312</v>
      </c>
      <c r="G3821" t="s">
        <v>3311</v>
      </c>
      <c r="H3821" t="s">
        <v>294</v>
      </c>
      <c r="L3821" t="s">
        <v>294</v>
      </c>
      <c r="M3821">
        <f t="shared" si="118"/>
        <v>10.4</v>
      </c>
      <c r="N3821" s="1">
        <f t="shared" si="119"/>
        <v>5.2</v>
      </c>
    </row>
    <row r="3822" spans="1:14">
      <c r="A3822" t="s">
        <v>1</v>
      </c>
      <c r="B3822" t="s">
        <v>1203</v>
      </c>
      <c r="C3822" t="s">
        <v>1428</v>
      </c>
      <c r="D3822" t="s">
        <v>1429</v>
      </c>
      <c r="E3822">
        <v>1</v>
      </c>
      <c r="F3822">
        <v>308</v>
      </c>
      <c r="G3822" t="s">
        <v>3137</v>
      </c>
      <c r="H3822" t="s">
        <v>294</v>
      </c>
      <c r="L3822" t="s">
        <v>294</v>
      </c>
      <c r="M3822">
        <f t="shared" si="118"/>
        <v>10.266666666666667</v>
      </c>
      <c r="N3822" s="1">
        <f t="shared" si="119"/>
        <v>5.1333333333333337</v>
      </c>
    </row>
    <row r="3823" spans="1:14">
      <c r="A3823" t="s">
        <v>1</v>
      </c>
      <c r="B3823" t="s">
        <v>1205</v>
      </c>
      <c r="C3823" t="s">
        <v>1428</v>
      </c>
      <c r="D3823" t="s">
        <v>1429</v>
      </c>
      <c r="E3823">
        <v>1</v>
      </c>
      <c r="F3823">
        <v>303</v>
      </c>
      <c r="G3823" t="s">
        <v>1677</v>
      </c>
      <c r="H3823" t="s">
        <v>294</v>
      </c>
      <c r="L3823" t="s">
        <v>294</v>
      </c>
      <c r="M3823">
        <f t="shared" si="118"/>
        <v>10.1</v>
      </c>
      <c r="N3823" s="1">
        <f t="shared" si="119"/>
        <v>5.05</v>
      </c>
    </row>
    <row r="3824" spans="1:14">
      <c r="A3824" t="s">
        <v>1</v>
      </c>
      <c r="B3824" t="s">
        <v>1207</v>
      </c>
      <c r="C3824" t="s">
        <v>1428</v>
      </c>
      <c r="D3824" t="s">
        <v>1429</v>
      </c>
      <c r="E3824">
        <v>1</v>
      </c>
      <c r="F3824">
        <v>287</v>
      </c>
      <c r="G3824" t="s">
        <v>1679</v>
      </c>
      <c r="H3824" t="s">
        <v>294</v>
      </c>
      <c r="L3824" t="s">
        <v>294</v>
      </c>
      <c r="M3824">
        <f t="shared" si="118"/>
        <v>9.5666666666666664</v>
      </c>
      <c r="N3824" s="1">
        <f t="shared" si="119"/>
        <v>4.7833333333333332</v>
      </c>
    </row>
    <row r="3825" spans="1:14">
      <c r="A3825" t="s">
        <v>1</v>
      </c>
      <c r="B3825" t="s">
        <v>1209</v>
      </c>
      <c r="C3825" t="s">
        <v>1428</v>
      </c>
      <c r="D3825" t="s">
        <v>1429</v>
      </c>
      <c r="E3825">
        <v>1</v>
      </c>
      <c r="F3825">
        <v>276</v>
      </c>
      <c r="G3825" t="s">
        <v>3312</v>
      </c>
      <c r="H3825" t="s">
        <v>294</v>
      </c>
      <c r="L3825" t="s">
        <v>294</v>
      </c>
      <c r="M3825">
        <f t="shared" si="118"/>
        <v>9.1999999999999993</v>
      </c>
      <c r="N3825" s="1">
        <f t="shared" si="119"/>
        <v>4.5999999999999996</v>
      </c>
    </row>
    <row r="3826" spans="1:14">
      <c r="A3826" t="s">
        <v>1</v>
      </c>
      <c r="B3826" t="s">
        <v>1211</v>
      </c>
      <c r="C3826" t="s">
        <v>1428</v>
      </c>
      <c r="D3826" t="s">
        <v>1429</v>
      </c>
      <c r="E3826">
        <v>1</v>
      </c>
      <c r="F3826">
        <v>301</v>
      </c>
      <c r="G3826" t="s">
        <v>2154</v>
      </c>
      <c r="H3826" t="s">
        <v>294</v>
      </c>
      <c r="L3826" t="s">
        <v>294</v>
      </c>
      <c r="M3826">
        <f t="shared" si="118"/>
        <v>10.033333333333333</v>
      </c>
      <c r="N3826" s="1">
        <f t="shared" si="119"/>
        <v>5.0166666666666666</v>
      </c>
    </row>
    <row r="3827" spans="1:14">
      <c r="A3827" t="s">
        <v>1</v>
      </c>
      <c r="B3827" t="s">
        <v>1213</v>
      </c>
      <c r="C3827" t="s">
        <v>1428</v>
      </c>
      <c r="D3827" t="s">
        <v>1429</v>
      </c>
      <c r="E3827">
        <v>1</v>
      </c>
      <c r="F3827">
        <v>283</v>
      </c>
      <c r="G3827" t="s">
        <v>3313</v>
      </c>
      <c r="H3827" t="s">
        <v>294</v>
      </c>
      <c r="L3827" t="s">
        <v>294</v>
      </c>
      <c r="M3827">
        <f t="shared" si="118"/>
        <v>9.4333333333333336</v>
      </c>
      <c r="N3827" s="1">
        <f t="shared" si="119"/>
        <v>4.7166666666666668</v>
      </c>
    </row>
    <row r="3828" spans="1:14">
      <c r="A3828" t="s">
        <v>1</v>
      </c>
      <c r="B3828" t="s">
        <v>1215</v>
      </c>
      <c r="C3828" t="s">
        <v>1428</v>
      </c>
      <c r="D3828" t="s">
        <v>1429</v>
      </c>
      <c r="E3828">
        <v>1</v>
      </c>
      <c r="F3828">
        <v>275</v>
      </c>
      <c r="G3828" t="s">
        <v>3175</v>
      </c>
      <c r="H3828" t="s">
        <v>294</v>
      </c>
      <c r="L3828" t="s">
        <v>294</v>
      </c>
      <c r="M3828">
        <f t="shared" si="118"/>
        <v>9.1666666666666661</v>
      </c>
      <c r="N3828" s="1">
        <f t="shared" si="119"/>
        <v>4.583333333333333</v>
      </c>
    </row>
    <row r="3829" spans="1:14">
      <c r="A3829" t="s">
        <v>1</v>
      </c>
      <c r="B3829" t="s">
        <v>1217</v>
      </c>
      <c r="C3829" t="s">
        <v>1428</v>
      </c>
      <c r="D3829" t="s">
        <v>1429</v>
      </c>
      <c r="E3829">
        <v>1</v>
      </c>
      <c r="F3829">
        <v>272</v>
      </c>
      <c r="G3829" t="s">
        <v>3314</v>
      </c>
      <c r="H3829" t="s">
        <v>294</v>
      </c>
      <c r="L3829" t="s">
        <v>294</v>
      </c>
      <c r="M3829">
        <f t="shared" si="118"/>
        <v>9.0666666666666664</v>
      </c>
      <c r="N3829" s="1">
        <f t="shared" si="119"/>
        <v>4.5333333333333332</v>
      </c>
    </row>
    <row r="3830" spans="1:14">
      <c r="A3830" t="s">
        <v>1</v>
      </c>
      <c r="B3830" t="s">
        <v>1219</v>
      </c>
      <c r="C3830" t="s">
        <v>1428</v>
      </c>
      <c r="D3830" t="s">
        <v>1429</v>
      </c>
      <c r="E3830">
        <v>1</v>
      </c>
      <c r="F3830">
        <v>304</v>
      </c>
      <c r="G3830" t="s">
        <v>2130</v>
      </c>
      <c r="H3830" t="s">
        <v>294</v>
      </c>
      <c r="L3830" t="s">
        <v>294</v>
      </c>
      <c r="M3830">
        <f t="shared" si="118"/>
        <v>10.133333333333333</v>
      </c>
      <c r="N3830" s="1">
        <f t="shared" si="119"/>
        <v>5.0666666666666664</v>
      </c>
    </row>
    <row r="3831" spans="1:14">
      <c r="A3831" t="s">
        <v>1</v>
      </c>
      <c r="B3831" t="s">
        <v>1221</v>
      </c>
      <c r="C3831" t="s">
        <v>1428</v>
      </c>
      <c r="D3831" t="s">
        <v>1429</v>
      </c>
      <c r="E3831">
        <v>1</v>
      </c>
      <c r="F3831">
        <v>301</v>
      </c>
      <c r="G3831" t="s">
        <v>2154</v>
      </c>
      <c r="H3831" t="s">
        <v>294</v>
      </c>
      <c r="L3831" t="s">
        <v>294</v>
      </c>
      <c r="M3831">
        <f t="shared" si="118"/>
        <v>10.033333333333333</v>
      </c>
      <c r="N3831" s="1">
        <f t="shared" si="119"/>
        <v>5.0166666666666666</v>
      </c>
    </row>
    <row r="3832" spans="1:14">
      <c r="A3832" t="s">
        <v>1</v>
      </c>
      <c r="B3832" t="s">
        <v>1223</v>
      </c>
      <c r="C3832" t="s">
        <v>1428</v>
      </c>
      <c r="D3832" t="s">
        <v>1429</v>
      </c>
      <c r="E3832">
        <v>1</v>
      </c>
      <c r="F3832">
        <v>368</v>
      </c>
      <c r="G3832" t="s">
        <v>3087</v>
      </c>
      <c r="H3832" t="s">
        <v>294</v>
      </c>
      <c r="L3832" t="s">
        <v>294</v>
      </c>
      <c r="M3832">
        <f t="shared" si="118"/>
        <v>12.266666666666667</v>
      </c>
      <c r="N3832" s="1">
        <f t="shared" si="119"/>
        <v>6.1333333333333337</v>
      </c>
    </row>
    <row r="3833" spans="1:14">
      <c r="A3833" t="s">
        <v>1</v>
      </c>
      <c r="B3833" t="s">
        <v>1225</v>
      </c>
      <c r="C3833" t="s">
        <v>1428</v>
      </c>
      <c r="D3833" t="s">
        <v>1429</v>
      </c>
      <c r="E3833">
        <v>1</v>
      </c>
      <c r="F3833">
        <v>291</v>
      </c>
      <c r="G3833" t="s">
        <v>2156</v>
      </c>
      <c r="H3833" t="s">
        <v>294</v>
      </c>
      <c r="L3833" t="s">
        <v>294</v>
      </c>
      <c r="M3833">
        <f t="shared" si="118"/>
        <v>9.6999999999999993</v>
      </c>
      <c r="N3833" s="1">
        <f t="shared" si="119"/>
        <v>4.8499999999999996</v>
      </c>
    </row>
    <row r="3834" spans="1:14">
      <c r="A3834" t="s">
        <v>1</v>
      </c>
      <c r="B3834" t="s">
        <v>1227</v>
      </c>
      <c r="C3834" t="s">
        <v>1428</v>
      </c>
      <c r="D3834" t="s">
        <v>1429</v>
      </c>
      <c r="E3834">
        <v>1</v>
      </c>
      <c r="F3834">
        <v>305</v>
      </c>
      <c r="G3834" t="s">
        <v>1680</v>
      </c>
      <c r="H3834" t="s">
        <v>294</v>
      </c>
      <c r="L3834" t="s">
        <v>294</v>
      </c>
      <c r="M3834">
        <f t="shared" si="118"/>
        <v>10.166666666666666</v>
      </c>
      <c r="N3834" s="1">
        <f t="shared" si="119"/>
        <v>5.083333333333333</v>
      </c>
    </row>
    <row r="3835" spans="1:14">
      <c r="A3835" t="s">
        <v>1</v>
      </c>
      <c r="B3835" t="s">
        <v>1229</v>
      </c>
      <c r="C3835" t="s">
        <v>1428</v>
      </c>
      <c r="D3835" t="s">
        <v>1429</v>
      </c>
      <c r="E3835">
        <v>1</v>
      </c>
      <c r="F3835">
        <v>292</v>
      </c>
      <c r="G3835" t="s">
        <v>3024</v>
      </c>
      <c r="H3835" t="s">
        <v>294</v>
      </c>
      <c r="L3835" t="s">
        <v>294</v>
      </c>
      <c r="M3835">
        <f t="shared" si="118"/>
        <v>9.7333333333333325</v>
      </c>
      <c r="N3835" s="1">
        <f t="shared" si="119"/>
        <v>4.8666666666666663</v>
      </c>
    </row>
    <row r="3836" spans="1:14">
      <c r="A3836" t="s">
        <v>1</v>
      </c>
      <c r="B3836" t="s">
        <v>1231</v>
      </c>
      <c r="C3836" t="s">
        <v>1428</v>
      </c>
      <c r="D3836" t="s">
        <v>1429</v>
      </c>
      <c r="E3836">
        <v>1</v>
      </c>
      <c r="F3836">
        <v>313</v>
      </c>
      <c r="G3836" t="s">
        <v>3157</v>
      </c>
      <c r="H3836" t="s">
        <v>294</v>
      </c>
      <c r="L3836" t="s">
        <v>294</v>
      </c>
      <c r="M3836">
        <f t="shared" si="118"/>
        <v>10.433333333333334</v>
      </c>
      <c r="N3836" s="1">
        <f t="shared" si="119"/>
        <v>5.2166666666666668</v>
      </c>
    </row>
    <row r="3837" spans="1:14">
      <c r="A3837" t="s">
        <v>1</v>
      </c>
      <c r="B3837" t="s">
        <v>1233</v>
      </c>
      <c r="C3837" t="s">
        <v>1428</v>
      </c>
      <c r="D3837" t="s">
        <v>1429</v>
      </c>
      <c r="E3837">
        <v>1</v>
      </c>
      <c r="F3837">
        <v>297</v>
      </c>
      <c r="G3837" t="s">
        <v>1728</v>
      </c>
      <c r="H3837" t="s">
        <v>294</v>
      </c>
      <c r="L3837" t="s">
        <v>294</v>
      </c>
      <c r="M3837">
        <f t="shared" si="118"/>
        <v>9.9</v>
      </c>
      <c r="N3837" s="1">
        <f t="shared" si="119"/>
        <v>4.95</v>
      </c>
    </row>
    <row r="3838" spans="1:14">
      <c r="A3838" t="s">
        <v>1</v>
      </c>
      <c r="B3838" t="s">
        <v>1235</v>
      </c>
      <c r="C3838" t="s">
        <v>1428</v>
      </c>
      <c r="D3838" t="s">
        <v>1429</v>
      </c>
      <c r="E3838">
        <v>1</v>
      </c>
      <c r="F3838">
        <v>223</v>
      </c>
      <c r="G3838" t="s">
        <v>3315</v>
      </c>
      <c r="H3838" t="s">
        <v>294</v>
      </c>
      <c r="L3838" t="s">
        <v>294</v>
      </c>
      <c r="M3838">
        <f t="shared" si="118"/>
        <v>7.4333333333333336</v>
      </c>
      <c r="N3838" s="1">
        <f t="shared" si="119"/>
        <v>3.7166666666666668</v>
      </c>
    </row>
    <row r="3839" spans="1:14">
      <c r="A3839" t="s">
        <v>1</v>
      </c>
      <c r="B3839" t="s">
        <v>1237</v>
      </c>
      <c r="C3839" t="s">
        <v>1428</v>
      </c>
      <c r="D3839" t="s">
        <v>1429</v>
      </c>
      <c r="E3839">
        <v>1</v>
      </c>
      <c r="F3839">
        <v>214</v>
      </c>
      <c r="G3839" t="s">
        <v>3085</v>
      </c>
      <c r="H3839" t="s">
        <v>294</v>
      </c>
      <c r="L3839" t="s">
        <v>294</v>
      </c>
      <c r="M3839">
        <f t="shared" si="118"/>
        <v>7.1333333333333337</v>
      </c>
      <c r="N3839" s="1">
        <f t="shared" si="119"/>
        <v>3.5666666666666669</v>
      </c>
    </row>
    <row r="3840" spans="1:14">
      <c r="A3840" t="s">
        <v>1</v>
      </c>
      <c r="B3840" t="s">
        <v>1239</v>
      </c>
      <c r="C3840" t="s">
        <v>1428</v>
      </c>
      <c r="D3840" t="s">
        <v>1429</v>
      </c>
      <c r="E3840">
        <v>1</v>
      </c>
      <c r="F3840">
        <v>211</v>
      </c>
      <c r="G3840" t="s">
        <v>2139</v>
      </c>
      <c r="H3840" t="s">
        <v>294</v>
      </c>
      <c r="L3840" t="s">
        <v>294</v>
      </c>
      <c r="M3840">
        <f t="shared" si="118"/>
        <v>7.0333333333333332</v>
      </c>
      <c r="N3840" s="1">
        <f t="shared" si="119"/>
        <v>3.5166666666666666</v>
      </c>
    </row>
    <row r="3841" spans="1:14">
      <c r="A3841" t="s">
        <v>1</v>
      </c>
      <c r="B3841" t="s">
        <v>1241</v>
      </c>
      <c r="C3841" t="s">
        <v>1428</v>
      </c>
      <c r="D3841" t="s">
        <v>1429</v>
      </c>
      <c r="E3841">
        <v>1</v>
      </c>
      <c r="F3841">
        <v>223</v>
      </c>
      <c r="G3841" t="s">
        <v>3315</v>
      </c>
      <c r="H3841" t="s">
        <v>294</v>
      </c>
      <c r="L3841" t="s">
        <v>294</v>
      </c>
      <c r="M3841">
        <f t="shared" si="118"/>
        <v>7.4333333333333336</v>
      </c>
      <c r="N3841" s="1">
        <f t="shared" si="119"/>
        <v>3.7166666666666668</v>
      </c>
    </row>
    <row r="3842" spans="1:14">
      <c r="A3842" t="s">
        <v>1</v>
      </c>
      <c r="B3842" t="s">
        <v>1243</v>
      </c>
      <c r="C3842" t="s">
        <v>1428</v>
      </c>
      <c r="D3842" t="s">
        <v>1429</v>
      </c>
      <c r="E3842">
        <v>1</v>
      </c>
      <c r="F3842">
        <v>210</v>
      </c>
      <c r="G3842" t="s">
        <v>1952</v>
      </c>
      <c r="H3842" t="s">
        <v>294</v>
      </c>
      <c r="L3842" t="s">
        <v>294</v>
      </c>
      <c r="M3842">
        <f t="shared" ref="M3842:M3905" si="120">F3842/$M$1</f>
        <v>7</v>
      </c>
      <c r="N3842" s="1">
        <f t="shared" ref="N3842:N3905" si="121">F3842/$N$1</f>
        <v>3.5</v>
      </c>
    </row>
    <row r="3843" spans="1:14">
      <c r="A3843" t="s">
        <v>1</v>
      </c>
      <c r="B3843" t="s">
        <v>1245</v>
      </c>
      <c r="C3843" t="s">
        <v>1428</v>
      </c>
      <c r="D3843" t="s">
        <v>1429</v>
      </c>
      <c r="E3843">
        <v>1</v>
      </c>
      <c r="F3843">
        <v>258</v>
      </c>
      <c r="G3843" t="s">
        <v>3155</v>
      </c>
      <c r="H3843" t="s">
        <v>294</v>
      </c>
      <c r="L3843" t="s">
        <v>294</v>
      </c>
      <c r="M3843">
        <f t="shared" si="120"/>
        <v>8.6</v>
      </c>
      <c r="N3843" s="1">
        <f t="shared" si="121"/>
        <v>4.3</v>
      </c>
    </row>
    <row r="3844" spans="1:14">
      <c r="A3844" t="s">
        <v>1</v>
      </c>
      <c r="B3844" t="s">
        <v>1247</v>
      </c>
      <c r="C3844" t="s">
        <v>1428</v>
      </c>
      <c r="D3844" t="s">
        <v>1429</v>
      </c>
      <c r="E3844">
        <v>1</v>
      </c>
      <c r="F3844">
        <v>268</v>
      </c>
      <c r="G3844" t="s">
        <v>3154</v>
      </c>
      <c r="H3844" t="s">
        <v>294</v>
      </c>
      <c r="L3844" t="s">
        <v>294</v>
      </c>
      <c r="M3844">
        <f t="shared" si="120"/>
        <v>8.9333333333333336</v>
      </c>
      <c r="N3844" s="1">
        <f t="shared" si="121"/>
        <v>4.4666666666666668</v>
      </c>
    </row>
    <row r="3845" spans="1:14">
      <c r="A3845" t="s">
        <v>1</v>
      </c>
      <c r="B3845" t="s">
        <v>1249</v>
      </c>
      <c r="C3845" t="s">
        <v>1428</v>
      </c>
      <c r="D3845" t="s">
        <v>1429</v>
      </c>
      <c r="E3845">
        <v>1</v>
      </c>
      <c r="F3845">
        <v>287</v>
      </c>
      <c r="G3845" t="s">
        <v>1679</v>
      </c>
      <c r="H3845" t="s">
        <v>294</v>
      </c>
      <c r="L3845" t="s">
        <v>294</v>
      </c>
      <c r="M3845">
        <f t="shared" si="120"/>
        <v>9.5666666666666664</v>
      </c>
      <c r="N3845" s="1">
        <f t="shared" si="121"/>
        <v>4.7833333333333332</v>
      </c>
    </row>
    <row r="3846" spans="1:14">
      <c r="A3846" t="s">
        <v>1</v>
      </c>
      <c r="B3846" t="s">
        <v>1251</v>
      </c>
      <c r="C3846" t="s">
        <v>1428</v>
      </c>
      <c r="D3846" t="s">
        <v>1429</v>
      </c>
      <c r="E3846">
        <v>1</v>
      </c>
      <c r="F3846">
        <v>263</v>
      </c>
      <c r="G3846" t="s">
        <v>3316</v>
      </c>
      <c r="H3846" t="s">
        <v>294</v>
      </c>
      <c r="L3846" t="s">
        <v>294</v>
      </c>
      <c r="M3846">
        <f t="shared" si="120"/>
        <v>8.7666666666666675</v>
      </c>
      <c r="N3846" s="1">
        <f t="shared" si="121"/>
        <v>4.3833333333333337</v>
      </c>
    </row>
    <row r="3847" spans="1:14">
      <c r="A3847" t="s">
        <v>1</v>
      </c>
      <c r="B3847" t="s">
        <v>1253</v>
      </c>
      <c r="C3847" t="s">
        <v>1428</v>
      </c>
      <c r="D3847" t="s">
        <v>1429</v>
      </c>
      <c r="E3847">
        <v>1</v>
      </c>
      <c r="F3847">
        <v>253</v>
      </c>
      <c r="G3847" t="s">
        <v>1835</v>
      </c>
      <c r="H3847" t="s">
        <v>294</v>
      </c>
      <c r="L3847" t="s">
        <v>294</v>
      </c>
      <c r="M3847">
        <f t="shared" si="120"/>
        <v>8.4333333333333336</v>
      </c>
      <c r="N3847" s="1">
        <f t="shared" si="121"/>
        <v>4.2166666666666668</v>
      </c>
    </row>
    <row r="3848" spans="1:14">
      <c r="A3848" t="s">
        <v>1</v>
      </c>
      <c r="B3848" t="s">
        <v>1255</v>
      </c>
      <c r="C3848" t="s">
        <v>1428</v>
      </c>
      <c r="D3848" t="s">
        <v>1429</v>
      </c>
      <c r="E3848">
        <v>1</v>
      </c>
      <c r="F3848">
        <v>242</v>
      </c>
      <c r="G3848" t="s">
        <v>3186</v>
      </c>
      <c r="H3848" t="s">
        <v>294</v>
      </c>
      <c r="L3848" t="s">
        <v>294</v>
      </c>
      <c r="M3848">
        <f t="shared" si="120"/>
        <v>8.0666666666666664</v>
      </c>
      <c r="N3848" s="1">
        <f t="shared" si="121"/>
        <v>4.0333333333333332</v>
      </c>
    </row>
    <row r="3849" spans="1:14">
      <c r="A3849" t="s">
        <v>1</v>
      </c>
      <c r="B3849" t="s">
        <v>1257</v>
      </c>
      <c r="C3849" t="s">
        <v>1428</v>
      </c>
      <c r="D3849" t="s">
        <v>1429</v>
      </c>
      <c r="E3849">
        <v>1</v>
      </c>
      <c r="F3849">
        <v>248</v>
      </c>
      <c r="G3849" t="s">
        <v>3309</v>
      </c>
      <c r="H3849" t="s">
        <v>294</v>
      </c>
      <c r="L3849" t="s">
        <v>294</v>
      </c>
      <c r="M3849">
        <f t="shared" si="120"/>
        <v>8.2666666666666675</v>
      </c>
      <c r="N3849" s="1">
        <f t="shared" si="121"/>
        <v>4.1333333333333337</v>
      </c>
    </row>
    <row r="3850" spans="1:14">
      <c r="A3850" t="s">
        <v>1</v>
      </c>
      <c r="B3850" t="s">
        <v>1259</v>
      </c>
      <c r="C3850" t="s">
        <v>1428</v>
      </c>
      <c r="D3850" t="s">
        <v>1429</v>
      </c>
      <c r="E3850">
        <v>1</v>
      </c>
      <c r="F3850">
        <v>372</v>
      </c>
      <c r="G3850" t="s">
        <v>3073</v>
      </c>
      <c r="H3850" t="s">
        <v>294</v>
      </c>
      <c r="L3850" t="s">
        <v>294</v>
      </c>
      <c r="M3850">
        <f t="shared" si="120"/>
        <v>12.4</v>
      </c>
      <c r="N3850" s="1">
        <f t="shared" si="121"/>
        <v>6.2</v>
      </c>
    </row>
    <row r="3851" spans="1:14">
      <c r="A3851" t="s">
        <v>1</v>
      </c>
      <c r="B3851" t="s">
        <v>1261</v>
      </c>
      <c r="C3851" t="s">
        <v>1428</v>
      </c>
      <c r="D3851" t="s">
        <v>1429</v>
      </c>
      <c r="E3851">
        <v>1</v>
      </c>
      <c r="F3851">
        <v>395</v>
      </c>
      <c r="G3851" t="s">
        <v>3317</v>
      </c>
      <c r="H3851" t="s">
        <v>294</v>
      </c>
      <c r="L3851" t="s">
        <v>294</v>
      </c>
      <c r="M3851">
        <f t="shared" si="120"/>
        <v>13.166666666666666</v>
      </c>
      <c r="N3851" s="1">
        <f t="shared" si="121"/>
        <v>6.583333333333333</v>
      </c>
    </row>
    <row r="3852" spans="1:14">
      <c r="A3852" t="s">
        <v>1</v>
      </c>
      <c r="B3852" t="s">
        <v>1263</v>
      </c>
      <c r="C3852" t="s">
        <v>1428</v>
      </c>
      <c r="D3852" t="s">
        <v>1429</v>
      </c>
      <c r="E3852">
        <v>1</v>
      </c>
      <c r="F3852">
        <v>376</v>
      </c>
      <c r="G3852" t="s">
        <v>1602</v>
      </c>
      <c r="H3852" t="s">
        <v>294</v>
      </c>
      <c r="L3852" t="s">
        <v>294</v>
      </c>
      <c r="M3852">
        <f t="shared" si="120"/>
        <v>12.533333333333333</v>
      </c>
      <c r="N3852" s="1">
        <f t="shared" si="121"/>
        <v>6.2666666666666666</v>
      </c>
    </row>
    <row r="3853" spans="1:14">
      <c r="A3853" t="s">
        <v>1</v>
      </c>
      <c r="B3853" t="s">
        <v>1265</v>
      </c>
      <c r="C3853" t="s">
        <v>1428</v>
      </c>
      <c r="D3853" t="s">
        <v>1429</v>
      </c>
      <c r="E3853">
        <v>1</v>
      </c>
      <c r="F3853">
        <v>391</v>
      </c>
      <c r="G3853" t="s">
        <v>3103</v>
      </c>
      <c r="H3853" t="s">
        <v>294</v>
      </c>
      <c r="L3853" t="s">
        <v>294</v>
      </c>
      <c r="M3853">
        <f t="shared" si="120"/>
        <v>13.033333333333333</v>
      </c>
      <c r="N3853" s="1">
        <f t="shared" si="121"/>
        <v>6.5166666666666666</v>
      </c>
    </row>
    <row r="3854" spans="1:14">
      <c r="A3854" t="s">
        <v>1</v>
      </c>
      <c r="B3854" t="s">
        <v>1267</v>
      </c>
      <c r="C3854" t="s">
        <v>1428</v>
      </c>
      <c r="D3854" t="s">
        <v>1429</v>
      </c>
      <c r="E3854">
        <v>1</v>
      </c>
      <c r="F3854">
        <v>368</v>
      </c>
      <c r="G3854" t="s">
        <v>3087</v>
      </c>
      <c r="H3854" t="s">
        <v>294</v>
      </c>
      <c r="L3854" t="s">
        <v>294</v>
      </c>
      <c r="M3854">
        <f t="shared" si="120"/>
        <v>12.266666666666667</v>
      </c>
      <c r="N3854" s="1">
        <f t="shared" si="121"/>
        <v>6.1333333333333337</v>
      </c>
    </row>
    <row r="3855" spans="1:14">
      <c r="A3855" t="s">
        <v>1</v>
      </c>
      <c r="B3855" t="s">
        <v>1269</v>
      </c>
      <c r="C3855" t="s">
        <v>1428</v>
      </c>
      <c r="D3855" t="s">
        <v>1429</v>
      </c>
      <c r="E3855">
        <v>1</v>
      </c>
      <c r="F3855">
        <v>321</v>
      </c>
      <c r="G3855" t="s">
        <v>3318</v>
      </c>
      <c r="H3855" t="s">
        <v>294</v>
      </c>
      <c r="L3855" t="s">
        <v>294</v>
      </c>
      <c r="M3855">
        <f t="shared" si="120"/>
        <v>10.7</v>
      </c>
      <c r="N3855" s="1">
        <f t="shared" si="121"/>
        <v>5.35</v>
      </c>
    </row>
    <row r="3856" spans="1:14">
      <c r="A3856" t="s">
        <v>1</v>
      </c>
      <c r="B3856" t="s">
        <v>1271</v>
      </c>
      <c r="C3856" t="s">
        <v>1428</v>
      </c>
      <c r="D3856" t="s">
        <v>1429</v>
      </c>
      <c r="E3856">
        <v>1</v>
      </c>
      <c r="F3856">
        <v>317</v>
      </c>
      <c r="G3856" t="s">
        <v>1684</v>
      </c>
      <c r="H3856" t="s">
        <v>294</v>
      </c>
      <c r="L3856" t="s">
        <v>294</v>
      </c>
      <c r="M3856">
        <f t="shared" si="120"/>
        <v>10.566666666666666</v>
      </c>
      <c r="N3856" s="1">
        <f t="shared" si="121"/>
        <v>5.2833333333333332</v>
      </c>
    </row>
    <row r="3857" spans="1:14">
      <c r="A3857" t="s">
        <v>1</v>
      </c>
      <c r="B3857" t="s">
        <v>1273</v>
      </c>
      <c r="C3857" t="s">
        <v>1428</v>
      </c>
      <c r="D3857" t="s">
        <v>1429</v>
      </c>
      <c r="E3857">
        <v>1</v>
      </c>
      <c r="F3857">
        <v>252</v>
      </c>
      <c r="G3857" t="s">
        <v>3305</v>
      </c>
      <c r="H3857" t="s">
        <v>294</v>
      </c>
      <c r="L3857" t="s">
        <v>294</v>
      </c>
      <c r="M3857">
        <f t="shared" si="120"/>
        <v>8.4</v>
      </c>
      <c r="N3857" s="1">
        <f t="shared" si="121"/>
        <v>4.2</v>
      </c>
    </row>
    <row r="3858" spans="1:14">
      <c r="A3858" t="s">
        <v>1</v>
      </c>
      <c r="B3858" t="s">
        <v>1275</v>
      </c>
      <c r="C3858" t="s">
        <v>1428</v>
      </c>
      <c r="D3858" t="s">
        <v>1429</v>
      </c>
      <c r="E3858">
        <v>1</v>
      </c>
      <c r="F3858">
        <v>251</v>
      </c>
      <c r="G3858" t="s">
        <v>3185</v>
      </c>
      <c r="H3858" t="s">
        <v>294</v>
      </c>
      <c r="L3858" t="s">
        <v>294</v>
      </c>
      <c r="M3858">
        <f t="shared" si="120"/>
        <v>8.3666666666666671</v>
      </c>
      <c r="N3858" s="1">
        <f t="shared" si="121"/>
        <v>4.1833333333333336</v>
      </c>
    </row>
    <row r="3859" spans="1:14">
      <c r="A3859" t="s">
        <v>1</v>
      </c>
      <c r="B3859" t="s">
        <v>1277</v>
      </c>
      <c r="C3859" t="s">
        <v>1428</v>
      </c>
      <c r="D3859" t="s">
        <v>1429</v>
      </c>
      <c r="E3859">
        <v>1</v>
      </c>
      <c r="F3859">
        <v>262</v>
      </c>
      <c r="G3859" t="s">
        <v>3319</v>
      </c>
      <c r="H3859" t="s">
        <v>294</v>
      </c>
      <c r="L3859" t="s">
        <v>294</v>
      </c>
      <c r="M3859">
        <f t="shared" si="120"/>
        <v>8.7333333333333325</v>
      </c>
      <c r="N3859" s="1">
        <f t="shared" si="121"/>
        <v>4.3666666666666663</v>
      </c>
    </row>
    <row r="3860" spans="1:14">
      <c r="A3860" t="s">
        <v>1</v>
      </c>
      <c r="B3860" t="s">
        <v>1279</v>
      </c>
      <c r="C3860" t="s">
        <v>1428</v>
      </c>
      <c r="D3860" t="s">
        <v>1429</v>
      </c>
      <c r="E3860">
        <v>1</v>
      </c>
      <c r="F3860">
        <v>194</v>
      </c>
      <c r="G3860" t="s">
        <v>3075</v>
      </c>
      <c r="H3860" t="s">
        <v>294</v>
      </c>
      <c r="L3860" t="s">
        <v>294</v>
      </c>
      <c r="M3860">
        <f t="shared" si="120"/>
        <v>6.4666666666666668</v>
      </c>
      <c r="N3860" s="1">
        <f t="shared" si="121"/>
        <v>3.2333333333333334</v>
      </c>
    </row>
    <row r="3861" spans="1:14">
      <c r="A3861" t="s">
        <v>1</v>
      </c>
      <c r="B3861" t="s">
        <v>1281</v>
      </c>
      <c r="C3861" t="s">
        <v>1428</v>
      </c>
      <c r="D3861" t="s">
        <v>1429</v>
      </c>
      <c r="E3861">
        <v>1</v>
      </c>
      <c r="F3861">
        <v>266</v>
      </c>
      <c r="G3861" t="s">
        <v>3320</v>
      </c>
      <c r="H3861" t="s">
        <v>294</v>
      </c>
      <c r="L3861" t="s">
        <v>294</v>
      </c>
      <c r="M3861">
        <f t="shared" si="120"/>
        <v>8.8666666666666671</v>
      </c>
      <c r="N3861" s="1">
        <f t="shared" si="121"/>
        <v>4.4333333333333336</v>
      </c>
    </row>
    <row r="3862" spans="1:14">
      <c r="A3862" t="s">
        <v>1</v>
      </c>
      <c r="B3862" t="s">
        <v>1283</v>
      </c>
      <c r="C3862" t="s">
        <v>1428</v>
      </c>
      <c r="D3862" t="s">
        <v>1429</v>
      </c>
      <c r="E3862">
        <v>1</v>
      </c>
      <c r="F3862">
        <v>243</v>
      </c>
      <c r="G3862" t="s">
        <v>3173</v>
      </c>
      <c r="H3862" t="s">
        <v>294</v>
      </c>
      <c r="L3862" t="s">
        <v>294</v>
      </c>
      <c r="M3862">
        <f t="shared" si="120"/>
        <v>8.1</v>
      </c>
      <c r="N3862" s="1">
        <f t="shared" si="121"/>
        <v>4.05</v>
      </c>
    </row>
    <row r="3863" spans="1:14">
      <c r="A3863" t="s">
        <v>1</v>
      </c>
      <c r="B3863" t="s">
        <v>1285</v>
      </c>
      <c r="C3863" t="s">
        <v>1428</v>
      </c>
      <c r="D3863" t="s">
        <v>1429</v>
      </c>
      <c r="E3863">
        <v>1</v>
      </c>
      <c r="F3863">
        <v>242</v>
      </c>
      <c r="G3863" t="s">
        <v>3186</v>
      </c>
      <c r="H3863" t="s">
        <v>294</v>
      </c>
      <c r="L3863" t="s">
        <v>294</v>
      </c>
      <c r="M3863">
        <f t="shared" si="120"/>
        <v>8.0666666666666664</v>
      </c>
      <c r="N3863" s="1">
        <f t="shared" si="121"/>
        <v>4.0333333333333332</v>
      </c>
    </row>
    <row r="3864" spans="1:14">
      <c r="A3864" t="s">
        <v>1</v>
      </c>
      <c r="B3864" t="s">
        <v>1287</v>
      </c>
      <c r="C3864" t="s">
        <v>1428</v>
      </c>
      <c r="D3864" t="s">
        <v>1429</v>
      </c>
      <c r="E3864">
        <v>1</v>
      </c>
      <c r="F3864">
        <v>940</v>
      </c>
      <c r="G3864" t="s">
        <v>3321</v>
      </c>
      <c r="H3864" t="s">
        <v>294</v>
      </c>
      <c r="L3864" t="s">
        <v>294</v>
      </c>
      <c r="M3864">
        <f t="shared" si="120"/>
        <v>31.333333333333332</v>
      </c>
      <c r="N3864" s="1">
        <f t="shared" si="121"/>
        <v>15.666666666666666</v>
      </c>
    </row>
    <row r="3865" spans="1:14">
      <c r="A3865" t="s">
        <v>1</v>
      </c>
      <c r="B3865" t="s">
        <v>1289</v>
      </c>
      <c r="C3865" t="s">
        <v>1428</v>
      </c>
      <c r="D3865" t="s">
        <v>1429</v>
      </c>
      <c r="E3865">
        <v>1</v>
      </c>
      <c r="F3865">
        <v>954</v>
      </c>
      <c r="G3865" t="s">
        <v>3322</v>
      </c>
      <c r="H3865" t="s">
        <v>294</v>
      </c>
      <c r="L3865" t="s">
        <v>294</v>
      </c>
      <c r="M3865">
        <f t="shared" si="120"/>
        <v>31.8</v>
      </c>
      <c r="N3865" s="1">
        <f t="shared" si="121"/>
        <v>15.9</v>
      </c>
    </row>
    <row r="3866" spans="1:14">
      <c r="A3866" t="s">
        <v>1</v>
      </c>
      <c r="B3866" t="s">
        <v>1291</v>
      </c>
      <c r="C3866" t="s">
        <v>1428</v>
      </c>
      <c r="D3866" t="s">
        <v>1429</v>
      </c>
      <c r="E3866">
        <v>1</v>
      </c>
      <c r="F3866">
        <v>759</v>
      </c>
      <c r="G3866" t="s">
        <v>2325</v>
      </c>
      <c r="H3866" t="s">
        <v>294</v>
      </c>
      <c r="L3866" t="s">
        <v>294</v>
      </c>
      <c r="M3866">
        <f t="shared" si="120"/>
        <v>25.3</v>
      </c>
      <c r="N3866" s="1">
        <f t="shared" si="121"/>
        <v>12.65</v>
      </c>
    </row>
    <row r="3867" spans="1:14">
      <c r="A3867" t="s">
        <v>1</v>
      </c>
      <c r="B3867" t="s">
        <v>5</v>
      </c>
      <c r="C3867" t="s">
        <v>1428</v>
      </c>
      <c r="D3867" t="s">
        <v>1429</v>
      </c>
      <c r="E3867">
        <v>1</v>
      </c>
      <c r="F3867">
        <v>103</v>
      </c>
      <c r="G3867" t="s">
        <v>2004</v>
      </c>
      <c r="H3867" t="s">
        <v>294</v>
      </c>
      <c r="L3867" t="s">
        <v>294</v>
      </c>
      <c r="M3867">
        <f t="shared" si="120"/>
        <v>3.4333333333333331</v>
      </c>
      <c r="N3867" s="1">
        <f t="shared" si="121"/>
        <v>1.7166666666666666</v>
      </c>
    </row>
    <row r="3868" spans="1:14">
      <c r="A3868" t="s">
        <v>1</v>
      </c>
      <c r="B3868" t="s">
        <v>3</v>
      </c>
      <c r="C3868" t="s">
        <v>1428</v>
      </c>
      <c r="D3868" t="s">
        <v>1429</v>
      </c>
      <c r="E3868">
        <v>1</v>
      </c>
      <c r="F3868">
        <v>762</v>
      </c>
      <c r="G3868" t="s">
        <v>2255</v>
      </c>
      <c r="H3868" t="s">
        <v>294</v>
      </c>
      <c r="L3868" t="s">
        <v>294</v>
      </c>
      <c r="M3868">
        <f t="shared" si="120"/>
        <v>25.4</v>
      </c>
      <c r="N3868" s="1">
        <f t="shared" si="121"/>
        <v>12.7</v>
      </c>
    </row>
    <row r="3869" spans="1:14">
      <c r="A3869" t="s">
        <v>1</v>
      </c>
      <c r="B3869" t="s">
        <v>2</v>
      </c>
      <c r="C3869" t="s">
        <v>1428</v>
      </c>
      <c r="D3869" t="s">
        <v>1429</v>
      </c>
      <c r="E3869">
        <v>1</v>
      </c>
      <c r="F3869">
        <v>741</v>
      </c>
      <c r="G3869" t="s">
        <v>1804</v>
      </c>
      <c r="H3869" t="s">
        <v>294</v>
      </c>
      <c r="L3869" t="s">
        <v>294</v>
      </c>
      <c r="M3869">
        <f t="shared" si="120"/>
        <v>24.7</v>
      </c>
      <c r="N3869" s="1">
        <f t="shared" si="121"/>
        <v>12.35</v>
      </c>
    </row>
    <row r="3870" spans="1:14">
      <c r="A3870" t="s">
        <v>1</v>
      </c>
      <c r="B3870" t="s">
        <v>1301</v>
      </c>
      <c r="C3870" t="s">
        <v>1428</v>
      </c>
      <c r="D3870" t="s">
        <v>1429</v>
      </c>
      <c r="E3870">
        <v>1</v>
      </c>
      <c r="F3870">
        <v>223</v>
      </c>
      <c r="G3870" t="s">
        <v>3315</v>
      </c>
      <c r="H3870" t="s">
        <v>294</v>
      </c>
      <c r="L3870" t="s">
        <v>294</v>
      </c>
      <c r="M3870">
        <f t="shared" si="120"/>
        <v>7.4333333333333336</v>
      </c>
      <c r="N3870" s="1">
        <f t="shared" si="121"/>
        <v>3.7166666666666668</v>
      </c>
    </row>
    <row r="3871" spans="1:14">
      <c r="A3871" t="s">
        <v>1</v>
      </c>
      <c r="B3871" t="s">
        <v>1303</v>
      </c>
      <c r="C3871" t="s">
        <v>1428</v>
      </c>
      <c r="D3871" t="s">
        <v>1429</v>
      </c>
      <c r="E3871">
        <v>1</v>
      </c>
      <c r="F3871">
        <v>547</v>
      </c>
      <c r="G3871" t="s">
        <v>2631</v>
      </c>
      <c r="H3871" t="s">
        <v>294</v>
      </c>
      <c r="L3871" t="s">
        <v>294</v>
      </c>
      <c r="M3871">
        <f t="shared" si="120"/>
        <v>18.233333333333334</v>
      </c>
      <c r="N3871" s="1">
        <f t="shared" si="121"/>
        <v>9.1166666666666671</v>
      </c>
    </row>
    <row r="3872" spans="1:14">
      <c r="A3872" t="s">
        <v>1</v>
      </c>
      <c r="B3872" t="s">
        <v>1305</v>
      </c>
      <c r="C3872" t="s">
        <v>1428</v>
      </c>
      <c r="D3872" t="s">
        <v>1429</v>
      </c>
      <c r="E3872">
        <v>1</v>
      </c>
      <c r="F3872">
        <v>520</v>
      </c>
      <c r="G3872" t="s">
        <v>2225</v>
      </c>
      <c r="H3872" t="s">
        <v>294</v>
      </c>
      <c r="L3872" t="s">
        <v>294</v>
      </c>
      <c r="M3872">
        <f t="shared" si="120"/>
        <v>17.333333333333332</v>
      </c>
      <c r="N3872" s="1">
        <f t="shared" si="121"/>
        <v>8.6666666666666661</v>
      </c>
    </row>
    <row r="3873" spans="1:14">
      <c r="A3873" t="s">
        <v>1</v>
      </c>
      <c r="B3873" t="s">
        <v>1307</v>
      </c>
      <c r="C3873" t="s">
        <v>1428</v>
      </c>
      <c r="D3873" t="s">
        <v>1429</v>
      </c>
      <c r="E3873">
        <v>1</v>
      </c>
      <c r="F3873">
        <v>1588</v>
      </c>
      <c r="G3873" t="s">
        <v>3323</v>
      </c>
      <c r="H3873" t="s">
        <v>294</v>
      </c>
      <c r="L3873" t="s">
        <v>294</v>
      </c>
      <c r="M3873">
        <f t="shared" si="120"/>
        <v>52.93333333333333</v>
      </c>
      <c r="N3873" s="1">
        <f t="shared" si="121"/>
        <v>26.466666666666665</v>
      </c>
    </row>
    <row r="3874" spans="1:14">
      <c r="A3874" t="s">
        <v>1</v>
      </c>
      <c r="B3874" t="s">
        <v>1309</v>
      </c>
      <c r="C3874" t="s">
        <v>1428</v>
      </c>
      <c r="D3874" t="s">
        <v>1429</v>
      </c>
      <c r="E3874">
        <v>1</v>
      </c>
      <c r="F3874">
        <v>1704</v>
      </c>
      <c r="G3874" t="s">
        <v>3324</v>
      </c>
      <c r="H3874" t="s">
        <v>294</v>
      </c>
      <c r="L3874" t="s">
        <v>294</v>
      </c>
      <c r="M3874">
        <f t="shared" si="120"/>
        <v>56.8</v>
      </c>
      <c r="N3874" s="1">
        <f t="shared" si="121"/>
        <v>28.4</v>
      </c>
    </row>
    <row r="3875" spans="1:14">
      <c r="A3875" t="s">
        <v>1</v>
      </c>
      <c r="B3875" t="s">
        <v>1311</v>
      </c>
      <c r="C3875" t="s">
        <v>1428</v>
      </c>
      <c r="D3875" t="s">
        <v>1429</v>
      </c>
      <c r="E3875">
        <v>1</v>
      </c>
      <c r="F3875">
        <v>327</v>
      </c>
      <c r="G3875" t="s">
        <v>3325</v>
      </c>
      <c r="H3875" t="s">
        <v>294</v>
      </c>
      <c r="L3875" t="s">
        <v>294</v>
      </c>
      <c r="M3875">
        <f t="shared" si="120"/>
        <v>10.9</v>
      </c>
      <c r="N3875" s="1">
        <f t="shared" si="121"/>
        <v>5.45</v>
      </c>
    </row>
    <row r="3876" spans="1:14">
      <c r="A3876" t="s">
        <v>1</v>
      </c>
      <c r="B3876" t="s">
        <v>1313</v>
      </c>
      <c r="C3876" t="s">
        <v>1428</v>
      </c>
      <c r="D3876" t="s">
        <v>1429</v>
      </c>
      <c r="E3876">
        <v>1</v>
      </c>
      <c r="F3876">
        <v>175</v>
      </c>
      <c r="G3876" t="s">
        <v>2100</v>
      </c>
      <c r="H3876" t="s">
        <v>294</v>
      </c>
      <c r="L3876" t="s">
        <v>294</v>
      </c>
      <c r="M3876">
        <f t="shared" si="120"/>
        <v>5.833333333333333</v>
      </c>
      <c r="N3876" s="1">
        <f t="shared" si="121"/>
        <v>2.9166666666666665</v>
      </c>
    </row>
    <row r="3877" spans="1:14">
      <c r="A3877" t="s">
        <v>1</v>
      </c>
      <c r="B3877" t="s">
        <v>1315</v>
      </c>
      <c r="C3877" t="s">
        <v>1428</v>
      </c>
      <c r="D3877" t="s">
        <v>1429</v>
      </c>
      <c r="E3877">
        <v>1</v>
      </c>
      <c r="F3877">
        <v>934</v>
      </c>
      <c r="G3877" t="s">
        <v>3326</v>
      </c>
      <c r="H3877" t="s">
        <v>294</v>
      </c>
      <c r="L3877" t="s">
        <v>294</v>
      </c>
      <c r="M3877">
        <f t="shared" si="120"/>
        <v>31.133333333333333</v>
      </c>
      <c r="N3877" s="1">
        <f t="shared" si="121"/>
        <v>15.566666666666666</v>
      </c>
    </row>
    <row r="3878" spans="1:14">
      <c r="A3878" t="s">
        <v>1</v>
      </c>
      <c r="B3878" t="s">
        <v>1317</v>
      </c>
      <c r="C3878" t="s">
        <v>1428</v>
      </c>
      <c r="D3878" t="s">
        <v>1429</v>
      </c>
      <c r="E3878">
        <v>1</v>
      </c>
      <c r="F3878">
        <v>703</v>
      </c>
      <c r="G3878" t="s">
        <v>2456</v>
      </c>
      <c r="H3878" t="s">
        <v>294</v>
      </c>
      <c r="L3878" t="s">
        <v>294</v>
      </c>
      <c r="M3878">
        <f t="shared" si="120"/>
        <v>23.433333333333334</v>
      </c>
      <c r="N3878" s="1">
        <f t="shared" si="121"/>
        <v>11.716666666666667</v>
      </c>
    </row>
    <row r="3879" spans="1:14">
      <c r="A3879" t="s">
        <v>1</v>
      </c>
      <c r="B3879" t="s">
        <v>1319</v>
      </c>
      <c r="C3879" t="s">
        <v>1428</v>
      </c>
      <c r="D3879" t="s">
        <v>1429</v>
      </c>
      <c r="E3879">
        <v>1</v>
      </c>
      <c r="F3879">
        <v>698</v>
      </c>
      <c r="G3879" t="s">
        <v>2448</v>
      </c>
      <c r="H3879" t="s">
        <v>294</v>
      </c>
      <c r="L3879" t="s">
        <v>294</v>
      </c>
      <c r="M3879">
        <f t="shared" si="120"/>
        <v>23.266666666666666</v>
      </c>
      <c r="N3879" s="1">
        <f t="shared" si="121"/>
        <v>11.633333333333333</v>
      </c>
    </row>
    <row r="3880" spans="1:14">
      <c r="A3880" t="s">
        <v>1</v>
      </c>
      <c r="B3880" t="s">
        <v>1321</v>
      </c>
      <c r="C3880" t="s">
        <v>1428</v>
      </c>
      <c r="D3880" t="s">
        <v>1429</v>
      </c>
      <c r="E3880">
        <v>1</v>
      </c>
      <c r="F3880">
        <v>505</v>
      </c>
      <c r="G3880" t="s">
        <v>3189</v>
      </c>
      <c r="H3880" t="s">
        <v>294</v>
      </c>
      <c r="L3880" t="s">
        <v>294</v>
      </c>
      <c r="M3880">
        <f t="shared" si="120"/>
        <v>16.833333333333332</v>
      </c>
      <c r="N3880" s="1">
        <f t="shared" si="121"/>
        <v>8.4166666666666661</v>
      </c>
    </row>
    <row r="3881" spans="1:14">
      <c r="A3881" t="s">
        <v>1</v>
      </c>
      <c r="B3881" t="s">
        <v>1323</v>
      </c>
      <c r="C3881" t="s">
        <v>1428</v>
      </c>
      <c r="D3881" t="s">
        <v>1429</v>
      </c>
      <c r="E3881">
        <v>1</v>
      </c>
      <c r="F3881">
        <v>449</v>
      </c>
      <c r="G3881" t="s">
        <v>1840</v>
      </c>
      <c r="H3881" t="s">
        <v>294</v>
      </c>
      <c r="L3881" t="s">
        <v>294</v>
      </c>
      <c r="M3881">
        <f t="shared" si="120"/>
        <v>14.966666666666667</v>
      </c>
      <c r="N3881" s="1">
        <f t="shared" si="121"/>
        <v>7.4833333333333334</v>
      </c>
    </row>
    <row r="3882" spans="1:14">
      <c r="A3882" t="s">
        <v>1</v>
      </c>
      <c r="B3882" t="s">
        <v>1325</v>
      </c>
      <c r="C3882" t="s">
        <v>1428</v>
      </c>
      <c r="D3882" t="s">
        <v>1429</v>
      </c>
      <c r="E3882">
        <v>1</v>
      </c>
      <c r="F3882">
        <v>371</v>
      </c>
      <c r="G3882" t="s">
        <v>3327</v>
      </c>
      <c r="H3882" t="s">
        <v>294</v>
      </c>
      <c r="L3882" t="s">
        <v>294</v>
      </c>
      <c r="M3882">
        <f t="shared" si="120"/>
        <v>12.366666666666667</v>
      </c>
      <c r="N3882" s="1">
        <f t="shared" si="121"/>
        <v>6.1833333333333336</v>
      </c>
    </row>
    <row r="3883" spans="1:14">
      <c r="A3883" t="s">
        <v>1</v>
      </c>
      <c r="B3883" t="s">
        <v>1327</v>
      </c>
      <c r="C3883" t="s">
        <v>1428</v>
      </c>
      <c r="D3883" t="s">
        <v>1429</v>
      </c>
      <c r="E3883">
        <v>1</v>
      </c>
      <c r="F3883">
        <v>1122</v>
      </c>
      <c r="G3883" t="s">
        <v>3328</v>
      </c>
      <c r="H3883" t="s">
        <v>294</v>
      </c>
      <c r="L3883" t="s">
        <v>294</v>
      </c>
      <c r="M3883">
        <f t="shared" si="120"/>
        <v>37.4</v>
      </c>
      <c r="N3883" s="1">
        <f t="shared" si="121"/>
        <v>18.7</v>
      </c>
    </row>
    <row r="3884" spans="1:14">
      <c r="A3884" t="s">
        <v>1</v>
      </c>
      <c r="B3884" t="s">
        <v>1329</v>
      </c>
      <c r="C3884" t="s">
        <v>1428</v>
      </c>
      <c r="D3884" t="s">
        <v>1429</v>
      </c>
      <c r="E3884">
        <v>1</v>
      </c>
      <c r="F3884">
        <v>1444</v>
      </c>
      <c r="G3884" t="s">
        <v>3050</v>
      </c>
      <c r="H3884" t="s">
        <v>294</v>
      </c>
      <c r="L3884" t="s">
        <v>294</v>
      </c>
      <c r="M3884">
        <f t="shared" si="120"/>
        <v>48.133333333333333</v>
      </c>
      <c r="N3884" s="1">
        <f t="shared" si="121"/>
        <v>24.066666666666666</v>
      </c>
    </row>
    <row r="3885" spans="1:14">
      <c r="A3885" t="s">
        <v>1</v>
      </c>
      <c r="B3885" t="s">
        <v>1331</v>
      </c>
      <c r="C3885" t="s">
        <v>1428</v>
      </c>
      <c r="D3885" t="s">
        <v>1429</v>
      </c>
      <c r="E3885">
        <v>1</v>
      </c>
      <c r="F3885">
        <v>1646</v>
      </c>
      <c r="G3885" t="s">
        <v>3329</v>
      </c>
      <c r="H3885" t="s">
        <v>294</v>
      </c>
      <c r="L3885" t="s">
        <v>294</v>
      </c>
      <c r="M3885">
        <f t="shared" si="120"/>
        <v>54.866666666666667</v>
      </c>
      <c r="N3885" s="1">
        <f t="shared" si="121"/>
        <v>27.433333333333334</v>
      </c>
    </row>
    <row r="3886" spans="1:14">
      <c r="A3886" t="s">
        <v>1</v>
      </c>
      <c r="B3886" t="s">
        <v>1333</v>
      </c>
      <c r="C3886" t="s">
        <v>1428</v>
      </c>
      <c r="D3886" t="s">
        <v>1429</v>
      </c>
      <c r="E3886">
        <v>1</v>
      </c>
      <c r="F3886">
        <v>143</v>
      </c>
      <c r="G3886" t="s">
        <v>1917</v>
      </c>
      <c r="H3886" t="s">
        <v>294</v>
      </c>
      <c r="L3886" t="s">
        <v>294</v>
      </c>
      <c r="M3886">
        <f t="shared" si="120"/>
        <v>4.7666666666666666</v>
      </c>
      <c r="N3886" s="1">
        <f t="shared" si="121"/>
        <v>2.3833333333333333</v>
      </c>
    </row>
    <row r="3887" spans="1:14">
      <c r="A3887" t="s">
        <v>1</v>
      </c>
      <c r="B3887" t="s">
        <v>1335</v>
      </c>
      <c r="C3887" t="s">
        <v>1428</v>
      </c>
      <c r="D3887" t="s">
        <v>1429</v>
      </c>
      <c r="E3887">
        <v>1</v>
      </c>
      <c r="F3887">
        <v>255</v>
      </c>
      <c r="G3887" t="s">
        <v>3167</v>
      </c>
      <c r="H3887" t="s">
        <v>294</v>
      </c>
      <c r="L3887" t="s">
        <v>294</v>
      </c>
      <c r="M3887">
        <f t="shared" si="120"/>
        <v>8.5</v>
      </c>
      <c r="N3887" s="1">
        <f t="shared" si="121"/>
        <v>4.25</v>
      </c>
    </row>
    <row r="3888" spans="1:14">
      <c r="A3888" t="s">
        <v>1</v>
      </c>
      <c r="B3888" t="s">
        <v>1337</v>
      </c>
      <c r="C3888" t="s">
        <v>1428</v>
      </c>
      <c r="D3888" t="s">
        <v>1429</v>
      </c>
      <c r="E3888">
        <v>1</v>
      </c>
      <c r="F3888">
        <v>546</v>
      </c>
      <c r="G3888" t="s">
        <v>3330</v>
      </c>
      <c r="H3888" t="s">
        <v>294</v>
      </c>
      <c r="L3888" t="s">
        <v>294</v>
      </c>
      <c r="M3888">
        <f t="shared" si="120"/>
        <v>18.2</v>
      </c>
      <c r="N3888" s="1">
        <f t="shared" si="121"/>
        <v>9.1</v>
      </c>
    </row>
    <row r="3889" spans="1:14">
      <c r="A3889" t="s">
        <v>1</v>
      </c>
      <c r="B3889" t="s">
        <v>1339</v>
      </c>
      <c r="C3889" t="s">
        <v>1428</v>
      </c>
      <c r="D3889" t="s">
        <v>1429</v>
      </c>
      <c r="E3889">
        <v>1</v>
      </c>
      <c r="F3889">
        <v>640</v>
      </c>
      <c r="G3889" t="s">
        <v>2295</v>
      </c>
      <c r="H3889" t="s">
        <v>294</v>
      </c>
      <c r="L3889" t="s">
        <v>294</v>
      </c>
      <c r="M3889">
        <f t="shared" si="120"/>
        <v>21.333333333333332</v>
      </c>
      <c r="N3889" s="1">
        <f t="shared" si="121"/>
        <v>10.666666666666666</v>
      </c>
    </row>
    <row r="3890" spans="1:14">
      <c r="A3890" t="s">
        <v>1</v>
      </c>
      <c r="B3890" t="s">
        <v>1341</v>
      </c>
      <c r="C3890" t="s">
        <v>1428</v>
      </c>
      <c r="D3890" t="s">
        <v>1429</v>
      </c>
      <c r="E3890">
        <v>1</v>
      </c>
      <c r="F3890">
        <v>111</v>
      </c>
      <c r="G3890" t="s">
        <v>2101</v>
      </c>
      <c r="H3890" t="s">
        <v>294</v>
      </c>
      <c r="L3890" t="s">
        <v>294</v>
      </c>
      <c r="M3890">
        <f t="shared" si="120"/>
        <v>3.7</v>
      </c>
      <c r="N3890" s="1">
        <f t="shared" si="121"/>
        <v>1.85</v>
      </c>
    </row>
    <row r="3891" spans="1:14">
      <c r="A3891" t="s">
        <v>1</v>
      </c>
      <c r="B3891" t="s">
        <v>1343</v>
      </c>
      <c r="C3891" t="s">
        <v>1428</v>
      </c>
      <c r="D3891" t="s">
        <v>1429</v>
      </c>
      <c r="E3891">
        <v>1</v>
      </c>
      <c r="F3891">
        <v>878</v>
      </c>
      <c r="G3891" t="s">
        <v>3331</v>
      </c>
      <c r="H3891" t="s">
        <v>294</v>
      </c>
      <c r="L3891" t="s">
        <v>294</v>
      </c>
      <c r="M3891">
        <f t="shared" si="120"/>
        <v>29.266666666666666</v>
      </c>
      <c r="N3891" s="1">
        <f t="shared" si="121"/>
        <v>14.633333333333333</v>
      </c>
    </row>
    <row r="3892" spans="1:14">
      <c r="A3892" t="s">
        <v>1</v>
      </c>
      <c r="B3892" t="s">
        <v>1345</v>
      </c>
      <c r="C3892" t="s">
        <v>1428</v>
      </c>
      <c r="D3892" t="s">
        <v>1429</v>
      </c>
      <c r="E3892">
        <v>1</v>
      </c>
      <c r="F3892">
        <v>321</v>
      </c>
      <c r="G3892" t="s">
        <v>3318</v>
      </c>
      <c r="H3892" t="s">
        <v>294</v>
      </c>
      <c r="L3892" t="s">
        <v>294</v>
      </c>
      <c r="M3892">
        <f t="shared" si="120"/>
        <v>10.7</v>
      </c>
      <c r="N3892" s="1">
        <f t="shared" si="121"/>
        <v>5.35</v>
      </c>
    </row>
    <row r="3893" spans="1:14">
      <c r="A3893" t="s">
        <v>1</v>
      </c>
      <c r="B3893" t="s">
        <v>1346</v>
      </c>
      <c r="C3893" t="s">
        <v>1428</v>
      </c>
      <c r="D3893" t="s">
        <v>1429</v>
      </c>
      <c r="E3893">
        <v>1</v>
      </c>
      <c r="F3893">
        <v>682</v>
      </c>
      <c r="G3893" t="s">
        <v>2365</v>
      </c>
      <c r="H3893" t="s">
        <v>294</v>
      </c>
      <c r="L3893" t="s">
        <v>294</v>
      </c>
      <c r="M3893">
        <f t="shared" si="120"/>
        <v>22.733333333333334</v>
      </c>
      <c r="N3893" s="1">
        <f t="shared" si="121"/>
        <v>11.366666666666667</v>
      </c>
    </row>
    <row r="3894" spans="1:14">
      <c r="A3894" t="s">
        <v>1</v>
      </c>
      <c r="B3894" t="s">
        <v>1348</v>
      </c>
      <c r="C3894" t="s">
        <v>1428</v>
      </c>
      <c r="D3894" t="s">
        <v>1429</v>
      </c>
      <c r="E3894">
        <v>1</v>
      </c>
      <c r="F3894">
        <v>664</v>
      </c>
      <c r="G3894" t="s">
        <v>2400</v>
      </c>
      <c r="H3894" t="s">
        <v>294</v>
      </c>
      <c r="L3894" t="s">
        <v>294</v>
      </c>
      <c r="M3894">
        <f t="shared" si="120"/>
        <v>22.133333333333333</v>
      </c>
      <c r="N3894" s="1">
        <f t="shared" si="121"/>
        <v>11.066666666666666</v>
      </c>
    </row>
    <row r="3895" spans="1:14">
      <c r="A3895" t="s">
        <v>1</v>
      </c>
      <c r="B3895" t="s">
        <v>1350</v>
      </c>
      <c r="C3895" t="s">
        <v>1428</v>
      </c>
      <c r="D3895" t="s">
        <v>1429</v>
      </c>
      <c r="E3895">
        <v>1</v>
      </c>
      <c r="F3895">
        <v>1441</v>
      </c>
      <c r="G3895" t="s">
        <v>2809</v>
      </c>
      <c r="H3895" t="s">
        <v>294</v>
      </c>
      <c r="L3895" t="s">
        <v>294</v>
      </c>
      <c r="M3895">
        <f t="shared" si="120"/>
        <v>48.033333333333331</v>
      </c>
      <c r="N3895" s="1">
        <f t="shared" si="121"/>
        <v>24.016666666666666</v>
      </c>
    </row>
    <row r="3896" spans="1:14">
      <c r="A3896" t="s">
        <v>1</v>
      </c>
      <c r="B3896" t="s">
        <v>1352</v>
      </c>
      <c r="C3896" t="s">
        <v>1428</v>
      </c>
      <c r="D3896" t="s">
        <v>1429</v>
      </c>
      <c r="E3896">
        <v>1</v>
      </c>
      <c r="F3896">
        <v>204</v>
      </c>
      <c r="G3896" t="s">
        <v>2075</v>
      </c>
      <c r="H3896" t="s">
        <v>294</v>
      </c>
      <c r="L3896" t="s">
        <v>294</v>
      </c>
      <c r="M3896">
        <f t="shared" si="120"/>
        <v>6.8</v>
      </c>
      <c r="N3896" s="1">
        <f t="shared" si="121"/>
        <v>3.4</v>
      </c>
    </row>
    <row r="3897" spans="1:14">
      <c r="A3897" t="s">
        <v>1</v>
      </c>
      <c r="B3897" t="s">
        <v>1354</v>
      </c>
      <c r="C3897" t="s">
        <v>1428</v>
      </c>
      <c r="D3897" t="s">
        <v>1429</v>
      </c>
      <c r="E3897">
        <v>1</v>
      </c>
      <c r="F3897">
        <v>217</v>
      </c>
      <c r="G3897" t="s">
        <v>1951</v>
      </c>
      <c r="H3897" t="s">
        <v>294</v>
      </c>
      <c r="L3897" t="s">
        <v>294</v>
      </c>
      <c r="M3897">
        <f t="shared" si="120"/>
        <v>7.2333333333333334</v>
      </c>
      <c r="N3897" s="1">
        <f t="shared" si="121"/>
        <v>3.6166666666666667</v>
      </c>
    </row>
    <row r="3898" spans="1:14">
      <c r="A3898" t="s">
        <v>1</v>
      </c>
      <c r="B3898" t="s">
        <v>1356</v>
      </c>
      <c r="C3898" t="s">
        <v>1428</v>
      </c>
      <c r="D3898" t="s">
        <v>1429</v>
      </c>
      <c r="E3898">
        <v>1</v>
      </c>
      <c r="F3898">
        <v>237</v>
      </c>
      <c r="G3898" t="s">
        <v>3184</v>
      </c>
      <c r="H3898" t="s">
        <v>294</v>
      </c>
      <c r="L3898" t="s">
        <v>294</v>
      </c>
      <c r="M3898">
        <f t="shared" si="120"/>
        <v>7.9</v>
      </c>
      <c r="N3898" s="1">
        <f t="shared" si="121"/>
        <v>3.95</v>
      </c>
    </row>
    <row r="3899" spans="1:14">
      <c r="A3899" t="s">
        <v>1</v>
      </c>
      <c r="B3899" t="s">
        <v>1358</v>
      </c>
      <c r="C3899" t="s">
        <v>1428</v>
      </c>
      <c r="D3899" t="s">
        <v>1429</v>
      </c>
      <c r="E3899">
        <v>1</v>
      </c>
      <c r="F3899">
        <v>204</v>
      </c>
      <c r="G3899" t="s">
        <v>3332</v>
      </c>
      <c r="H3899" t="s">
        <v>294</v>
      </c>
      <c r="L3899" t="s">
        <v>294</v>
      </c>
      <c r="M3899">
        <f t="shared" si="120"/>
        <v>6.8</v>
      </c>
      <c r="N3899" s="1">
        <f t="shared" si="121"/>
        <v>3.4</v>
      </c>
    </row>
    <row r="3900" spans="1:14">
      <c r="A3900" t="s">
        <v>1</v>
      </c>
      <c r="B3900" t="s">
        <v>1360</v>
      </c>
      <c r="C3900" t="s">
        <v>1428</v>
      </c>
      <c r="D3900" t="s">
        <v>1429</v>
      </c>
      <c r="E3900">
        <v>1</v>
      </c>
      <c r="F3900">
        <v>195</v>
      </c>
      <c r="G3900" t="s">
        <v>2152</v>
      </c>
      <c r="H3900" t="s">
        <v>294</v>
      </c>
      <c r="L3900" t="s">
        <v>294</v>
      </c>
      <c r="M3900">
        <f t="shared" si="120"/>
        <v>6.5</v>
      </c>
      <c r="N3900" s="1">
        <f t="shared" si="121"/>
        <v>3.25</v>
      </c>
    </row>
    <row r="3901" spans="1:14">
      <c r="A3901" t="s">
        <v>1</v>
      </c>
      <c r="B3901" t="s">
        <v>1362</v>
      </c>
      <c r="C3901" t="s">
        <v>1428</v>
      </c>
      <c r="D3901" t="s">
        <v>1429</v>
      </c>
      <c r="E3901">
        <v>1</v>
      </c>
      <c r="F3901">
        <v>171</v>
      </c>
      <c r="G3901" t="s">
        <v>1923</v>
      </c>
      <c r="H3901" t="s">
        <v>294</v>
      </c>
      <c r="L3901" t="s">
        <v>294</v>
      </c>
      <c r="M3901">
        <f t="shared" si="120"/>
        <v>5.7</v>
      </c>
      <c r="N3901" s="1">
        <f t="shared" si="121"/>
        <v>2.85</v>
      </c>
    </row>
    <row r="3902" spans="1:14">
      <c r="A3902" t="s">
        <v>1</v>
      </c>
      <c r="B3902" t="s">
        <v>1364</v>
      </c>
      <c r="C3902" t="s">
        <v>1428</v>
      </c>
      <c r="D3902" t="s">
        <v>1429</v>
      </c>
      <c r="E3902">
        <v>1</v>
      </c>
      <c r="F3902">
        <v>250</v>
      </c>
      <c r="G3902" t="s">
        <v>2114</v>
      </c>
      <c r="H3902" t="s">
        <v>294</v>
      </c>
      <c r="L3902" t="s">
        <v>294</v>
      </c>
      <c r="M3902">
        <f t="shared" si="120"/>
        <v>8.3333333333333339</v>
      </c>
      <c r="N3902" s="1">
        <f t="shared" si="121"/>
        <v>4.166666666666667</v>
      </c>
    </row>
    <row r="3903" spans="1:14">
      <c r="A3903" t="s">
        <v>1</v>
      </c>
      <c r="B3903" t="s">
        <v>1366</v>
      </c>
      <c r="C3903" t="s">
        <v>1428</v>
      </c>
      <c r="D3903" t="s">
        <v>1429</v>
      </c>
      <c r="E3903">
        <v>1</v>
      </c>
      <c r="F3903">
        <v>178</v>
      </c>
      <c r="G3903" t="s">
        <v>1844</v>
      </c>
      <c r="H3903" t="s">
        <v>294</v>
      </c>
      <c r="L3903" t="s">
        <v>294</v>
      </c>
      <c r="M3903">
        <f t="shared" si="120"/>
        <v>5.9333333333333336</v>
      </c>
      <c r="N3903" s="1">
        <f t="shared" si="121"/>
        <v>2.9666666666666668</v>
      </c>
    </row>
    <row r="3904" spans="1:14">
      <c r="A3904" t="s">
        <v>1</v>
      </c>
      <c r="B3904" t="s">
        <v>1368</v>
      </c>
      <c r="C3904" t="s">
        <v>1428</v>
      </c>
      <c r="D3904" t="s">
        <v>1429</v>
      </c>
      <c r="E3904">
        <v>1</v>
      </c>
      <c r="F3904">
        <v>170</v>
      </c>
      <c r="G3904" t="s">
        <v>1856</v>
      </c>
      <c r="H3904" t="s">
        <v>294</v>
      </c>
      <c r="L3904" t="s">
        <v>294</v>
      </c>
      <c r="M3904">
        <f t="shared" si="120"/>
        <v>5.666666666666667</v>
      </c>
      <c r="N3904" s="1">
        <f t="shared" si="121"/>
        <v>2.8333333333333335</v>
      </c>
    </row>
    <row r="3905" spans="1:14">
      <c r="A3905" t="s">
        <v>1</v>
      </c>
      <c r="B3905" t="s">
        <v>1370</v>
      </c>
      <c r="C3905" t="s">
        <v>1428</v>
      </c>
      <c r="D3905" t="s">
        <v>1429</v>
      </c>
      <c r="E3905">
        <v>1</v>
      </c>
      <c r="F3905">
        <v>180</v>
      </c>
      <c r="G3905" t="s">
        <v>1861</v>
      </c>
      <c r="H3905" t="s">
        <v>294</v>
      </c>
      <c r="L3905" t="s">
        <v>294</v>
      </c>
      <c r="M3905">
        <f t="shared" si="120"/>
        <v>6</v>
      </c>
      <c r="N3905" s="1">
        <f t="shared" si="121"/>
        <v>3</v>
      </c>
    </row>
    <row r="3906" spans="1:14">
      <c r="A3906" t="s">
        <v>1</v>
      </c>
      <c r="B3906" t="s">
        <v>1372</v>
      </c>
      <c r="C3906" t="s">
        <v>1428</v>
      </c>
      <c r="D3906" t="s">
        <v>1429</v>
      </c>
      <c r="E3906">
        <v>1</v>
      </c>
      <c r="F3906">
        <v>195</v>
      </c>
      <c r="G3906" t="s">
        <v>2128</v>
      </c>
      <c r="H3906" t="s">
        <v>294</v>
      </c>
      <c r="L3906" t="s">
        <v>294</v>
      </c>
      <c r="M3906">
        <f t="shared" ref="M3906:M3916" si="122">F3906/$M$1</f>
        <v>6.5</v>
      </c>
      <c r="N3906" s="1">
        <f t="shared" ref="N3906:N3916" si="123">F3906/$N$1</f>
        <v>3.25</v>
      </c>
    </row>
    <row r="3907" spans="1:14">
      <c r="A3907" t="s">
        <v>1</v>
      </c>
      <c r="B3907" t="s">
        <v>1374</v>
      </c>
      <c r="C3907" t="s">
        <v>1428</v>
      </c>
      <c r="D3907" t="s">
        <v>1429</v>
      </c>
      <c r="E3907">
        <v>1</v>
      </c>
      <c r="F3907">
        <v>218</v>
      </c>
      <c r="G3907" t="s">
        <v>2037</v>
      </c>
      <c r="H3907" t="s">
        <v>294</v>
      </c>
      <c r="L3907" t="s">
        <v>294</v>
      </c>
      <c r="M3907">
        <f t="shared" si="122"/>
        <v>7.2666666666666666</v>
      </c>
      <c r="N3907" s="1">
        <f t="shared" si="123"/>
        <v>3.6333333333333333</v>
      </c>
    </row>
    <row r="3908" spans="1:14">
      <c r="A3908" t="s">
        <v>1</v>
      </c>
      <c r="B3908" t="s">
        <v>1378</v>
      </c>
      <c r="C3908" t="s">
        <v>1428</v>
      </c>
      <c r="D3908" t="s">
        <v>1429</v>
      </c>
      <c r="E3908">
        <v>1</v>
      </c>
      <c r="F3908">
        <v>204</v>
      </c>
      <c r="G3908" t="s">
        <v>3332</v>
      </c>
      <c r="H3908" t="s">
        <v>294</v>
      </c>
      <c r="L3908" t="s">
        <v>294</v>
      </c>
      <c r="M3908">
        <f t="shared" si="122"/>
        <v>6.8</v>
      </c>
      <c r="N3908" s="1">
        <f t="shared" si="123"/>
        <v>3.4</v>
      </c>
    </row>
    <row r="3909" spans="1:14">
      <c r="A3909" t="s">
        <v>1</v>
      </c>
      <c r="B3909" t="s">
        <v>1380</v>
      </c>
      <c r="C3909" t="s">
        <v>1428</v>
      </c>
      <c r="D3909" t="s">
        <v>1429</v>
      </c>
      <c r="E3909">
        <v>1</v>
      </c>
      <c r="F3909">
        <v>222</v>
      </c>
      <c r="G3909" t="s">
        <v>1920</v>
      </c>
      <c r="H3909" t="s">
        <v>294</v>
      </c>
      <c r="L3909" t="s">
        <v>294</v>
      </c>
      <c r="M3909">
        <f t="shared" si="122"/>
        <v>7.4</v>
      </c>
      <c r="N3909" s="1">
        <f t="shared" si="123"/>
        <v>3.7</v>
      </c>
    </row>
    <row r="3910" spans="1:14">
      <c r="A3910" t="s">
        <v>1</v>
      </c>
      <c r="B3910" t="s">
        <v>1382</v>
      </c>
      <c r="C3910" t="s">
        <v>1428</v>
      </c>
      <c r="D3910" t="s">
        <v>1429</v>
      </c>
      <c r="E3910">
        <v>1</v>
      </c>
      <c r="F3910">
        <v>199</v>
      </c>
      <c r="G3910" t="s">
        <v>2160</v>
      </c>
      <c r="H3910" t="s">
        <v>294</v>
      </c>
      <c r="L3910" t="s">
        <v>294</v>
      </c>
      <c r="M3910">
        <f t="shared" si="122"/>
        <v>6.6333333333333337</v>
      </c>
      <c r="N3910" s="1">
        <f t="shared" si="123"/>
        <v>3.3166666666666669</v>
      </c>
    </row>
    <row r="3911" spans="1:14">
      <c r="A3911" t="s">
        <v>1</v>
      </c>
      <c r="B3911" t="s">
        <v>1384</v>
      </c>
      <c r="C3911" t="s">
        <v>1428</v>
      </c>
      <c r="D3911" t="s">
        <v>1429</v>
      </c>
      <c r="E3911">
        <v>1</v>
      </c>
      <c r="F3911">
        <v>174</v>
      </c>
      <c r="G3911" t="s">
        <v>1862</v>
      </c>
      <c r="H3911" t="s">
        <v>294</v>
      </c>
      <c r="L3911" t="s">
        <v>294</v>
      </c>
      <c r="M3911">
        <f t="shared" si="122"/>
        <v>5.8</v>
      </c>
      <c r="N3911" s="1">
        <f t="shared" si="123"/>
        <v>2.9</v>
      </c>
    </row>
    <row r="3912" spans="1:14">
      <c r="A3912" t="s">
        <v>1</v>
      </c>
      <c r="B3912" t="s">
        <v>1386</v>
      </c>
      <c r="C3912" t="s">
        <v>1428</v>
      </c>
      <c r="D3912" t="s">
        <v>1429</v>
      </c>
      <c r="E3912">
        <v>1</v>
      </c>
      <c r="F3912">
        <v>185</v>
      </c>
      <c r="G3912" t="s">
        <v>3333</v>
      </c>
      <c r="H3912" t="s">
        <v>294</v>
      </c>
      <c r="L3912" t="s">
        <v>294</v>
      </c>
      <c r="M3912">
        <f t="shared" si="122"/>
        <v>6.166666666666667</v>
      </c>
      <c r="N3912" s="1">
        <f t="shared" si="123"/>
        <v>3.0833333333333335</v>
      </c>
    </row>
    <row r="3913" spans="1:14">
      <c r="A3913" t="s">
        <v>1</v>
      </c>
      <c r="B3913" t="s">
        <v>1388</v>
      </c>
      <c r="C3913" t="s">
        <v>1428</v>
      </c>
      <c r="D3913" t="s">
        <v>1429</v>
      </c>
      <c r="E3913">
        <v>1</v>
      </c>
      <c r="F3913">
        <v>234</v>
      </c>
      <c r="G3913" t="s">
        <v>3334</v>
      </c>
      <c r="H3913" t="s">
        <v>294</v>
      </c>
      <c r="L3913" t="s">
        <v>294</v>
      </c>
      <c r="M3913">
        <f t="shared" si="122"/>
        <v>7.8</v>
      </c>
      <c r="N3913" s="1">
        <f t="shared" si="123"/>
        <v>3.9</v>
      </c>
    </row>
    <row r="3914" spans="1:14">
      <c r="A3914" t="s">
        <v>1</v>
      </c>
      <c r="B3914" t="s">
        <v>1390</v>
      </c>
      <c r="C3914" t="s">
        <v>1428</v>
      </c>
      <c r="D3914" t="s">
        <v>1429</v>
      </c>
      <c r="E3914">
        <v>1</v>
      </c>
      <c r="F3914">
        <v>245</v>
      </c>
      <c r="G3914" t="s">
        <v>3335</v>
      </c>
      <c r="H3914" t="s">
        <v>294</v>
      </c>
      <c r="L3914" t="s">
        <v>294</v>
      </c>
      <c r="M3914">
        <f t="shared" si="122"/>
        <v>8.1666666666666661</v>
      </c>
      <c r="N3914" s="1">
        <f t="shared" si="123"/>
        <v>4.083333333333333</v>
      </c>
    </row>
    <row r="3915" spans="1:14">
      <c r="A3915" t="s">
        <v>1</v>
      </c>
      <c r="B3915" t="s">
        <v>1392</v>
      </c>
      <c r="C3915" t="s">
        <v>1428</v>
      </c>
      <c r="D3915" t="s">
        <v>1429</v>
      </c>
      <c r="E3915">
        <v>1</v>
      </c>
      <c r="F3915">
        <v>171</v>
      </c>
      <c r="G3915" t="s">
        <v>3336</v>
      </c>
      <c r="H3915" t="s">
        <v>294</v>
      </c>
      <c r="L3915" t="s">
        <v>294</v>
      </c>
      <c r="M3915">
        <f t="shared" si="122"/>
        <v>5.7</v>
      </c>
      <c r="N3915" s="1">
        <f t="shared" si="123"/>
        <v>2.85</v>
      </c>
    </row>
    <row r="3916" spans="1:14">
      <c r="A3916" t="s">
        <v>1</v>
      </c>
      <c r="B3916" t="s">
        <v>1394</v>
      </c>
      <c r="C3916" t="s">
        <v>1428</v>
      </c>
      <c r="D3916" t="s">
        <v>1429</v>
      </c>
      <c r="E3916">
        <v>1</v>
      </c>
      <c r="F3916">
        <v>175</v>
      </c>
      <c r="G3916" t="s">
        <v>2100</v>
      </c>
      <c r="H3916" t="s">
        <v>294</v>
      </c>
      <c r="L3916" t="s">
        <v>294</v>
      </c>
      <c r="M3916">
        <f t="shared" si="122"/>
        <v>5.833333333333333</v>
      </c>
      <c r="N3916" s="1">
        <f t="shared" si="123"/>
        <v>2.9166666666666665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E6C2E-9FF6-46FE-AE73-AE9C4D2B5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Garcia</dc:creator>
  <cp:keywords/>
  <dc:description/>
  <cp:lastModifiedBy/>
  <cp:revision/>
  <dcterms:created xsi:type="dcterms:W3CDTF">2024-01-08T17:31:11Z</dcterms:created>
  <dcterms:modified xsi:type="dcterms:W3CDTF">2024-05-02T19:19:09Z</dcterms:modified>
  <cp:category/>
  <cp:contentStatus/>
</cp:coreProperties>
</file>