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oftlabspa365-my.sharepoint.com/personal/andrea_gussoni_soft_it/Documents/Desktop/worksheets/"/>
    </mc:Choice>
  </mc:AlternateContent>
  <xr:revisionPtr revIDLastSave="13" documentId="13_ncr:1_{D57514E7-2DAD-4FF5-A6D4-69DFCAD90BC2}" xr6:coauthVersionLast="47" xr6:coauthVersionMax="47" xr10:uidLastSave="{22E32E91-23EF-4561-9986-BC5E66B6A379}"/>
  <bookViews>
    <workbookView xWindow="390" yWindow="390" windowWidth="28770" windowHeight="1557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8" i="1" l="1"/>
  <c r="B49" i="1"/>
  <c r="B50" i="1"/>
  <c r="B51" i="1"/>
  <c r="B52" i="1"/>
  <c r="B53" i="1"/>
  <c r="B54" i="1"/>
  <c r="B55" i="1"/>
  <c r="B56" i="1"/>
  <c r="B57" i="1"/>
  <c r="B58" i="1"/>
  <c r="B47" i="1"/>
  <c r="F44" i="1"/>
  <c r="B34" i="1"/>
  <c r="B33" i="1"/>
  <c r="B32" i="1"/>
  <c r="B31" i="1"/>
  <c r="B30" i="1"/>
  <c r="B29" i="1"/>
  <c r="B28" i="1"/>
  <c r="B27" i="1"/>
  <c r="B26" i="1"/>
  <c r="B25" i="1"/>
  <c r="B24" i="1"/>
  <c r="B23" i="1"/>
  <c r="F21" i="1"/>
  <c r="F16" i="1"/>
</calcChain>
</file>

<file path=xl/sharedStrings.xml><?xml version="1.0" encoding="utf-8"?>
<sst xmlns="http://schemas.openxmlformats.org/spreadsheetml/2006/main" count="26" uniqueCount="21">
  <si>
    <t>Batch</t>
  </si>
  <si>
    <t>Agent1</t>
  </si>
  <si>
    <t>Agent2</t>
  </si>
  <si>
    <t>Test t: due campioni accoppiati per medie</t>
  </si>
  <si>
    <t>Media</t>
  </si>
  <si>
    <t>Varianza</t>
  </si>
  <si>
    <t>Osservazioni</t>
  </si>
  <si>
    <t>Correlazione di Pearson</t>
  </si>
  <si>
    <t>Differenza ipotizzata per le medie</t>
  </si>
  <si>
    <t>gdl</t>
  </si>
  <si>
    <t>Stat t</t>
  </si>
  <si>
    <t>P(T&lt;=t) una coda</t>
  </si>
  <si>
    <t>t critico una coda</t>
  </si>
  <si>
    <t>P(T&lt;=t) due code</t>
  </si>
  <si>
    <t>t critico due code</t>
  </si>
  <si>
    <t>Difference between means</t>
  </si>
  <si>
    <t>STANDARD DEVIATION</t>
  </si>
  <si>
    <t>Normal plot agent 1:</t>
  </si>
  <si>
    <t>Normal plot agent 2:</t>
  </si>
  <si>
    <t>Standard deviation:</t>
  </si>
  <si>
    <t>z-score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</si>
</sst>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3" fillId="0" borderId="2" xfId="0" applyFont="1" applyBorder="1" applyAlignment="1">
      <alignment horizontal="center"/>
    </xf>
    <xf numFmtId="0" fontId="2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z-score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Sheet1!$A$23:$A$34</c:f>
              <c:numCache>
                <c:formatCode>General</c:formatCode>
                <c:ptCount val="12"/>
                <c:pt idx="0">
                  <c:v>7.7</c:v>
                </c:pt>
                <c:pt idx="1">
                  <c:v>9.1999999999999993</c:v>
                </c:pt>
                <c:pt idx="2">
                  <c:v>6.8</c:v>
                </c:pt>
                <c:pt idx="3">
                  <c:v>9.5</c:v>
                </c:pt>
                <c:pt idx="4">
                  <c:v>8.6999999999999993</c:v>
                </c:pt>
                <c:pt idx="5">
                  <c:v>6.9</c:v>
                </c:pt>
                <c:pt idx="6">
                  <c:v>7.5</c:v>
                </c:pt>
                <c:pt idx="7">
                  <c:v>7.1</c:v>
                </c:pt>
                <c:pt idx="8">
                  <c:v>8.6999999999999993</c:v>
                </c:pt>
                <c:pt idx="9">
                  <c:v>9.4</c:v>
                </c:pt>
                <c:pt idx="10">
                  <c:v>9.4</c:v>
                </c:pt>
                <c:pt idx="11">
                  <c:v>8.1</c:v>
                </c:pt>
              </c:numCache>
            </c:numRef>
          </c:xVal>
          <c:yVal>
            <c:numRef>
              <c:f>Sheet1!$B$23:$B$34</c:f>
              <c:numCache>
                <c:formatCode>General</c:formatCode>
                <c:ptCount val="12"/>
                <c:pt idx="0">
                  <c:v>-0.55820066538175106</c:v>
                </c:pt>
                <c:pt idx="1">
                  <c:v>0.96416478565938279</c:v>
                </c:pt>
                <c:pt idx="2">
                  <c:v>-1.4716199360064324</c:v>
                </c:pt>
                <c:pt idx="3">
                  <c:v>1.2686378758676105</c:v>
                </c:pt>
                <c:pt idx="4">
                  <c:v>0.45670963531233794</c:v>
                </c:pt>
                <c:pt idx="5">
                  <c:v>-1.3701289059370227</c:v>
                </c:pt>
                <c:pt idx="6">
                  <c:v>-0.7611827255205692</c:v>
                </c:pt>
                <c:pt idx="7">
                  <c:v>-1.1671468457982055</c:v>
                </c:pt>
                <c:pt idx="8">
                  <c:v>0.45670963531233794</c:v>
                </c:pt>
                <c:pt idx="9">
                  <c:v>1.1671468457982019</c:v>
                </c:pt>
                <c:pt idx="10">
                  <c:v>1.1671468457982019</c:v>
                </c:pt>
                <c:pt idx="11">
                  <c:v>-0.15223654510411563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09-4C8E-9138-42166F743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106399"/>
        <c:axId val="1476170304"/>
      </c:scatterChart>
      <c:valAx>
        <c:axId val="33610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170304"/>
        <c:crosses val="autoZero"/>
        <c:crossBetween val="midCat"/>
      </c:valAx>
      <c:valAx>
        <c:axId val="147617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0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Sheet1!$B$46</c:f>
              <c:strCache>
                <c:ptCount val="1"/>
                <c:pt idx="0">
                  <c:v>z-score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Sheet1!$A$47:$A$58</c:f>
              <c:numCache>
                <c:formatCode>General</c:formatCode>
                <c:ptCount val="12"/>
                <c:pt idx="0">
                  <c:v>8.5</c:v>
                </c:pt>
                <c:pt idx="1">
                  <c:v>9.6</c:v>
                </c:pt>
                <c:pt idx="2">
                  <c:v>6.4</c:v>
                </c:pt>
                <c:pt idx="3">
                  <c:v>9.8000000000000007</c:v>
                </c:pt>
                <c:pt idx="4">
                  <c:v>9.3000000000000007</c:v>
                </c:pt>
                <c:pt idx="5">
                  <c:v>7.6</c:v>
                </c:pt>
                <c:pt idx="6">
                  <c:v>8.1999999999999993</c:v>
                </c:pt>
                <c:pt idx="7">
                  <c:v>7.7</c:v>
                </c:pt>
                <c:pt idx="8">
                  <c:v>9.4</c:v>
                </c:pt>
                <c:pt idx="9">
                  <c:v>8.9</c:v>
                </c:pt>
                <c:pt idx="10">
                  <c:v>9.6999999999999993</c:v>
                </c:pt>
                <c:pt idx="11">
                  <c:v>9.1</c:v>
                </c:pt>
              </c:numCache>
            </c:numRef>
          </c:xVal>
          <c:yVal>
            <c:numRef>
              <c:f>Sheet1!$B$47:$B$58</c:f>
              <c:numCache>
                <c:formatCode>General</c:formatCode>
                <c:ptCount val="12"/>
                <c:pt idx="0">
                  <c:v>-0.18181818181818155</c:v>
                </c:pt>
                <c:pt idx="1">
                  <c:v>0.92929292929292928</c:v>
                </c:pt>
                <c:pt idx="2">
                  <c:v>-2.3030303030303023</c:v>
                </c:pt>
                <c:pt idx="3">
                  <c:v>1.1313131313131324</c:v>
                </c:pt>
                <c:pt idx="4">
                  <c:v>0.6262626262626273</c:v>
                </c:pt>
                <c:pt idx="5">
                  <c:v>-1.0909090909090911</c:v>
                </c:pt>
                <c:pt idx="6">
                  <c:v>-0.48484848484848531</c:v>
                </c:pt>
                <c:pt idx="7">
                  <c:v>-0.98989898989898939</c:v>
                </c:pt>
                <c:pt idx="8">
                  <c:v>0.72727272727272796</c:v>
                </c:pt>
                <c:pt idx="9">
                  <c:v>0.22222222222222288</c:v>
                </c:pt>
                <c:pt idx="10">
                  <c:v>1.0303030303030298</c:v>
                </c:pt>
                <c:pt idx="11">
                  <c:v>0.4242424242424242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2-4E9E-B51E-CA4D44407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202639"/>
        <c:axId val="333138591"/>
      </c:scatterChart>
      <c:valAx>
        <c:axId val="29720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38591"/>
        <c:crosses val="autoZero"/>
        <c:crossBetween val="midCat"/>
      </c:valAx>
      <c:valAx>
        <c:axId val="33313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0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21</xdr:row>
      <xdr:rowOff>152400</xdr:rowOff>
    </xdr:from>
    <xdr:to>
      <xdr:col>7</xdr:col>
      <xdr:colOff>200025</xdr:colOff>
      <xdr:row>38</xdr:row>
      <xdr:rowOff>142875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079538F-980D-397E-A9C5-969DAE8AC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44</xdr:row>
      <xdr:rowOff>76200</xdr:rowOff>
    </xdr:from>
    <xdr:to>
      <xdr:col>7</xdr:col>
      <xdr:colOff>219075</xdr:colOff>
      <xdr:row>61</xdr:row>
      <xdr:rowOff>66675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C3018EB-5043-1C03-EDBA-8821EE98A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152400</xdr:colOff>
      <xdr:row>4</xdr:row>
      <xdr:rowOff>123825</xdr:rowOff>
    </xdr:from>
    <xdr:to>
      <xdr:col>13</xdr:col>
      <xdr:colOff>600075</xdr:colOff>
      <xdr:row>23</xdr:row>
      <xdr:rowOff>28575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D2FA6AE9-CFA6-5557-D14D-7BCBABE7BE72}"/>
            </a:ext>
          </a:extLst>
        </xdr:cNvPr>
        <xdr:cNvSpPr txBox="1"/>
      </xdr:nvSpPr>
      <xdr:spPr>
        <a:xfrm>
          <a:off x="8162925" y="781050"/>
          <a:ext cx="2886075" cy="2990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From the data analysed we can conclude that the agent 1 performed better leaving less impurity</a:t>
          </a:r>
          <a:r>
            <a:rPr lang="it-IT" sz="1100" baseline="0"/>
            <a:t> in the tested samples.</a:t>
          </a:r>
        </a:p>
        <a:p>
          <a:endParaRPr lang="it-IT" sz="1100" baseline="0"/>
        </a:p>
        <a:p>
          <a:r>
            <a:rPr lang="it-IT" sz="1100" baseline="0"/>
            <a:t>t-value is high giving us reason to refute the null hypothesis, the p-value is also less than the significance level</a:t>
          </a:r>
        </a:p>
        <a:p>
          <a:endParaRPr lang="it-IT" sz="1100" baseline="0"/>
        </a:p>
        <a:p>
          <a:r>
            <a:rPr lang="it-IT" sz="1100" baseline="0"/>
            <a:t>EX. 8.5:</a:t>
          </a:r>
        </a:p>
        <a:p>
          <a:endParaRPr lang="it-IT" sz="1100" baseline="0"/>
        </a:p>
        <a:p>
          <a:r>
            <a:rPr lang="it-IT" sz="1100" baseline="0"/>
            <a:t>the results with the one-tailed approach are similar although the significance is lower</a:t>
          </a: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"/>
  <sheetViews>
    <sheetView tabSelected="1" workbookViewId="0">
      <selection activeCell="H5" sqref="H5"/>
    </sheetView>
  </sheetViews>
  <sheetFormatPr defaultRowHeight="12.75" x14ac:dyDescent="0.2"/>
  <cols>
    <col min="5" max="5" width="22.42578125" customWidth="1"/>
    <col min="6" max="6" width="23" customWidth="1"/>
    <col min="7" max="7" width="19.85546875" customWidth="1"/>
    <col min="10" max="10" width="9.140625" customWidth="1"/>
  </cols>
  <sheetData>
    <row r="1" spans="1:7" x14ac:dyDescent="0.2">
      <c r="A1" s="2" t="s">
        <v>0</v>
      </c>
      <c r="B1" s="2" t="s">
        <v>1</v>
      </c>
      <c r="C1" s="2" t="s">
        <v>2</v>
      </c>
      <c r="E1" t="s">
        <v>3</v>
      </c>
    </row>
    <row r="2" spans="1:7" ht="13.5" thickBot="1" x14ac:dyDescent="0.25">
      <c r="A2" s="1">
        <v>1</v>
      </c>
      <c r="B2" s="1">
        <v>7.7</v>
      </c>
      <c r="C2" s="1">
        <v>8.5</v>
      </c>
    </row>
    <row r="3" spans="1:7" x14ac:dyDescent="0.2">
      <c r="A3" s="1">
        <v>2</v>
      </c>
      <c r="B3" s="1">
        <v>9.1999999999999993</v>
      </c>
      <c r="C3" s="1">
        <v>9.6</v>
      </c>
      <c r="E3" s="4"/>
      <c r="F3" s="4" t="s">
        <v>1</v>
      </c>
      <c r="G3" s="4" t="s">
        <v>2</v>
      </c>
    </row>
    <row r="4" spans="1:7" x14ac:dyDescent="0.2">
      <c r="A4" s="1">
        <v>3</v>
      </c>
      <c r="B4" s="1">
        <v>6.8</v>
      </c>
      <c r="C4" s="1">
        <v>6.4</v>
      </c>
      <c r="E4" t="s">
        <v>4</v>
      </c>
      <c r="F4">
        <v>8.2500000000000018</v>
      </c>
      <c r="G4">
        <v>8.6833333333333336</v>
      </c>
    </row>
    <row r="5" spans="1:7" x14ac:dyDescent="0.2">
      <c r="A5" s="1">
        <v>4</v>
      </c>
      <c r="B5" s="1">
        <v>9.5</v>
      </c>
      <c r="C5" s="1">
        <v>9.8000000000000007</v>
      </c>
      <c r="E5" t="s">
        <v>5</v>
      </c>
      <c r="F5">
        <v>1.059090909090876</v>
      </c>
      <c r="G5">
        <v>1.077878787878779</v>
      </c>
    </row>
    <row r="6" spans="1:7" x14ac:dyDescent="0.2">
      <c r="A6" s="1">
        <v>5</v>
      </c>
      <c r="B6" s="1">
        <v>8.6999999999999993</v>
      </c>
      <c r="C6" s="1">
        <v>9.3000000000000007</v>
      </c>
      <c r="E6" t="s">
        <v>6</v>
      </c>
      <c r="F6">
        <v>12</v>
      </c>
      <c r="G6">
        <v>12</v>
      </c>
    </row>
    <row r="7" spans="1:7" x14ac:dyDescent="0.2">
      <c r="A7" s="1">
        <v>6</v>
      </c>
      <c r="B7" s="1">
        <v>6.9</v>
      </c>
      <c r="C7" s="1">
        <v>7.6</v>
      </c>
      <c r="E7" t="s">
        <v>7</v>
      </c>
      <c r="F7">
        <v>0.90105581177249228</v>
      </c>
    </row>
    <row r="8" spans="1:7" x14ac:dyDescent="0.2">
      <c r="A8" s="1">
        <v>7</v>
      </c>
      <c r="B8" s="1">
        <v>7.5</v>
      </c>
      <c r="C8" s="1">
        <v>8.1999999999999993</v>
      </c>
      <c r="E8" t="s">
        <v>8</v>
      </c>
      <c r="F8">
        <v>0</v>
      </c>
    </row>
    <row r="9" spans="1:7" x14ac:dyDescent="0.2">
      <c r="A9" s="1">
        <v>8</v>
      </c>
      <c r="B9" s="1">
        <v>7.1</v>
      </c>
      <c r="C9" s="1">
        <v>7.7</v>
      </c>
      <c r="E9" t="s">
        <v>9</v>
      </c>
      <c r="F9">
        <v>11</v>
      </c>
    </row>
    <row r="10" spans="1:7" x14ac:dyDescent="0.2">
      <c r="A10" s="1">
        <v>9</v>
      </c>
      <c r="B10" s="1">
        <v>8.6999999999999993</v>
      </c>
      <c r="C10" s="1">
        <v>9.4</v>
      </c>
      <c r="E10" t="s">
        <v>10</v>
      </c>
      <c r="F10">
        <v>-3.2639385914780683</v>
      </c>
    </row>
    <row r="11" spans="1:7" x14ac:dyDescent="0.2">
      <c r="A11" s="1">
        <v>10</v>
      </c>
      <c r="B11" s="1">
        <v>9.4</v>
      </c>
      <c r="C11" s="1">
        <v>8.9</v>
      </c>
      <c r="E11" t="s">
        <v>11</v>
      </c>
      <c r="F11">
        <v>3.7729973151557437E-3</v>
      </c>
    </row>
    <row r="12" spans="1:7" x14ac:dyDescent="0.2">
      <c r="A12" s="1">
        <v>11</v>
      </c>
      <c r="B12" s="1">
        <v>9.4</v>
      </c>
      <c r="C12" s="1">
        <v>9.6999999999999993</v>
      </c>
      <c r="E12" t="s">
        <v>12</v>
      </c>
      <c r="F12">
        <v>1.7958848187040437</v>
      </c>
    </row>
    <row r="13" spans="1:7" x14ac:dyDescent="0.2">
      <c r="A13" s="1">
        <v>12</v>
      </c>
      <c r="B13" s="1">
        <v>8.1</v>
      </c>
      <c r="C13" s="1">
        <v>9.1</v>
      </c>
      <c r="E13" t="s">
        <v>13</v>
      </c>
      <c r="F13">
        <v>7.5459946303114873E-3</v>
      </c>
    </row>
    <row r="14" spans="1:7" ht="13.5" thickBot="1" x14ac:dyDescent="0.25">
      <c r="E14" s="3" t="s">
        <v>14</v>
      </c>
      <c r="F14" s="3">
        <v>2.2009851600916384</v>
      </c>
      <c r="G14" s="3"/>
    </row>
    <row r="16" spans="1:7" x14ac:dyDescent="0.2">
      <c r="E16" s="5" t="s">
        <v>15</v>
      </c>
      <c r="F16">
        <f>F4-G4</f>
        <v>-0.43333333333333179</v>
      </c>
    </row>
    <row r="20" spans="1:6" x14ac:dyDescent="0.2">
      <c r="A20" s="5" t="s">
        <v>17</v>
      </c>
    </row>
    <row r="21" spans="1:6" x14ac:dyDescent="0.2">
      <c r="E21" s="5" t="s">
        <v>16</v>
      </c>
      <c r="F21">
        <f>_xlfn.STDEV.P(A23:A34)</f>
        <v>0.98530875025714804</v>
      </c>
    </row>
    <row r="22" spans="1:6" x14ac:dyDescent="0.2">
      <c r="A22" s="2" t="s">
        <v>1</v>
      </c>
      <c r="B22" s="5" t="s">
        <v>20</v>
      </c>
    </row>
    <row r="23" spans="1:6" x14ac:dyDescent="0.2">
      <c r="A23" s="1">
        <v>7.7</v>
      </c>
      <c r="B23">
        <f>(A23-F4)/F21</f>
        <v>-0.55820066538175106</v>
      </c>
    </row>
    <row r="24" spans="1:6" x14ac:dyDescent="0.2">
      <c r="A24" s="1">
        <v>9.1999999999999993</v>
      </c>
      <c r="B24">
        <f>(A24-F4)/F21</f>
        <v>0.96416478565938279</v>
      </c>
    </row>
    <row r="25" spans="1:6" x14ac:dyDescent="0.2">
      <c r="A25" s="1">
        <v>6.8</v>
      </c>
      <c r="B25">
        <f>(A25-F4)/F21</f>
        <v>-1.4716199360064324</v>
      </c>
    </row>
    <row r="26" spans="1:6" x14ac:dyDescent="0.2">
      <c r="A26" s="1">
        <v>9.5</v>
      </c>
      <c r="B26">
        <f>(A26-F4)/F21</f>
        <v>1.2686378758676105</v>
      </c>
    </row>
    <row r="27" spans="1:6" x14ac:dyDescent="0.2">
      <c r="A27" s="1">
        <v>8.6999999999999993</v>
      </c>
      <c r="B27">
        <f>(A27-F4)/F21</f>
        <v>0.45670963531233794</v>
      </c>
    </row>
    <row r="28" spans="1:6" x14ac:dyDescent="0.2">
      <c r="A28" s="1">
        <v>6.9</v>
      </c>
      <c r="B28">
        <f>(A28-F4)/F21</f>
        <v>-1.3701289059370227</v>
      </c>
    </row>
    <row r="29" spans="1:6" x14ac:dyDescent="0.2">
      <c r="A29" s="1">
        <v>7.5</v>
      </c>
      <c r="B29">
        <f>(A29-F4)/F21</f>
        <v>-0.7611827255205692</v>
      </c>
    </row>
    <row r="30" spans="1:6" x14ac:dyDescent="0.2">
      <c r="A30" s="1">
        <v>7.1</v>
      </c>
      <c r="B30">
        <f>(A30-F4)/F21</f>
        <v>-1.1671468457982055</v>
      </c>
    </row>
    <row r="31" spans="1:6" x14ac:dyDescent="0.2">
      <c r="A31" s="1">
        <v>8.6999999999999993</v>
      </c>
      <c r="B31">
        <f>(A31-F4)/F21</f>
        <v>0.45670963531233794</v>
      </c>
    </row>
    <row r="32" spans="1:6" x14ac:dyDescent="0.2">
      <c r="A32" s="1">
        <v>9.4</v>
      </c>
      <c r="B32">
        <f>(A32-F4)/F21</f>
        <v>1.1671468457982019</v>
      </c>
    </row>
    <row r="33" spans="1:6" x14ac:dyDescent="0.2">
      <c r="A33" s="1">
        <v>9.4</v>
      </c>
      <c r="B33">
        <f>(A33-F4)/F21</f>
        <v>1.1671468457982019</v>
      </c>
    </row>
    <row r="34" spans="1:6" x14ac:dyDescent="0.2">
      <c r="A34" s="1">
        <v>8.1</v>
      </c>
      <c r="B34">
        <f>(A34-F4)/F21</f>
        <v>-0.15223654510411563</v>
      </c>
    </row>
    <row r="44" spans="1:6" x14ac:dyDescent="0.2">
      <c r="A44" s="5" t="s">
        <v>18</v>
      </c>
      <c r="E44" s="5" t="s">
        <v>19</v>
      </c>
      <c r="F44">
        <f>_xlfn.STDEV.P(A47:A58)</f>
        <v>0.99400983674989229</v>
      </c>
    </row>
    <row r="46" spans="1:6" x14ac:dyDescent="0.2">
      <c r="A46" s="2" t="s">
        <v>2</v>
      </c>
      <c r="B46" s="5" t="s">
        <v>20</v>
      </c>
    </row>
    <row r="47" spans="1:6" x14ac:dyDescent="0.2">
      <c r="A47" s="1">
        <v>8.5</v>
      </c>
      <c r="B47">
        <f>(A47-8.68)/0.99</f>
        <v>-0.18181818181818155</v>
      </c>
    </row>
    <row r="48" spans="1:6" x14ac:dyDescent="0.2">
      <c r="A48" s="1">
        <v>9.6</v>
      </c>
      <c r="B48">
        <f t="shared" ref="B48:B58" si="0">(A48-8.68)/0.99</f>
        <v>0.92929292929292928</v>
      </c>
    </row>
    <row r="49" spans="1:2" x14ac:dyDescent="0.2">
      <c r="A49" s="1">
        <v>6.4</v>
      </c>
      <c r="B49">
        <f t="shared" si="0"/>
        <v>-2.3030303030303023</v>
      </c>
    </row>
    <row r="50" spans="1:2" x14ac:dyDescent="0.2">
      <c r="A50" s="1">
        <v>9.8000000000000007</v>
      </c>
      <c r="B50">
        <f t="shared" si="0"/>
        <v>1.1313131313131324</v>
      </c>
    </row>
    <row r="51" spans="1:2" x14ac:dyDescent="0.2">
      <c r="A51" s="1">
        <v>9.3000000000000007</v>
      </c>
      <c r="B51">
        <f t="shared" si="0"/>
        <v>0.6262626262626273</v>
      </c>
    </row>
    <row r="52" spans="1:2" x14ac:dyDescent="0.2">
      <c r="A52" s="1">
        <v>7.6</v>
      </c>
      <c r="B52">
        <f t="shared" si="0"/>
        <v>-1.0909090909090911</v>
      </c>
    </row>
    <row r="53" spans="1:2" x14ac:dyDescent="0.2">
      <c r="A53" s="1">
        <v>8.1999999999999993</v>
      </c>
      <c r="B53">
        <f t="shared" si="0"/>
        <v>-0.48484848484848531</v>
      </c>
    </row>
    <row r="54" spans="1:2" x14ac:dyDescent="0.2">
      <c r="A54" s="1">
        <v>7.7</v>
      </c>
      <c r="B54">
        <f t="shared" si="0"/>
        <v>-0.98989898989898939</v>
      </c>
    </row>
    <row r="55" spans="1:2" x14ac:dyDescent="0.2">
      <c r="A55" s="1">
        <v>9.4</v>
      </c>
      <c r="B55">
        <f t="shared" si="0"/>
        <v>0.72727272727272796</v>
      </c>
    </row>
    <row r="56" spans="1:2" x14ac:dyDescent="0.2">
      <c r="A56" s="1">
        <v>8.9</v>
      </c>
      <c r="B56">
        <f t="shared" si="0"/>
        <v>0.22222222222222288</v>
      </c>
    </row>
    <row r="57" spans="1:2" x14ac:dyDescent="0.2">
      <c r="A57" s="1">
        <v>9.6999999999999993</v>
      </c>
      <c r="B57">
        <f t="shared" si="0"/>
        <v>1.0303030303030298</v>
      </c>
    </row>
    <row r="58" spans="1:2" x14ac:dyDescent="0.2">
      <c r="A58" s="1">
        <v>9.1</v>
      </c>
      <c r="B58">
        <f t="shared" si="0"/>
        <v>0.4242424242424242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Gussoni Andrea Paolo</cp:lastModifiedBy>
  <cp:revision/>
  <dcterms:created xsi:type="dcterms:W3CDTF">2006-09-19T08:23:28Z</dcterms:created>
  <dcterms:modified xsi:type="dcterms:W3CDTF">2023-03-22T14:29:53Z</dcterms:modified>
  <cp:category/>
  <cp:contentStatus/>
</cp:coreProperties>
</file>