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dreakang/Dropbox (SVA IXD)/gun-violence/pyguns/"/>
    </mc:Choice>
  </mc:AlternateContent>
  <bookViews>
    <workbookView xWindow="4440" yWindow="2580" windowWidth="27460" windowHeight="16820" tabRatio="50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2" l="1"/>
  <c r="N8" i="2"/>
  <c r="N7" i="2"/>
  <c r="N6" i="2"/>
  <c r="N5" i="2"/>
  <c r="N4" i="2"/>
  <c r="N3" i="2"/>
  <c r="N2" i="2"/>
  <c r="N1" i="2"/>
  <c r="C13" i="1"/>
  <c r="D13" i="1"/>
  <c r="C14" i="1"/>
  <c r="D14" i="1"/>
  <c r="C15" i="1"/>
  <c r="D15" i="1"/>
  <c r="C16" i="1"/>
  <c r="D16" i="1"/>
  <c r="C17" i="1"/>
  <c r="D17" i="1"/>
  <c r="D18" i="1"/>
  <c r="D19" i="1"/>
  <c r="F2" i="1"/>
  <c r="F3" i="1"/>
  <c r="F4" i="1"/>
  <c r="F5" i="1"/>
  <c r="F6" i="1"/>
  <c r="F7" i="1"/>
  <c r="F8" i="1"/>
</calcChain>
</file>

<file path=xl/sharedStrings.xml><?xml version="1.0" encoding="utf-8"?>
<sst xmlns="http://schemas.openxmlformats.org/spreadsheetml/2006/main" count="17" uniqueCount="15">
  <si>
    <t>Annual Average</t>
  </si>
  <si>
    <t>Daily Average</t>
  </si>
  <si>
    <t>Deaths</t>
  </si>
  <si>
    <t>Injuries</t>
  </si>
  <si>
    <t>Total</t>
  </si>
  <si>
    <t>Homicides</t>
  </si>
  <si>
    <t>Year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</si>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</sst>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1E252D"/>
      <name val="Mercury SSm A"/>
    </font>
    <font>
      <b/>
      <sz val="16"/>
      <color rgb="FF1E252D"/>
      <name val="Mercury SSm 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9" sqref="G19"/>
    </sheetView>
  </sheetViews>
  <sheetFormatPr baseColWidth="10" defaultRowHeight="21" x14ac:dyDescent="0.25"/>
  <cols>
    <col min="1" max="1" width="28.6640625" style="1" customWidth="1"/>
    <col min="2" max="2" width="11.5" style="1" bestFit="1" customWidth="1"/>
    <col min="3" max="5" width="10.83203125" style="1"/>
    <col min="6" max="6" width="16.33203125" style="1" bestFit="1" customWidth="1"/>
    <col min="7" max="16384" width="10.83203125" style="1"/>
  </cols>
  <sheetData>
    <row r="1" spans="1:7" ht="28" customHeight="1" x14ac:dyDescent="0.25">
      <c r="A1" s="1" t="s">
        <v>6</v>
      </c>
      <c r="B1" s="1" t="s">
        <v>5</v>
      </c>
    </row>
    <row r="2" spans="1:7" x14ac:dyDescent="0.25">
      <c r="A2" s="2">
        <v>2011</v>
      </c>
      <c r="B2" s="2">
        <v>11068</v>
      </c>
      <c r="C2" s="3">
        <v>591</v>
      </c>
      <c r="D2" s="3">
        <v>454</v>
      </c>
      <c r="E2" s="3">
        <v>248</v>
      </c>
      <c r="F2" s="2">
        <f>SUM(B2:E2)</f>
        <v>12361</v>
      </c>
      <c r="G2" s="2"/>
    </row>
    <row r="3" spans="1:7" x14ac:dyDescent="0.25">
      <c r="A3" s="3">
        <v>2012</v>
      </c>
      <c r="B3" s="2">
        <v>11622</v>
      </c>
      <c r="C3" s="2">
        <v>548</v>
      </c>
      <c r="D3" s="3">
        <v>471</v>
      </c>
      <c r="E3" s="3">
        <v>256</v>
      </c>
      <c r="F3" s="2">
        <f t="shared" ref="F3:F6" si="0">SUM(B3:E3)</f>
        <v>12897</v>
      </c>
      <c r="G3" s="2"/>
    </row>
    <row r="4" spans="1:7" x14ac:dyDescent="0.25">
      <c r="A4" s="3">
        <v>2013</v>
      </c>
      <c r="B4" s="2">
        <v>11208</v>
      </c>
      <c r="C4" s="2">
        <v>505</v>
      </c>
      <c r="D4" s="3">
        <v>467</v>
      </c>
      <c r="E4" s="3">
        <v>281</v>
      </c>
      <c r="F4" s="2">
        <f t="shared" si="0"/>
        <v>12461</v>
      </c>
      <c r="G4" s="2"/>
    </row>
    <row r="5" spans="1:7" x14ac:dyDescent="0.25">
      <c r="A5" s="3">
        <v>2014</v>
      </c>
      <c r="B5" s="2">
        <v>10945</v>
      </c>
      <c r="C5" s="2">
        <v>586</v>
      </c>
      <c r="D5" s="3">
        <v>464</v>
      </c>
      <c r="E5" s="3">
        <v>270</v>
      </c>
      <c r="F5" s="2">
        <f t="shared" si="0"/>
        <v>12265</v>
      </c>
      <c r="G5" s="2"/>
    </row>
    <row r="6" spans="1:7" x14ac:dyDescent="0.25">
      <c r="A6" s="3">
        <v>2015</v>
      </c>
      <c r="B6" s="2">
        <v>12979</v>
      </c>
      <c r="C6" s="2">
        <v>489</v>
      </c>
      <c r="D6" s="3">
        <v>484</v>
      </c>
      <c r="E6" s="3">
        <v>282</v>
      </c>
      <c r="F6" s="2">
        <f t="shared" si="0"/>
        <v>14234</v>
      </c>
      <c r="G6" s="4"/>
    </row>
    <row r="7" spans="1:7" x14ac:dyDescent="0.25">
      <c r="A7" s="5" t="s">
        <v>0</v>
      </c>
      <c r="B7" s="4">
        <v>11564</v>
      </c>
      <c r="C7" s="4">
        <v>544</v>
      </c>
      <c r="D7" s="5">
        <v>468</v>
      </c>
      <c r="E7" s="5">
        <v>267</v>
      </c>
      <c r="F7" s="4">
        <f>AVERAGE(F2:F6)</f>
        <v>12843.6</v>
      </c>
      <c r="G7" s="5"/>
    </row>
    <row r="8" spans="1:7" x14ac:dyDescent="0.25">
      <c r="A8" s="5" t="s">
        <v>1</v>
      </c>
      <c r="B8" s="5">
        <v>32</v>
      </c>
      <c r="C8" s="5">
        <v>58</v>
      </c>
      <c r="D8" s="5">
        <v>1</v>
      </c>
      <c r="E8" s="5">
        <v>1</v>
      </c>
      <c r="F8" s="5">
        <f>F7/365</f>
        <v>35.187945205479451</v>
      </c>
    </row>
    <row r="12" spans="1:7" x14ac:dyDescent="0.25">
      <c r="B12" s="1" t="s">
        <v>2</v>
      </c>
      <c r="C12" s="1" t="s">
        <v>3</v>
      </c>
      <c r="D12" s="1" t="s">
        <v>4</v>
      </c>
    </row>
    <row r="13" spans="1:7" x14ac:dyDescent="0.25">
      <c r="B13" s="2">
        <v>12361</v>
      </c>
      <c r="C13" s="1">
        <f>B13 * 2</f>
        <v>24722</v>
      </c>
      <c r="D13" s="6">
        <f>SUM(B13:C13)</f>
        <v>37083</v>
      </c>
    </row>
    <row r="14" spans="1:7" x14ac:dyDescent="0.25">
      <c r="B14" s="2">
        <v>12897</v>
      </c>
      <c r="C14" s="1">
        <f t="shared" ref="C14:C17" si="1">B14 * 2</f>
        <v>25794</v>
      </c>
      <c r="D14" s="6">
        <f t="shared" ref="D14:D17" si="2">SUM(B14:C14)</f>
        <v>38691</v>
      </c>
    </row>
    <row r="15" spans="1:7" x14ac:dyDescent="0.25">
      <c r="B15" s="2">
        <v>12461</v>
      </c>
      <c r="C15" s="1">
        <f t="shared" si="1"/>
        <v>24922</v>
      </c>
      <c r="D15" s="6">
        <f t="shared" si="2"/>
        <v>37383</v>
      </c>
    </row>
    <row r="16" spans="1:7" x14ac:dyDescent="0.25">
      <c r="B16" s="2">
        <v>12265</v>
      </c>
      <c r="C16" s="1">
        <f t="shared" si="1"/>
        <v>24530</v>
      </c>
      <c r="D16" s="6">
        <f t="shared" si="2"/>
        <v>36795</v>
      </c>
    </row>
    <row r="17" spans="1:4" x14ac:dyDescent="0.25">
      <c r="B17" s="2">
        <v>14234</v>
      </c>
      <c r="C17" s="1">
        <f t="shared" si="1"/>
        <v>28468</v>
      </c>
      <c r="D17" s="6">
        <f t="shared" si="2"/>
        <v>42702</v>
      </c>
    </row>
    <row r="18" spans="1:4" x14ac:dyDescent="0.25">
      <c r="A18" s="1" t="s">
        <v>0</v>
      </c>
      <c r="B18" s="4"/>
      <c r="D18" s="6">
        <f>AVERAGE(D13:D17)</f>
        <v>38530.800000000003</v>
      </c>
    </row>
    <row r="19" spans="1:4" x14ac:dyDescent="0.25">
      <c r="A19" s="1" t="s">
        <v>1</v>
      </c>
      <c r="D19" s="6">
        <f>D18/365</f>
        <v>105.56383561643837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101" workbookViewId="0">
      <selection activeCell="B4" sqref="B4:M4"/>
    </sheetView>
  </sheetViews>
  <sheetFormatPr baseColWidth="10" defaultRowHeight="16" x14ac:dyDescent="0.2"/>
  <cols>
    <col min="14" max="14" width="18.33203125" customWidth="1"/>
  </cols>
  <sheetData>
    <row r="1" spans="1:14" x14ac:dyDescent="0.2">
      <c r="A1" t="s">
        <v>7</v>
      </c>
      <c r="B1">
        <v>33</v>
      </c>
      <c r="C1">
        <v>15</v>
      </c>
      <c r="D1">
        <v>27</v>
      </c>
      <c r="E1">
        <v>40</v>
      </c>
      <c r="F1">
        <v>50</v>
      </c>
      <c r="G1">
        <v>75</v>
      </c>
      <c r="H1">
        <v>16</v>
      </c>
      <c r="I1">
        <v>25</v>
      </c>
      <c r="J1">
        <v>50</v>
      </c>
      <c r="K1">
        <v>18</v>
      </c>
      <c r="L1">
        <v>31</v>
      </c>
      <c r="M1">
        <v>107</v>
      </c>
      <c r="N1">
        <f>AVERAGE(B1:M1)</f>
        <v>40.583333333333336</v>
      </c>
    </row>
    <row r="2" spans="1:14" x14ac:dyDescent="0.2">
      <c r="A2" t="s">
        <v>8</v>
      </c>
      <c r="B2">
        <v>15</v>
      </c>
      <c r="C2">
        <v>62</v>
      </c>
      <c r="D2">
        <v>30</v>
      </c>
      <c r="E2">
        <v>55</v>
      </c>
      <c r="F2">
        <v>22</v>
      </c>
      <c r="G2">
        <v>50</v>
      </c>
      <c r="H2">
        <v>129</v>
      </c>
      <c r="I2">
        <v>19</v>
      </c>
      <c r="J2">
        <v>38</v>
      </c>
      <c r="K2">
        <v>25</v>
      </c>
      <c r="L2">
        <v>30</v>
      </c>
      <c r="M2">
        <v>18</v>
      </c>
      <c r="N2">
        <f t="shared" ref="N2:N8" si="0">AVERAGE(B2:M2)</f>
        <v>41.083333333333336</v>
      </c>
    </row>
    <row r="3" spans="1:14" x14ac:dyDescent="0.2">
      <c r="A3" t="s">
        <v>9</v>
      </c>
      <c r="B3">
        <v>40</v>
      </c>
      <c r="C3">
        <v>23</v>
      </c>
      <c r="D3">
        <v>130</v>
      </c>
      <c r="E3">
        <v>20</v>
      </c>
      <c r="F3">
        <v>35</v>
      </c>
      <c r="G3">
        <v>18</v>
      </c>
      <c r="H3">
        <v>29</v>
      </c>
      <c r="I3">
        <v>90</v>
      </c>
      <c r="J3">
        <v>21</v>
      </c>
      <c r="K3">
        <v>47</v>
      </c>
      <c r="L3">
        <v>32</v>
      </c>
      <c r="M3">
        <v>15</v>
      </c>
      <c r="N3">
        <f>AVERAGE(B3:M3)</f>
        <v>41.666666666666664</v>
      </c>
    </row>
    <row r="4" spans="1:14" x14ac:dyDescent="0.2">
      <c r="A4" t="s">
        <v>10</v>
      </c>
      <c r="B4">
        <v>100</v>
      </c>
      <c r="C4">
        <v>14</v>
      </c>
      <c r="D4">
        <v>60</v>
      </c>
      <c r="E4">
        <v>19</v>
      </c>
      <c r="F4">
        <v>31</v>
      </c>
      <c r="G4">
        <v>26</v>
      </c>
      <c r="H4">
        <v>41</v>
      </c>
      <c r="I4">
        <v>120</v>
      </c>
      <c r="J4">
        <v>17</v>
      </c>
      <c r="K4">
        <v>16</v>
      </c>
      <c r="L4">
        <v>32</v>
      </c>
      <c r="M4">
        <v>20</v>
      </c>
      <c r="N4">
        <f t="shared" si="0"/>
        <v>41.333333333333336</v>
      </c>
    </row>
    <row r="5" spans="1:14" x14ac:dyDescent="0.2">
      <c r="A5" t="s">
        <v>11</v>
      </c>
      <c r="B5">
        <v>22</v>
      </c>
      <c r="C5">
        <v>25</v>
      </c>
      <c r="D5">
        <v>33</v>
      </c>
      <c r="E5">
        <v>15</v>
      </c>
      <c r="F5">
        <v>50</v>
      </c>
      <c r="G5">
        <v>60</v>
      </c>
      <c r="H5">
        <v>72</v>
      </c>
      <c r="I5">
        <v>35</v>
      </c>
      <c r="J5">
        <v>20</v>
      </c>
      <c r="K5">
        <v>40</v>
      </c>
      <c r="L5">
        <v>97</v>
      </c>
      <c r="M5">
        <v>32</v>
      </c>
      <c r="N5">
        <f t="shared" si="0"/>
        <v>41.75</v>
      </c>
    </row>
    <row r="6" spans="1:14" x14ac:dyDescent="0.2">
      <c r="A6" t="s">
        <v>12</v>
      </c>
      <c r="B6">
        <v>15</v>
      </c>
      <c r="C6">
        <v>17</v>
      </c>
      <c r="D6">
        <v>30</v>
      </c>
      <c r="E6">
        <v>45</v>
      </c>
      <c r="F6">
        <v>20</v>
      </c>
      <c r="G6">
        <v>121</v>
      </c>
      <c r="H6">
        <v>50</v>
      </c>
      <c r="I6">
        <v>31</v>
      </c>
      <c r="J6">
        <v>80</v>
      </c>
      <c r="K6">
        <v>23</v>
      </c>
      <c r="L6">
        <v>18</v>
      </c>
      <c r="M6">
        <v>40</v>
      </c>
      <c r="N6">
        <f t="shared" si="0"/>
        <v>40.833333333333336</v>
      </c>
    </row>
    <row r="7" spans="1:14" x14ac:dyDescent="0.2">
      <c r="A7" t="s">
        <v>13</v>
      </c>
      <c r="B7">
        <v>16</v>
      </c>
      <c r="C7">
        <v>23</v>
      </c>
      <c r="D7">
        <v>34</v>
      </c>
      <c r="E7">
        <v>50</v>
      </c>
      <c r="F7">
        <v>32</v>
      </c>
      <c r="G7">
        <v>42</v>
      </c>
      <c r="H7">
        <v>25</v>
      </c>
      <c r="I7">
        <v>14</v>
      </c>
      <c r="J7">
        <v>81</v>
      </c>
      <c r="K7">
        <v>39</v>
      </c>
      <c r="L7">
        <v>30</v>
      </c>
      <c r="M7">
        <v>105</v>
      </c>
      <c r="N7">
        <f t="shared" si="0"/>
        <v>40.916666666666664</v>
      </c>
    </row>
    <row r="8" spans="1:14" x14ac:dyDescent="0.2">
      <c r="A8" t="s">
        <v>14</v>
      </c>
      <c r="B8">
        <v>21</v>
      </c>
      <c r="C8">
        <v>32</v>
      </c>
      <c r="D8">
        <v>68</v>
      </c>
      <c r="E8">
        <v>34</v>
      </c>
      <c r="F8">
        <v>45</v>
      </c>
      <c r="G8">
        <v>18</v>
      </c>
      <c r="H8">
        <v>20</v>
      </c>
      <c r="I8">
        <v>33</v>
      </c>
      <c r="J8">
        <v>16</v>
      </c>
      <c r="K8">
        <v>39</v>
      </c>
      <c r="L8">
        <v>46</v>
      </c>
      <c r="M8">
        <v>120</v>
      </c>
      <c r="N8">
        <f t="shared" si="0"/>
        <v>41</v>
      </c>
    </row>
    <row r="12" spans="1:14" x14ac:dyDescent="0.2">
      <c r="B12">
        <f>AVERAGE(B1:M8)</f>
        <v>41.145833333333336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2017-12-06T16:09:32Z</dcterms:created>
  <dcterms:modified xsi:type="dcterms:W3CDTF">2017-12-07T06:41:09Z</dcterms:modified>
</cp:coreProperties>
</file>