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ndreamarsha/Documents/MOOC/Nanodegree/l6_data_visualization/project_ciggie/"/>
    </mc:Choice>
  </mc:AlternateContent>
  <bookViews>
    <workbookView xWindow="0" yWindow="460" windowWidth="25600" windowHeight="14520" tabRatio="500"/>
  </bookViews>
  <sheets>
    <sheet name="cig_regulation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AB7" i="1"/>
  <c r="X7" i="1"/>
  <c r="I7" i="1"/>
  <c r="AB4" i="1"/>
  <c r="X4" i="1"/>
  <c r="I4" i="1"/>
  <c r="AB3" i="1"/>
  <c r="AB5" i="1"/>
  <c r="AB6" i="1"/>
  <c r="AB8" i="1"/>
  <c r="AB9" i="1"/>
  <c r="AB10" i="1"/>
  <c r="AB11" i="1"/>
  <c r="AB12" i="1"/>
  <c r="AB13" i="1"/>
  <c r="AB14" i="1"/>
  <c r="AB15" i="1"/>
  <c r="AB16" i="1"/>
  <c r="AB17" i="1"/>
  <c r="AB2" i="1"/>
  <c r="X3" i="1"/>
  <c r="X5" i="1"/>
  <c r="X6" i="1"/>
  <c r="X8" i="1"/>
  <c r="X9" i="1"/>
  <c r="X10" i="1"/>
  <c r="X11" i="1"/>
  <c r="X12" i="1"/>
  <c r="X13" i="1"/>
  <c r="X14" i="1"/>
  <c r="X15" i="1"/>
  <c r="X16" i="1"/>
  <c r="X17" i="1"/>
  <c r="X2" i="1"/>
  <c r="I3" i="1"/>
  <c r="I5" i="1"/>
  <c r="I6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<sst xmlns="http://schemas.openxmlformats.org/spreadsheetml/2006/main" count="284" uniqueCount="47">
  <si>
    <t>country</t>
  </si>
  <si>
    <t>Cambodia</t>
  </si>
  <si>
    <t>Hong Kong</t>
  </si>
  <si>
    <t>no</t>
  </si>
  <si>
    <t>yes</t>
  </si>
  <si>
    <t>Indonesia</t>
  </si>
  <si>
    <t>Laos</t>
  </si>
  <si>
    <t>Malaysia</t>
  </si>
  <si>
    <t>Myanmar</t>
  </si>
  <si>
    <t>Philippines</t>
  </si>
  <si>
    <t>Singapore</t>
  </si>
  <si>
    <t>South Korea</t>
  </si>
  <si>
    <t>Taiwan</t>
  </si>
  <si>
    <t>Thailand</t>
  </si>
  <si>
    <t>Vietnam</t>
  </si>
  <si>
    <t>restricted</t>
  </si>
  <si>
    <t>marketing-outdoor</t>
  </si>
  <si>
    <t>marketing-media</t>
  </si>
  <si>
    <t>marketing-sample</t>
  </si>
  <si>
    <t>marketing-event</t>
  </si>
  <si>
    <t>packaging-pictWarning</t>
  </si>
  <si>
    <t>packaging-plain</t>
  </si>
  <si>
    <t>marketing-posAds</t>
  </si>
  <si>
    <t>posDisplay-restrictedArea</t>
  </si>
  <si>
    <t>posDisplay-onePackPerBrand</t>
  </si>
  <si>
    <t>packaging-packSize20</t>
  </si>
  <si>
    <t>FCTC</t>
  </si>
  <si>
    <t>smokingban-barRestaurant</t>
  </si>
  <si>
    <t>smokingban-office</t>
  </si>
  <si>
    <t>smokingban-publicTransport</t>
  </si>
  <si>
    <t>smokingban-school</t>
  </si>
  <si>
    <t>smokingban-hospital</t>
  </si>
  <si>
    <t>smokingban-indoorPublicPlace</t>
  </si>
  <si>
    <t>ecig-import-ban</t>
  </si>
  <si>
    <t>ecig-sales-ban</t>
  </si>
  <si>
    <t>ecig-possession-ban</t>
  </si>
  <si>
    <t>legal-smoking-age</t>
  </si>
  <si>
    <t>Bangladesh</t>
  </si>
  <si>
    <t>Sri Lanka</t>
  </si>
  <si>
    <t>marketing-score</t>
  </si>
  <si>
    <t>posDisplay-score</t>
  </si>
  <si>
    <t>posDisplay-banned</t>
  </si>
  <si>
    <t>packaging-score</t>
  </si>
  <si>
    <t>smokingban-score</t>
  </si>
  <si>
    <t>ecig-score</t>
  </si>
  <si>
    <t>China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</si>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</sst>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0" borderId="0" xfId="1" applyNumberFormat="1" applyFont="1" applyFill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M15" sqref="M15"/>
    </sheetView>
  </sheetViews>
  <sheetFormatPr baseColWidth="10" defaultRowHeight="16" x14ac:dyDescent="0.2"/>
  <cols>
    <col min="4" max="4" width="16.6640625" bestFit="1" customWidth="1"/>
    <col min="5" max="5" width="15" bestFit="1" customWidth="1"/>
    <col min="6" max="6" width="15.83203125" bestFit="1" customWidth="1"/>
    <col min="7" max="10" width="15" customWidth="1"/>
    <col min="11" max="11" width="20" customWidth="1"/>
    <col min="12" max="13" width="15" customWidth="1"/>
    <col min="14" max="14" width="19.83203125" bestFit="1" customWidth="1"/>
    <col min="15" max="15" width="13.83203125" bestFit="1" customWidth="1"/>
    <col min="16" max="16" width="16.6640625" bestFit="1" customWidth="1"/>
    <col min="17" max="17" width="16.6640625" customWidth="1"/>
    <col min="18" max="18" width="22.5" bestFit="1" customWidth="1"/>
    <col min="19" max="19" width="15.5" bestFit="1" customWidth="1"/>
    <col min="20" max="20" width="19.83203125" bestFit="1" customWidth="1"/>
    <col min="21" max="21" width="12.33203125" bestFit="1" customWidth="1"/>
    <col min="22" max="22" width="13.5" bestFit="1" customWidth="1"/>
    <col min="23" max="23" width="21.6640625" bestFit="1" customWidth="1"/>
    <col min="24" max="24" width="21.6640625" customWidth="1"/>
    <col min="25" max="25" width="14.1640625" bestFit="1" customWidth="1"/>
    <col min="26" max="26" width="12.6640625" bestFit="1" customWidth="1"/>
    <col min="27" max="27" width="17.33203125" bestFit="1" customWidth="1"/>
  </cols>
  <sheetData>
    <row r="1" spans="1:28" x14ac:dyDescent="0.2">
      <c r="A1" t="s">
        <v>0</v>
      </c>
      <c r="B1" s="6" t="s">
        <v>26</v>
      </c>
      <c r="C1" s="6" t="s">
        <v>36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22</v>
      </c>
      <c r="I1" s="1" t="s">
        <v>39</v>
      </c>
      <c r="J1" s="2" t="s">
        <v>41</v>
      </c>
      <c r="K1" s="2" t="s">
        <v>23</v>
      </c>
      <c r="L1" s="2" t="s">
        <v>24</v>
      </c>
      <c r="M1" s="2" t="s">
        <v>40</v>
      </c>
      <c r="N1" s="3" t="s">
        <v>20</v>
      </c>
      <c r="O1" s="3" t="s">
        <v>21</v>
      </c>
      <c r="P1" s="3" t="s">
        <v>25</v>
      </c>
      <c r="Q1" s="3" t="s">
        <v>42</v>
      </c>
      <c r="R1" s="4" t="s">
        <v>27</v>
      </c>
      <c r="S1" s="4" t="s">
        <v>28</v>
      </c>
      <c r="T1" s="4" t="s">
        <v>29</v>
      </c>
      <c r="U1" s="4" t="s">
        <v>30</v>
      </c>
      <c r="V1" s="4" t="s">
        <v>31</v>
      </c>
      <c r="W1" s="4" t="s">
        <v>32</v>
      </c>
      <c r="X1" s="4" t="s">
        <v>43</v>
      </c>
      <c r="Y1" s="5" t="s">
        <v>33</v>
      </c>
      <c r="Z1" s="5" t="s">
        <v>34</v>
      </c>
      <c r="AA1" s="5" t="s">
        <v>35</v>
      </c>
      <c r="AB1" s="5" t="s">
        <v>44</v>
      </c>
    </row>
    <row r="2" spans="1:28" s="7" customFormat="1" x14ac:dyDescent="0.2">
      <c r="A2" s="7" t="s">
        <v>37</v>
      </c>
      <c r="B2" s="7" t="s">
        <v>4</v>
      </c>
      <c r="C2" s="7">
        <v>16</v>
      </c>
      <c r="D2" s="7" t="s">
        <v>3</v>
      </c>
      <c r="E2" s="7" t="s">
        <v>3</v>
      </c>
      <c r="F2" s="7" t="s">
        <v>3</v>
      </c>
      <c r="G2" s="7" t="s">
        <v>15</v>
      </c>
      <c r="H2" s="7" t="s">
        <v>3</v>
      </c>
      <c r="I2" s="8">
        <f>((COUNTIF(D2:H2,"no")*1)+(COUNTIF(D2:H2,"restricted")*0.5))/5</f>
        <v>0.9</v>
      </c>
      <c r="J2" s="7" t="s">
        <v>4</v>
      </c>
      <c r="M2" s="8">
        <f>IF(J2="yes",1,(COUNTIF(J2:L2,"yes")*1)/3)</f>
        <v>1</v>
      </c>
      <c r="N2" s="8">
        <v>0.5</v>
      </c>
      <c r="O2" s="7" t="s">
        <v>3</v>
      </c>
      <c r="Q2" s="8">
        <f>((COUNTIF(N2:P2,"yes")*1)+(N2*1))/2</f>
        <v>0.25</v>
      </c>
      <c r="R2" s="7" t="s">
        <v>15</v>
      </c>
      <c r="S2" s="7" t="s">
        <v>4</v>
      </c>
      <c r="T2" s="7" t="s">
        <v>15</v>
      </c>
      <c r="U2" s="7" t="s">
        <v>4</v>
      </c>
      <c r="V2" s="7" t="s">
        <v>4</v>
      </c>
      <c r="W2" s="7" t="s">
        <v>15</v>
      </c>
      <c r="X2" s="8">
        <f>((COUNTIF(R2:W2,"yes")*1)+((COUNTIF(R2:W2,"restricted")*0.5)))/6</f>
        <v>0.75</v>
      </c>
      <c r="AB2" s="8">
        <f>(COUNTIF(Y2:AA2,"yes")+((COUNTIF(Y2:AA2,"restricted"))*0.5))/3</f>
        <v>0</v>
      </c>
    </row>
    <row r="3" spans="1:28" x14ac:dyDescent="0.2">
      <c r="A3" t="s">
        <v>1</v>
      </c>
      <c r="B3" t="s">
        <v>4</v>
      </c>
      <c r="C3">
        <v>18</v>
      </c>
      <c r="D3" t="s">
        <v>3</v>
      </c>
      <c r="E3" t="s">
        <v>3</v>
      </c>
      <c r="G3" t="s">
        <v>3</v>
      </c>
      <c r="I3" s="8">
        <f t="shared" ref="I3:I17" si="0">((COUNTIF(D3:H3,"no")*1)+(COUNTIF(D3:H3,"restricted")*0.5))/5</f>
        <v>0.6</v>
      </c>
      <c r="J3" t="s">
        <v>3</v>
      </c>
      <c r="K3" t="s">
        <v>4</v>
      </c>
      <c r="L3" t="s">
        <v>4</v>
      </c>
      <c r="M3" s="8">
        <f t="shared" ref="M3:M17" si="1">IF(J3="yes",1,(COUNTIF(J3:L3,"yes")*1)/3)</f>
        <v>0.66666666666666663</v>
      </c>
      <c r="N3" s="9">
        <v>0.5</v>
      </c>
      <c r="O3" t="s">
        <v>3</v>
      </c>
      <c r="Q3" s="8">
        <f t="shared" ref="Q3:Q17" si="2">((COUNTIF(N3:P3,"yes")*1)+(N3*1))/2</f>
        <v>0.25</v>
      </c>
      <c r="R3" t="s">
        <v>15</v>
      </c>
      <c r="S3" t="s">
        <v>4</v>
      </c>
      <c r="T3" t="s">
        <v>4</v>
      </c>
      <c r="U3" t="s">
        <v>4</v>
      </c>
      <c r="V3" t="s">
        <v>4</v>
      </c>
      <c r="W3" t="s">
        <v>15</v>
      </c>
      <c r="X3" s="8">
        <f t="shared" ref="X3:X17" si="3">((COUNTIF(R3:W3,"yes")*1)+((COUNTIF(R3:W3,"restricted")*0.5)))/6</f>
        <v>0.83333333333333337</v>
      </c>
      <c r="Y3" t="s">
        <v>4</v>
      </c>
      <c r="Z3" t="s">
        <v>4</v>
      </c>
      <c r="AB3" s="8">
        <f t="shared" ref="AB3:AB17" si="4">(COUNTIF(Y3:AA3,"yes")+((COUNTIF(Y3:AA3,"restricted"))*0.5))/3</f>
        <v>0.66666666666666663</v>
      </c>
    </row>
    <row r="4" spans="1:28" x14ac:dyDescent="0.2">
      <c r="A4" t="s">
        <v>45</v>
      </c>
      <c r="B4" t="s">
        <v>4</v>
      </c>
      <c r="D4" t="s">
        <v>3</v>
      </c>
      <c r="E4" t="s">
        <v>3</v>
      </c>
      <c r="G4" t="s">
        <v>4</v>
      </c>
      <c r="H4" t="s">
        <v>3</v>
      </c>
      <c r="I4" s="8">
        <f t="shared" si="0"/>
        <v>0.6</v>
      </c>
      <c r="M4" s="8">
        <f t="shared" si="1"/>
        <v>0</v>
      </c>
      <c r="N4" s="9">
        <v>0.35</v>
      </c>
      <c r="O4" t="s">
        <v>3</v>
      </c>
      <c r="Q4" s="8">
        <f t="shared" si="2"/>
        <v>0.17499999999999999</v>
      </c>
      <c r="S4" t="s">
        <v>3</v>
      </c>
      <c r="T4" t="s">
        <v>15</v>
      </c>
      <c r="U4" t="s">
        <v>15</v>
      </c>
      <c r="V4" t="s">
        <v>4</v>
      </c>
      <c r="W4" t="s">
        <v>15</v>
      </c>
      <c r="X4" s="8">
        <f t="shared" si="3"/>
        <v>0.41666666666666669</v>
      </c>
      <c r="Z4" t="s">
        <v>3</v>
      </c>
      <c r="AA4" t="s">
        <v>3</v>
      </c>
      <c r="AB4" s="8">
        <f t="shared" si="4"/>
        <v>0</v>
      </c>
    </row>
    <row r="5" spans="1:28" x14ac:dyDescent="0.2">
      <c r="A5" t="s">
        <v>2</v>
      </c>
      <c r="B5" t="s">
        <v>4</v>
      </c>
      <c r="C5">
        <v>18</v>
      </c>
      <c r="D5" t="s">
        <v>3</v>
      </c>
      <c r="E5" t="s">
        <v>3</v>
      </c>
      <c r="F5" t="s">
        <v>3</v>
      </c>
      <c r="G5" t="s">
        <v>4</v>
      </c>
      <c r="H5" t="s">
        <v>3</v>
      </c>
      <c r="I5" s="8">
        <f t="shared" si="0"/>
        <v>0.8</v>
      </c>
      <c r="J5" t="s">
        <v>3</v>
      </c>
      <c r="M5" s="8">
        <f t="shared" si="1"/>
        <v>0</v>
      </c>
      <c r="N5" s="9">
        <v>0.5</v>
      </c>
      <c r="O5" t="s">
        <v>3</v>
      </c>
      <c r="Q5" s="8">
        <f t="shared" si="2"/>
        <v>0.25</v>
      </c>
      <c r="R5" t="s">
        <v>4</v>
      </c>
      <c r="S5" t="s">
        <v>4</v>
      </c>
      <c r="T5" t="s">
        <v>15</v>
      </c>
      <c r="U5" t="s">
        <v>4</v>
      </c>
      <c r="V5" t="s">
        <v>4</v>
      </c>
      <c r="W5" t="s">
        <v>15</v>
      </c>
      <c r="X5" s="8">
        <f t="shared" si="3"/>
        <v>0.83333333333333337</v>
      </c>
      <c r="AB5" s="8">
        <f t="shared" si="4"/>
        <v>0</v>
      </c>
    </row>
    <row r="6" spans="1:28" x14ac:dyDescent="0.2">
      <c r="A6" t="s">
        <v>5</v>
      </c>
      <c r="B6" t="s">
        <v>3</v>
      </c>
      <c r="C6">
        <v>18</v>
      </c>
      <c r="D6" t="s">
        <v>15</v>
      </c>
      <c r="E6" t="s">
        <v>15</v>
      </c>
      <c r="F6" t="s">
        <v>3</v>
      </c>
      <c r="G6" t="s">
        <v>15</v>
      </c>
      <c r="H6" t="s">
        <v>4</v>
      </c>
      <c r="I6" s="8">
        <f t="shared" si="0"/>
        <v>0.5</v>
      </c>
      <c r="J6" t="s">
        <v>3</v>
      </c>
      <c r="M6" s="8">
        <f t="shared" si="1"/>
        <v>0</v>
      </c>
      <c r="N6" s="9">
        <v>0.4</v>
      </c>
      <c r="O6" t="s">
        <v>3</v>
      </c>
      <c r="Q6" s="8">
        <f t="shared" si="2"/>
        <v>0.2</v>
      </c>
      <c r="R6" t="s">
        <v>15</v>
      </c>
      <c r="S6" t="s">
        <v>4</v>
      </c>
      <c r="T6" t="s">
        <v>4</v>
      </c>
      <c r="U6" t="s">
        <v>4</v>
      </c>
      <c r="V6" t="s">
        <v>4</v>
      </c>
      <c r="W6" t="s">
        <v>15</v>
      </c>
      <c r="X6" s="8">
        <f t="shared" si="3"/>
        <v>0.83333333333333337</v>
      </c>
      <c r="AB6" s="8">
        <f t="shared" si="4"/>
        <v>0</v>
      </c>
    </row>
    <row r="7" spans="1:28" x14ac:dyDescent="0.2">
      <c r="A7" t="s">
        <v>46</v>
      </c>
      <c r="B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s="8">
        <f t="shared" si="0"/>
        <v>0</v>
      </c>
      <c r="J7" t="s">
        <v>3</v>
      </c>
      <c r="M7" s="8">
        <f t="shared" si="1"/>
        <v>0</v>
      </c>
      <c r="N7" s="9">
        <v>0.3</v>
      </c>
      <c r="O7" t="s">
        <v>3</v>
      </c>
      <c r="Q7" s="8">
        <f t="shared" si="2"/>
        <v>0.15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s="8">
        <f t="shared" si="3"/>
        <v>0</v>
      </c>
      <c r="Y7" s="8" t="s">
        <v>15</v>
      </c>
      <c r="Z7" s="8" t="s">
        <v>15</v>
      </c>
      <c r="AA7" s="8" t="s">
        <v>15</v>
      </c>
      <c r="AB7" s="8">
        <f t="shared" si="4"/>
        <v>0.5</v>
      </c>
    </row>
    <row r="8" spans="1:28" x14ac:dyDescent="0.2">
      <c r="A8" t="s">
        <v>6</v>
      </c>
      <c r="B8" t="s">
        <v>4</v>
      </c>
      <c r="C8">
        <v>18</v>
      </c>
      <c r="D8" t="s">
        <v>3</v>
      </c>
      <c r="E8" t="s">
        <v>3</v>
      </c>
      <c r="F8" t="s">
        <v>3</v>
      </c>
      <c r="G8" t="s">
        <v>3</v>
      </c>
      <c r="H8" t="s">
        <v>4</v>
      </c>
      <c r="I8" s="8">
        <f t="shared" si="0"/>
        <v>0.8</v>
      </c>
      <c r="J8" t="s">
        <v>3</v>
      </c>
      <c r="M8" s="8">
        <f t="shared" si="1"/>
        <v>0</v>
      </c>
      <c r="N8" s="9">
        <v>0.75</v>
      </c>
      <c r="O8" t="s">
        <v>3</v>
      </c>
      <c r="Q8" s="8">
        <f t="shared" si="2"/>
        <v>0.375</v>
      </c>
      <c r="R8" t="s">
        <v>4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 s="8">
        <f t="shared" si="3"/>
        <v>1</v>
      </c>
      <c r="AB8" s="8">
        <f t="shared" si="4"/>
        <v>0</v>
      </c>
    </row>
    <row r="9" spans="1:28" x14ac:dyDescent="0.2">
      <c r="A9" t="s">
        <v>7</v>
      </c>
      <c r="B9" t="s">
        <v>4</v>
      </c>
      <c r="C9">
        <v>18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s="8">
        <f t="shared" si="0"/>
        <v>1</v>
      </c>
      <c r="J9" t="s">
        <v>3</v>
      </c>
      <c r="M9" s="8">
        <f t="shared" si="1"/>
        <v>0</v>
      </c>
      <c r="N9" s="9">
        <v>0.55000000000000004</v>
      </c>
      <c r="O9" t="s">
        <v>3</v>
      </c>
      <c r="Q9" s="8">
        <f t="shared" si="2"/>
        <v>0.27500000000000002</v>
      </c>
      <c r="R9" t="s">
        <v>15</v>
      </c>
      <c r="S9" t="s">
        <v>15</v>
      </c>
      <c r="T9" t="s">
        <v>15</v>
      </c>
      <c r="U9" t="s">
        <v>4</v>
      </c>
      <c r="V9" t="s">
        <v>4</v>
      </c>
      <c r="W9" t="s">
        <v>15</v>
      </c>
      <c r="X9" s="8">
        <f t="shared" si="3"/>
        <v>0.66666666666666663</v>
      </c>
      <c r="Y9" t="s">
        <v>15</v>
      </c>
      <c r="Z9" t="s">
        <v>15</v>
      </c>
      <c r="AA9" t="s">
        <v>15</v>
      </c>
      <c r="AB9" s="8">
        <f t="shared" si="4"/>
        <v>0.5</v>
      </c>
    </row>
    <row r="10" spans="1:28" x14ac:dyDescent="0.2">
      <c r="A10" t="s">
        <v>8</v>
      </c>
      <c r="B10" t="s">
        <v>4</v>
      </c>
      <c r="C10">
        <v>18</v>
      </c>
      <c r="D10" t="s">
        <v>3</v>
      </c>
      <c r="E10" t="s">
        <v>3</v>
      </c>
      <c r="F10" t="s">
        <v>3</v>
      </c>
      <c r="G10" t="s">
        <v>15</v>
      </c>
      <c r="H10" t="s">
        <v>15</v>
      </c>
      <c r="I10" s="8">
        <f t="shared" si="0"/>
        <v>0.8</v>
      </c>
      <c r="M10" s="8">
        <f t="shared" si="1"/>
        <v>0</v>
      </c>
      <c r="N10" s="9">
        <v>0.75</v>
      </c>
      <c r="O10" t="s">
        <v>3</v>
      </c>
      <c r="Q10" s="8">
        <f t="shared" si="2"/>
        <v>0.375</v>
      </c>
      <c r="R10" t="s">
        <v>15</v>
      </c>
      <c r="S10" t="s">
        <v>15</v>
      </c>
      <c r="T10" t="s">
        <v>4</v>
      </c>
      <c r="U10" t="s">
        <v>4</v>
      </c>
      <c r="V10" t="s">
        <v>4</v>
      </c>
      <c r="W10" t="s">
        <v>15</v>
      </c>
      <c r="X10" s="8">
        <f t="shared" si="3"/>
        <v>0.75</v>
      </c>
      <c r="AB10" s="8">
        <f t="shared" si="4"/>
        <v>0</v>
      </c>
    </row>
    <row r="11" spans="1:28" x14ac:dyDescent="0.2">
      <c r="A11" t="s">
        <v>9</v>
      </c>
      <c r="B11" t="s">
        <v>4</v>
      </c>
      <c r="C11">
        <v>18</v>
      </c>
      <c r="D11" t="s">
        <v>3</v>
      </c>
      <c r="E11" t="s">
        <v>3</v>
      </c>
      <c r="F11" t="s">
        <v>15</v>
      </c>
      <c r="G11" t="s">
        <v>15</v>
      </c>
      <c r="H11" t="s">
        <v>4</v>
      </c>
      <c r="I11" s="8">
        <f t="shared" si="0"/>
        <v>0.6</v>
      </c>
      <c r="J11" t="s">
        <v>3</v>
      </c>
      <c r="M11" s="8">
        <f t="shared" si="1"/>
        <v>0</v>
      </c>
      <c r="N11" s="9">
        <v>0.5</v>
      </c>
      <c r="O11" t="s">
        <v>3</v>
      </c>
      <c r="Q11" s="8">
        <f t="shared" si="2"/>
        <v>0.25</v>
      </c>
      <c r="R11" t="s">
        <v>15</v>
      </c>
      <c r="S11" t="s">
        <v>15</v>
      </c>
      <c r="T11" t="s">
        <v>4</v>
      </c>
      <c r="U11" t="s">
        <v>4</v>
      </c>
      <c r="V11" t="s">
        <v>4</v>
      </c>
      <c r="W11" t="s">
        <v>15</v>
      </c>
      <c r="X11" s="8">
        <f t="shared" si="3"/>
        <v>0.75</v>
      </c>
      <c r="AB11" s="8">
        <f t="shared" si="4"/>
        <v>0</v>
      </c>
    </row>
    <row r="12" spans="1:28" x14ac:dyDescent="0.2">
      <c r="A12" t="s">
        <v>10</v>
      </c>
      <c r="B12" t="s">
        <v>4</v>
      </c>
      <c r="C12">
        <v>21</v>
      </c>
      <c r="D12" t="s">
        <v>3</v>
      </c>
      <c r="E12" t="s">
        <v>3</v>
      </c>
      <c r="F12" t="s">
        <v>3</v>
      </c>
      <c r="G12" t="s">
        <v>15</v>
      </c>
      <c r="H12" t="s">
        <v>3</v>
      </c>
      <c r="I12" s="8">
        <f t="shared" si="0"/>
        <v>0.9</v>
      </c>
      <c r="J12" t="s">
        <v>4</v>
      </c>
      <c r="K12" t="s">
        <v>4</v>
      </c>
      <c r="L12" t="s">
        <v>4</v>
      </c>
      <c r="M12" s="8">
        <f t="shared" si="1"/>
        <v>1</v>
      </c>
      <c r="N12" s="9">
        <v>0.5</v>
      </c>
      <c r="O12" t="s">
        <v>3</v>
      </c>
      <c r="P12" t="s">
        <v>4</v>
      </c>
      <c r="Q12" s="8">
        <f t="shared" si="2"/>
        <v>0.75</v>
      </c>
      <c r="R12" t="s">
        <v>15</v>
      </c>
      <c r="S12" t="s">
        <v>15</v>
      </c>
      <c r="T12" t="s">
        <v>4</v>
      </c>
      <c r="U12" t="s">
        <v>4</v>
      </c>
      <c r="V12" t="s">
        <v>4</v>
      </c>
      <c r="W12" t="s">
        <v>15</v>
      </c>
      <c r="X12" s="8">
        <f t="shared" si="3"/>
        <v>0.75</v>
      </c>
      <c r="Y12" t="s">
        <v>4</v>
      </c>
      <c r="Z12" t="s">
        <v>4</v>
      </c>
      <c r="AA12" t="s">
        <v>4</v>
      </c>
      <c r="AB12" s="8">
        <f t="shared" si="4"/>
        <v>1</v>
      </c>
    </row>
    <row r="13" spans="1:28" x14ac:dyDescent="0.2">
      <c r="A13" t="s">
        <v>11</v>
      </c>
      <c r="B13" t="s">
        <v>4</v>
      </c>
      <c r="C13">
        <v>19</v>
      </c>
      <c r="D13" t="s">
        <v>3</v>
      </c>
      <c r="H13" t="s">
        <v>4</v>
      </c>
      <c r="I13" s="8">
        <f t="shared" si="0"/>
        <v>0.2</v>
      </c>
      <c r="J13" t="s">
        <v>3</v>
      </c>
      <c r="M13" s="8">
        <f t="shared" si="1"/>
        <v>0</v>
      </c>
      <c r="N13" s="9">
        <v>0.5</v>
      </c>
      <c r="O13" t="s">
        <v>3</v>
      </c>
      <c r="Q13" s="8">
        <f t="shared" si="2"/>
        <v>0.25</v>
      </c>
      <c r="R13" t="s">
        <v>4</v>
      </c>
      <c r="S13" t="s">
        <v>4</v>
      </c>
      <c r="T13" t="s">
        <v>4</v>
      </c>
      <c r="U13" t="s">
        <v>4</v>
      </c>
      <c r="V13" t="s">
        <v>4</v>
      </c>
      <c r="W13" t="s">
        <v>4</v>
      </c>
      <c r="X13" s="8">
        <f t="shared" si="3"/>
        <v>1</v>
      </c>
      <c r="Y13" t="s">
        <v>3</v>
      </c>
      <c r="Z13" t="s">
        <v>3</v>
      </c>
      <c r="AA13" t="s">
        <v>3</v>
      </c>
      <c r="AB13" s="8">
        <f t="shared" si="4"/>
        <v>0</v>
      </c>
    </row>
    <row r="14" spans="1:28" x14ac:dyDescent="0.2">
      <c r="A14" t="s">
        <v>38</v>
      </c>
      <c r="B14" t="s">
        <v>4</v>
      </c>
      <c r="C14">
        <v>21</v>
      </c>
      <c r="D14" t="s">
        <v>3</v>
      </c>
      <c r="E14" t="s">
        <v>3</v>
      </c>
      <c r="F14" t="s">
        <v>3</v>
      </c>
      <c r="G14" t="s">
        <v>15</v>
      </c>
      <c r="H14" t="s">
        <v>3</v>
      </c>
      <c r="I14" s="8">
        <f t="shared" si="0"/>
        <v>0.9</v>
      </c>
      <c r="J14" t="s">
        <v>3</v>
      </c>
      <c r="M14" s="8">
        <f t="shared" si="1"/>
        <v>0</v>
      </c>
      <c r="N14" s="9">
        <v>0.8</v>
      </c>
      <c r="O14" t="s">
        <v>3</v>
      </c>
      <c r="Q14" s="8">
        <f t="shared" si="2"/>
        <v>0.4</v>
      </c>
      <c r="R14" t="s">
        <v>15</v>
      </c>
      <c r="S14" t="s">
        <v>4</v>
      </c>
      <c r="T14" t="s">
        <v>4</v>
      </c>
      <c r="U14" t="s">
        <v>4</v>
      </c>
      <c r="V14" t="s">
        <v>4</v>
      </c>
      <c r="W14" t="s">
        <v>15</v>
      </c>
      <c r="X14" s="8">
        <f t="shared" si="3"/>
        <v>0.83333333333333337</v>
      </c>
      <c r="AB14" s="8">
        <f t="shared" si="4"/>
        <v>0</v>
      </c>
    </row>
    <row r="15" spans="1:28" x14ac:dyDescent="0.2">
      <c r="A15" t="s">
        <v>12</v>
      </c>
      <c r="B15" t="s">
        <v>3</v>
      </c>
      <c r="C15">
        <v>18</v>
      </c>
      <c r="D15" t="s">
        <v>3</v>
      </c>
      <c r="E15" t="s">
        <v>3</v>
      </c>
      <c r="F15" t="s">
        <v>3</v>
      </c>
      <c r="G15" t="s">
        <v>15</v>
      </c>
      <c r="H15" t="s">
        <v>3</v>
      </c>
      <c r="I15" s="8">
        <f t="shared" si="0"/>
        <v>0.9</v>
      </c>
      <c r="J15" t="s">
        <v>3</v>
      </c>
      <c r="K15" t="s">
        <v>4</v>
      </c>
      <c r="M15" s="8">
        <f t="shared" si="1"/>
        <v>0.33333333333333331</v>
      </c>
      <c r="N15" s="9">
        <v>0.35</v>
      </c>
      <c r="O15" t="s">
        <v>3</v>
      </c>
      <c r="Q15" s="8">
        <f t="shared" si="2"/>
        <v>0.17499999999999999</v>
      </c>
      <c r="R15" t="s">
        <v>15</v>
      </c>
      <c r="S15" t="s">
        <v>15</v>
      </c>
      <c r="T15" t="s">
        <v>4</v>
      </c>
      <c r="U15" t="s">
        <v>4</v>
      </c>
      <c r="V15" t="s">
        <v>4</v>
      </c>
      <c r="W15" t="s">
        <v>15</v>
      </c>
      <c r="X15" s="8">
        <f t="shared" si="3"/>
        <v>0.75</v>
      </c>
      <c r="AB15" s="8">
        <f t="shared" si="4"/>
        <v>0</v>
      </c>
    </row>
    <row r="16" spans="1:28" x14ac:dyDescent="0.2">
      <c r="A16" t="s">
        <v>13</v>
      </c>
      <c r="B16" t="s">
        <v>4</v>
      </c>
      <c r="C16">
        <v>18</v>
      </c>
      <c r="D16" t="s">
        <v>3</v>
      </c>
      <c r="E16" t="s">
        <v>3</v>
      </c>
      <c r="F16" t="s">
        <v>3</v>
      </c>
      <c r="G16" t="s">
        <v>15</v>
      </c>
      <c r="H16" t="s">
        <v>3</v>
      </c>
      <c r="I16" s="8">
        <f t="shared" si="0"/>
        <v>0.9</v>
      </c>
      <c r="J16" t="s">
        <v>3</v>
      </c>
      <c r="M16" s="8">
        <f t="shared" si="1"/>
        <v>0</v>
      </c>
      <c r="N16" s="9">
        <v>0.85</v>
      </c>
      <c r="O16" t="s">
        <v>3</v>
      </c>
      <c r="P16" t="s">
        <v>4</v>
      </c>
      <c r="Q16" s="8">
        <f t="shared" si="2"/>
        <v>0.92500000000000004</v>
      </c>
      <c r="R16" t="s">
        <v>15</v>
      </c>
      <c r="S16" t="s">
        <v>4</v>
      </c>
      <c r="T16" t="s">
        <v>4</v>
      </c>
      <c r="U16" t="s">
        <v>4</v>
      </c>
      <c r="V16" t="s">
        <v>4</v>
      </c>
      <c r="W16" t="s">
        <v>15</v>
      </c>
      <c r="X16" s="8">
        <f t="shared" si="3"/>
        <v>0.83333333333333337</v>
      </c>
      <c r="Y16" t="s">
        <v>4</v>
      </c>
      <c r="AB16" s="8">
        <f t="shared" si="4"/>
        <v>0.33333333333333331</v>
      </c>
    </row>
    <row r="17" spans="1:28" x14ac:dyDescent="0.2">
      <c r="A17" t="s">
        <v>14</v>
      </c>
      <c r="B17" t="s">
        <v>4</v>
      </c>
      <c r="C17">
        <v>18</v>
      </c>
      <c r="D17" t="s">
        <v>3</v>
      </c>
      <c r="E17" t="s">
        <v>3</v>
      </c>
      <c r="F17" t="s">
        <v>3</v>
      </c>
      <c r="G17" t="s">
        <v>15</v>
      </c>
      <c r="H17" t="s">
        <v>3</v>
      </c>
      <c r="I17" s="8">
        <f t="shared" si="0"/>
        <v>0.9</v>
      </c>
      <c r="J17" t="s">
        <v>3</v>
      </c>
      <c r="L17" t="s">
        <v>4</v>
      </c>
      <c r="M17" s="8">
        <f t="shared" si="1"/>
        <v>0.33333333333333331</v>
      </c>
      <c r="N17" s="9">
        <v>0.5</v>
      </c>
      <c r="O17" t="s">
        <v>3</v>
      </c>
      <c r="Q17" s="8">
        <f t="shared" si="2"/>
        <v>0.25</v>
      </c>
      <c r="R17" t="s">
        <v>15</v>
      </c>
      <c r="S17" t="s">
        <v>4</v>
      </c>
      <c r="T17" t="s">
        <v>15</v>
      </c>
      <c r="U17" t="s">
        <v>4</v>
      </c>
      <c r="V17" t="s">
        <v>4</v>
      </c>
      <c r="W17" t="s">
        <v>15</v>
      </c>
      <c r="X17" s="8">
        <f t="shared" si="3"/>
        <v>0.75</v>
      </c>
      <c r="AB17" s="8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cig_regulations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2017-03-18T02:18:12Z</dcterms:created>
  <dcterms:modified xsi:type="dcterms:W3CDTF">2017-03-19T14:56:42Z</dcterms:modified>
</cp:coreProperties>
</file>