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E20F933-8D7B-4514-B526-889AA51915CF}" xr6:coauthVersionLast="43" xr6:coauthVersionMax="43" xr10:uidLastSave="{00000000-0000-0000-0000-000000000000}"/>
  <bookViews>
    <workbookView xWindow="-120" yWindow="-120" windowWidth="24240" windowHeight="13290" tabRatio="983" firstSheet="5" activeTab="11" xr2:uid="{00000000-000D-0000-FFFF-FFFF00000000}"/>
  </bookViews>
  <sheets>
    <sheet name="Farmacia por Bairro" sheetId="2" r:id="rId1"/>
    <sheet name="Bairro por Zona" sheetId="3" r:id="rId2"/>
    <sheet name="Idade Media ao Morrer" sheetId="4" r:id="rId3"/>
    <sheet name="Mort por Causas Mal Definidas" sheetId="5" r:id="rId4"/>
    <sheet name="Mortalidade Respirtorio" sheetId="13" r:id="rId5"/>
    <sheet name="PIB São Paulo" sheetId="6" r:id="rId6"/>
    <sheet name="M por Doença Ap Circulatório" sheetId="11" r:id="rId7"/>
    <sheet name="Medicamentos" sheetId="12" r:id="rId8"/>
    <sheet name="População por Bairro" sheetId="7" r:id="rId9"/>
    <sheet name="Salário Minimo por Ano" sheetId="10" r:id="rId10"/>
    <sheet name="Porder de Compra por Ano" sheetId="15" r:id="rId11"/>
    <sheet name="Salário M por Ano" sheetId="14" r:id="rId12"/>
    <sheet name="Renda Per Capita por Bairro" sheetId="8" r:id="rId13"/>
    <sheet name="Und Basica de Saude por Bairro" sheetId="9" r:id="rId14"/>
  </sheets>
  <definedNames>
    <definedName name="DadosExternos_1" localSheetId="1" hidden="1">'Bairro por Zona'!$A$1:$B$96</definedName>
    <definedName name="DadosExternos_1" localSheetId="0" hidden="1">'Farmacia por Bairro'!$A$1:$E$739</definedName>
    <definedName name="DadosExternos_1" localSheetId="2" hidden="1">'Idade Media ao Morrer'!$A$1:$B$98</definedName>
    <definedName name="DadosExternos_1" localSheetId="3" hidden="1">'Mort por Causas Mal Definidas'!$A$1:$B$97</definedName>
    <definedName name="DadosExternos_1" localSheetId="5" hidden="1">'PIB São Paulo'!#REF!</definedName>
    <definedName name="DadosExternos_1" localSheetId="8" hidden="1">'População por Bairro'!$A$1:$C$97</definedName>
    <definedName name="DadosExternos_1" localSheetId="10" hidden="1">'Porder de Compra por Ano'!$A$1:$B$26</definedName>
    <definedName name="DadosExternos_1" localSheetId="12" hidden="1">'Renda Per Capita por Bairro'!$A$1:$M$97</definedName>
    <definedName name="DadosExternos_1" localSheetId="13" hidden="1">'Und Basica de Saude por Bairro'!$A$1:$B$97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3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2" i="14"/>
  <c r="C23" i="14"/>
  <c r="C24" i="14"/>
  <c r="C25" i="14"/>
  <c r="C26" i="14"/>
  <c r="C3" i="14"/>
  <c r="E2" i="14" l="1"/>
  <c r="F2" i="14"/>
  <c r="F26" i="14" l="1"/>
  <c r="F25" i="14"/>
  <c r="F24" i="14"/>
  <c r="F23" i="14"/>
  <c r="F22" i="14"/>
  <c r="F20" i="14"/>
  <c r="F21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F2" i="8"/>
  <c r="D6" i="10" l="1"/>
  <c r="D5" i="10"/>
  <c r="C7" i="10"/>
  <c r="C6" i="10"/>
  <c r="C4" i="10"/>
  <c r="D4" i="10" s="1"/>
  <c r="C2" i="10"/>
  <c r="D2" i="10" s="1"/>
  <c r="C3" i="10"/>
  <c r="D3" i="10" s="1"/>
  <c r="C5" i="10"/>
  <c r="F66" i="8"/>
  <c r="F97" i="8"/>
  <c r="F59" i="8"/>
  <c r="F95" i="8"/>
  <c r="F44" i="8"/>
  <c r="F7" i="8"/>
  <c r="F53" i="8"/>
  <c r="F47" i="8"/>
  <c r="F46" i="8"/>
  <c r="F81" i="8"/>
  <c r="F64" i="8"/>
  <c r="F62" i="8"/>
  <c r="F80" i="8"/>
  <c r="F23" i="8"/>
  <c r="F17" i="8"/>
  <c r="F57" i="8"/>
  <c r="F45" i="8"/>
  <c r="F56" i="8"/>
  <c r="F10" i="8"/>
  <c r="F74" i="8"/>
  <c r="F3" i="8"/>
  <c r="F67" i="8"/>
  <c r="F41" i="8"/>
  <c r="F52" i="8"/>
  <c r="F55" i="8"/>
  <c r="F61" i="8"/>
  <c r="F87" i="8"/>
  <c r="F54" i="8"/>
  <c r="F8" i="8"/>
  <c r="F72" i="8"/>
  <c r="F65" i="8"/>
  <c r="F16" i="8"/>
  <c r="F14" i="8"/>
  <c r="F92" i="8"/>
  <c r="F30" i="8"/>
  <c r="F58" i="8"/>
  <c r="F36" i="8"/>
  <c r="F38" i="8"/>
  <c r="F89" i="8"/>
  <c r="F18" i="8"/>
  <c r="F82" i="8"/>
  <c r="F11" i="8"/>
  <c r="F75" i="8"/>
  <c r="F73" i="8"/>
  <c r="F60" i="8"/>
  <c r="F5" i="8"/>
  <c r="F69" i="8"/>
  <c r="F26" i="8"/>
  <c r="F90" i="8"/>
  <c r="F19" i="8"/>
  <c r="F83" i="8"/>
  <c r="F4" i="8"/>
  <c r="F68" i="8"/>
  <c r="F13" i="8"/>
  <c r="F77" i="8"/>
  <c r="F6" i="8"/>
  <c r="F86" i="8"/>
  <c r="F24" i="8"/>
  <c r="F88" i="8"/>
  <c r="F12" i="8"/>
  <c r="F21" i="8"/>
  <c r="F32" i="8"/>
  <c r="F33" i="8"/>
  <c r="F51" i="8"/>
  <c r="F15" i="8"/>
  <c r="F49" i="8"/>
  <c r="F34" i="8"/>
  <c r="F31" i="8"/>
  <c r="F27" i="8"/>
  <c r="F91" i="8"/>
  <c r="F76" i="8"/>
  <c r="F85" i="8"/>
  <c r="F96" i="8"/>
  <c r="F70" i="8"/>
  <c r="F42" i="8"/>
  <c r="F79" i="8"/>
  <c r="F35" i="8"/>
  <c r="F94" i="8"/>
  <c r="F20" i="8"/>
  <c r="F84" i="8"/>
  <c r="F29" i="8"/>
  <c r="F93" i="8"/>
  <c r="F22" i="8"/>
  <c r="F71" i="8"/>
  <c r="F40" i="8"/>
  <c r="F9" i="8"/>
  <c r="F50" i="8"/>
  <c r="F25" i="8"/>
  <c r="F39" i="8"/>
  <c r="F28" i="8"/>
  <c r="F37" i="8"/>
  <c r="F48" i="8"/>
  <c r="F63" i="8"/>
  <c r="F78" i="8"/>
  <c r="F4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EF5170-3FF9-42EB-A7DE-A7D1FF4B2D7A}" keepAlive="1" name="Consulta - Bairro por Zona" description="Conexão com a consulta 'Bairro por Zona' na pasta de trabalho." type="5" refreshedVersion="6" background="1" saveData="1">
    <dbPr connection="Provider=Microsoft.Mashup.OleDb.1;Data Source=$Workbook$;Location=Bairro por Zona;Extended Properties=&quot;&quot;" command="SELECT * FROM [Bairro por Zona]"/>
  </connection>
  <connection id="2" xr16:uid="{506FD3EB-2B1A-481D-860D-37F1B097FC32}" keepAlive="1" name="Consulta - Farmacia por Bairro" description="Conexão com a consulta 'Farmacia por Bairro' na pasta de trabalho." type="5" refreshedVersion="6" background="1" saveData="1">
    <dbPr connection="Provider=Microsoft.Mashup.OleDb.1;Data Source=$Workbook$;Location=Farmacia por Bairro;Extended Properties=&quot;&quot;" command="SELECT * FROM [Farmacia por Bairro]"/>
  </connection>
  <connection id="3" xr16:uid="{D6304722-D528-41FC-ACBC-5ADD414ADC53}" keepAlive="1" name="Consulta - Idade Media ao Morrer" description="Conexão com a consulta 'Idade Media ao Morrer' na pasta de trabalho." type="5" refreshedVersion="6" background="1" saveData="1">
    <dbPr connection="Provider=Microsoft.Mashup.OleDb.1;Data Source=$Workbook$;Location=Idade Media ao Morrer;Extended Properties=&quot;&quot;" command="SELECT * FROM [Idade Media ao Morrer]"/>
  </connection>
  <connection id="4" xr16:uid="{D49274C3-7A5A-4EC3-A18C-BAE2FB9359DB}" keepAlive="1" name="Consulta - Mort por Causas Mal Definidas" description="Conexão com a consulta 'Mort por Causas Mal Definidas' na pasta de trabalho." type="5" refreshedVersion="6" background="1" saveData="1">
    <dbPr connection="Provider=Microsoft.Mashup.OleDb.1;Data Source=$Workbook$;Location=Mort por Causas Mal Definidas;Extended Properties=&quot;&quot;" command="SELECT * FROM [Mort por Causas Mal Definidas]"/>
  </connection>
  <connection id="5" xr16:uid="{8ECC4E6E-24A5-47B0-B62A-6207CA723EC1}" keepAlive="1" name="Consulta - PIB São Paulo" description="Conexão com a consulta 'PIB São Paulo' na pasta de trabalho." type="5" refreshedVersion="6" background="1" saveData="1">
    <dbPr connection="Provider=Microsoft.Mashup.OleDb.1;Data Source=$Workbook$;Location=PIB São Paulo;Extended Properties=&quot;&quot;" command="SELECT * FROM [PIB São Paulo]"/>
  </connection>
  <connection id="6" xr16:uid="{14B98A17-1AB2-481B-AC56-7616E8DFFC46}" keepAlive="1" name="Consulta - Poder de comora" description="Conexão com a consulta 'Poder de comora' na pasta de trabalho." type="5" refreshedVersion="6" background="1" saveData="1">
    <dbPr connection="Provider=Microsoft.Mashup.OleDb.1;Data Source=$Workbook$;Location=Poder de comora;Extended Properties=&quot;&quot;" command="SELECT * FROM [Poder de comora]"/>
  </connection>
  <connection id="7" xr16:uid="{BB4B1D5D-28AC-4C84-8EAF-9D566442C94E}" keepAlive="1" name="Consulta - População por Bairro" description="Conexão com a consulta 'População por Bairro' na pasta de trabalho." type="5" refreshedVersion="6" background="1" saveData="1">
    <dbPr connection="Provider=Microsoft.Mashup.OleDb.1;Data Source=$Workbook$;Location=População por Bairro;Extended Properties=&quot;&quot;" command="SELECT * FROM [População por Bairro]"/>
  </connection>
  <connection id="8" xr16:uid="{6AD2A533-9BA0-4613-BAD7-BEA1ED24A20A}" keepAlive="1" name="Consulta - Renda Per Capita por Bairro" description="Conexão com a consulta 'Renda Per Capita por Bairro' na pasta de trabalho." type="5" refreshedVersion="6" background="1" saveData="1">
    <dbPr connection="Provider=Microsoft.Mashup.OleDb.1;Data Source=$Workbook$;Location=Renda Per Capita por Bairro;Extended Properties=&quot;&quot;" command="SELECT * FROM [Renda Per Capita por Bairro]"/>
  </connection>
  <connection id="9" xr16:uid="{42A058A5-BEC2-48A9-B096-E740BA25D11B}" keepAlive="1" name="Consulta - Und Basica de Saude por Bairro" description="Conexão com a consulta 'Und Basica de Saude por Bairro' na pasta de trabalho." type="5" refreshedVersion="6" background="1" saveData="1">
    <dbPr connection="Provider=Microsoft.Mashup.OleDb.1;Data Source=$Workbook$;Location=Und Basica de Saude por Bairro;Extended Properties=&quot;&quot;" command="SELECT * FROM [Und Basica de Saude por Bairro]"/>
  </connection>
</connections>
</file>

<file path=xl/sharedStrings.xml><?xml version="1.0" encoding="utf-8"?>
<sst xmlns="http://schemas.openxmlformats.org/spreadsheetml/2006/main" count="3991" uniqueCount="1256">
  <si>
    <t>Município</t>
  </si>
  <si>
    <t>Bairro</t>
  </si>
  <si>
    <t>Endereço</t>
  </si>
  <si>
    <t>Farmácia</t>
  </si>
  <si>
    <t>Telefone</t>
  </si>
  <si>
    <t>SAO PAULO</t>
  </si>
  <si>
    <t>SAO MIGUEL PAULISTA</t>
  </si>
  <si>
    <t>AVENIDA NORDESTINA, 745</t>
  </si>
  <si>
    <t>DROGA ALVIM DE SAO MIGUEL LTDA ME.</t>
  </si>
  <si>
    <t>ITAQUERA</t>
  </si>
  <si>
    <t>R SAO FRANCISCO DO PIAUI 318 TERREO</t>
  </si>
  <si>
    <t>DROGARIA NOVA JUSSARA LTDA ME</t>
  </si>
  <si>
    <t>LIBERDADE</t>
  </si>
  <si>
    <t>AVENIDA DA ACLIMACAO, 707</t>
  </si>
  <si>
    <t>RAIA DROGASIL S/A</t>
  </si>
  <si>
    <t>Avenida DA ACLIMACAO, 815</t>
  </si>
  <si>
    <t>R BUENO DE ANDRADE 574</t>
  </si>
  <si>
    <t>DROGA BUENO LTDA</t>
  </si>
  <si>
    <t>AV. ACLIMACAO Nº 712</t>
  </si>
  <si>
    <t>DROGARIA SÃO PAULO S.A.</t>
  </si>
  <si>
    <t>AVENIDA LINS DE VASCONCELOS, Nº1505/1505A</t>
  </si>
  <si>
    <t>LAPA</t>
  </si>
  <si>
    <t>AVENIDA ANTARTICA 380 BLOCO A LOJA 1103 PAVMTOTE</t>
  </si>
  <si>
    <t>DROGARIA SAO PAULO S.A.</t>
  </si>
  <si>
    <t>Avenida SUMARE, 850</t>
  </si>
  <si>
    <t>RUA CLELIA, 1707</t>
  </si>
  <si>
    <t>VITOR SCAGLIONEEPP</t>
  </si>
  <si>
    <t>RUA ERMANO MARCHETTI, 419</t>
  </si>
  <si>
    <t>DROGA EX LTDA</t>
  </si>
  <si>
    <t>MANDAQUI</t>
  </si>
  <si>
    <t>AVENIDA AGUA FRIA Nº 728/730</t>
  </si>
  <si>
    <t>SILVIO NAKANO DROGARIAME</t>
  </si>
  <si>
    <t>AVENIDA AGUA FRIA 1680</t>
  </si>
  <si>
    <t>AVENIDA NOVA CANTAREIRA, 3245</t>
  </si>
  <si>
    <t>AGUA RASA</t>
  </si>
  <si>
    <t>SAPOPEMBA, 303</t>
  </si>
  <si>
    <t>DROGARIA MORETTI LTDA ME</t>
  </si>
  <si>
    <t>AVENIDA ALVARO RAMOS Nº2241/2247</t>
  </si>
  <si>
    <t>DROGASIL S.A.</t>
  </si>
  <si>
    <t>AVENIDA SAPOPEMBA Nº3195</t>
  </si>
  <si>
    <t>SANTO AMARO</t>
  </si>
  <si>
    <t>RUA AMERICO BRASILIENSE 569</t>
  </si>
  <si>
    <t>Rua PIO XI 1377</t>
  </si>
  <si>
    <t>ALTO DE PINHEIROS</t>
  </si>
  <si>
    <t>AV DIOGENES RIBEIRO DE LIMA, 2066</t>
  </si>
  <si>
    <t>DROGASIL SA</t>
  </si>
  <si>
    <t>AVENIDA DIOGENES RIBEIRO DE LIMA, 2555 LOJA 02</t>
  </si>
  <si>
    <t>DIOGENES RIBEIRO DE LIMA, Nº 2282 LOJA 01</t>
  </si>
  <si>
    <t>PRAÇA PANAMERICANA 50 LOJA 02</t>
  </si>
  <si>
    <t>PRAÇA PANAMERICANA, 57</t>
  </si>
  <si>
    <t>IPIRANGA</t>
  </si>
  <si>
    <t>RUA VERGUEIRO N° 6450/6454</t>
  </si>
  <si>
    <t>JABAQUARA</t>
  </si>
  <si>
    <t>R. ESTANISLAU MONIUSKO, 306</t>
  </si>
  <si>
    <t>DROGARIA NOVA GENERICO LTDAEPP</t>
  </si>
  <si>
    <t>ARTUR ALVIM</t>
  </si>
  <si>
    <t>AVENIDA PADRE FRANCISCO DE TOLEDO, 70</t>
  </si>
  <si>
    <t>DROGARIA NOVA ANCHIETA LTDA EPP</t>
  </si>
  <si>
    <t>RUA DR CAMPOS MOURA, 180</t>
  </si>
  <si>
    <t>DROGARIA EXCEL LTDA</t>
  </si>
  <si>
    <t>RUA MACIEL MONTEIRO Nº 380</t>
  </si>
  <si>
    <t>BARRA FUNDA</t>
  </si>
  <si>
    <t>RUA MARIO DE ANDRADES/N AREA 041 EST.BARRA FUND</t>
  </si>
  <si>
    <t>CARAMANTI &amp; CARAMANTI LTDA.</t>
  </si>
  <si>
    <t>AV. SAMUEL KLABIN, 193</t>
  </si>
  <si>
    <t>COMPANHIA BRASILEIRA DE DISTRIBUICAO</t>
  </si>
  <si>
    <t>BELA VISTA</t>
  </si>
  <si>
    <t>AV BRIGADEIRO LUIZ ANTONIO, Nº 2183, 21872191 L 1 E</t>
  </si>
  <si>
    <t>DROGARIA ONOFRE LTDA.</t>
  </si>
  <si>
    <t>AV. BRIGADEIRO LUIZ ANTÔNIO Nº 2215</t>
  </si>
  <si>
    <t>AV. PAULISTA</t>
  </si>
  <si>
    <t>AV. PAULISTA Nº1227 LJ 01</t>
  </si>
  <si>
    <t>AV. PAULISTA, Nº 807</t>
  </si>
  <si>
    <t>AVENIDA BRIGADEIRO LUIS ANTONIO Nº 2064</t>
  </si>
  <si>
    <t>AVENIDA PAULISTA Nº 2408 LOJA 1</t>
  </si>
  <si>
    <t>AVENIDA PAULISTA, Nº 1257</t>
  </si>
  <si>
    <t>DROGARIA ONOFRE LTDA</t>
  </si>
  <si>
    <t>PRAÇA QUATORZE BIS N° 70</t>
  </si>
  <si>
    <t>RUA FREI CANECA, 239</t>
  </si>
  <si>
    <t>BELEM</t>
  </si>
  <si>
    <t>R. HERVAL, 643</t>
  </si>
  <si>
    <t>DROGA ODAN LTDA EPP</t>
  </si>
  <si>
    <t>RUA JÚLIO DE CASTILHO Nº744</t>
  </si>
  <si>
    <t>BOM RETIRO</t>
  </si>
  <si>
    <t>RUA JOSE PAULINO N.º 577</t>
  </si>
  <si>
    <t>SAUDE</t>
  </si>
  <si>
    <t>AV. JABAQUARA Nº586/592</t>
  </si>
  <si>
    <t>BRAS</t>
  </si>
  <si>
    <t>AVENIDA RANGEL PESTANA, 2078</t>
  </si>
  <si>
    <t>COMERCIAL AVenida CELSO GARCIA 406</t>
  </si>
  <si>
    <t>DROGA DARCIE LTDA. EPP</t>
  </si>
  <si>
    <t>RANGEL PESTANA, 2078</t>
  </si>
  <si>
    <t>DROGARIAS PACHECO S/A</t>
  </si>
  <si>
    <t>RUA BRESSER, 1496</t>
  </si>
  <si>
    <t>AV. RANGEL PESTANA Nº 1996</t>
  </si>
  <si>
    <t>MOEMA</t>
  </si>
  <si>
    <t>RUA JOAQUIM NABUCO Nº 237</t>
  </si>
  <si>
    <t>AV. JORNALISTA ROBERTO MARINHO</t>
  </si>
  <si>
    <t>AV. MORUMBI Nº 8800</t>
  </si>
  <si>
    <t>JOAQUIM NABUCO, 295</t>
  </si>
  <si>
    <t>PORTUGAL, Nº 526</t>
  </si>
  <si>
    <t>EMPREENDIMENTOS PAGUE MENOS S.A.</t>
  </si>
  <si>
    <t>R. NEBRASKA, Nº 105</t>
  </si>
  <si>
    <t>AV. SANTO AMARO, Nº 3744, 3784</t>
  </si>
  <si>
    <t>R LUISIANIA, Nº107</t>
  </si>
  <si>
    <t>BUTANTA</t>
  </si>
  <si>
    <t>AVENIDA CORIFEU DE AZEVEDO MARQUES Nº 3067</t>
  </si>
  <si>
    <t>MAGALHAES DE CASTRO, 12000, SL.COML.L31/1</t>
  </si>
  <si>
    <t>ROD. RAPOSO TAVARES KM 17,5 BOX 33/34</t>
  </si>
  <si>
    <t>RUA ALVARENGA, 1351</t>
  </si>
  <si>
    <t>RUA PIRAJUSSARA, 480, 784</t>
  </si>
  <si>
    <t>AV.PROF.FRANCISCO MORATO</t>
  </si>
  <si>
    <t>AVENIDA CORIFEU DE AZEVEDO MARQUES Nº 3097</t>
  </si>
  <si>
    <t>AVENIDA DOUTOR VITAL BRASIL Nº1108/1250/1256 LOJA</t>
  </si>
  <si>
    <t>CAMBUCI</t>
  </si>
  <si>
    <t>AVENIDA LINS DE VASCONCELOS, 1707</t>
  </si>
  <si>
    <t>EMPREENDIMENTOS PAGUE MENOS S/A</t>
  </si>
  <si>
    <t>AVENIDA LINS DE VASCONCELOS, 1770 LOJA 12</t>
  </si>
  <si>
    <t>LARGO DO CAMBUCI 212</t>
  </si>
  <si>
    <t>LARGO DO CAMBUCI 63</t>
  </si>
  <si>
    <t>DROGARIA E PERFUMARIA XAVIER MOLINA LTDA</t>
  </si>
  <si>
    <t>PRAÇA ALBERTO LION</t>
  </si>
  <si>
    <t>CAMPO BELO</t>
  </si>
  <si>
    <t>AV VIEIRA DE MORAES 777</t>
  </si>
  <si>
    <t>AVENIDA VEREADOR JOSÉ DINIZ Nº 3612</t>
  </si>
  <si>
    <t>AVENIDA VEREADOR JOSE DINIZ, 3540</t>
  </si>
  <si>
    <t>RUA CRISTOVAO PEREIRA, 1533</t>
  </si>
  <si>
    <t>RUA VIEIRA DE MORAES Nº240</t>
  </si>
  <si>
    <t>RUA VIEIRA DE MORAES, 1685</t>
  </si>
  <si>
    <t>CAMPO LIMPO</t>
  </si>
  <si>
    <t>ESTRADA DO CAMPO LIMPO 4350</t>
  </si>
  <si>
    <t>ESTRADA DO CAMPO LIMPO, 4135</t>
  </si>
  <si>
    <t>DROGASIL S.A</t>
  </si>
  <si>
    <t>CANGAIBA</t>
  </si>
  <si>
    <t>AV CANGAIBA, 2490</t>
  </si>
  <si>
    <t>DROGARIA NOVA SAO GERALDO LTDA ME</t>
  </si>
  <si>
    <t>VILA GUILHERME</t>
  </si>
  <si>
    <t>AVENIDA CRUZEIRO DO SUL, 1777</t>
  </si>
  <si>
    <t>SANTANA</t>
  </si>
  <si>
    <t>AVENIDA CRUZEIRO DO SUL Nº 3157</t>
  </si>
  <si>
    <t>DROGARIA NOVA DM LTDA</t>
  </si>
  <si>
    <t>CASA VERDE</t>
  </si>
  <si>
    <t>AV. CASA VERDE, 1628</t>
  </si>
  <si>
    <t>DROGARIA ADMA LTDA ME</t>
  </si>
  <si>
    <t>PRAÇA DELEGADO AMOROSO NETO 21</t>
  </si>
  <si>
    <t>RUA DR. CÉSAR CASTIGLIONE JR. Nº 247</t>
  </si>
  <si>
    <t>RUA ZILDA , 689</t>
  </si>
  <si>
    <t>VILA SONIA</t>
  </si>
  <si>
    <t>AV. PROFESSOR FRANCISCO MORATO Nº 1627/1631</t>
  </si>
  <si>
    <t>SE</t>
  </si>
  <si>
    <t>LARGO SAO BENTO, 10</t>
  </si>
  <si>
    <t>TUCURUVI</t>
  </si>
  <si>
    <t>LARGO SAO BENTO, 119, EST.METRO SAO BENTO</t>
  </si>
  <si>
    <t>PRAÇA DA SÉ Nº 174/170</t>
  </si>
  <si>
    <t>PRAÇA DA SÉ, Nº 232</t>
  </si>
  <si>
    <t>PRAÇA DOUTOR JOAO MENDES, 19</t>
  </si>
  <si>
    <t>CND DROGARIA LTDA</t>
  </si>
  <si>
    <t>SANTA CECILIA</t>
  </si>
  <si>
    <t>RUA BARAO DE ITAPETININGA, 281</t>
  </si>
  <si>
    <t>DROGARIA JURUCE LTDA EPP</t>
  </si>
  <si>
    <t>REPUBLICA</t>
  </si>
  <si>
    <t>RUA BENTO, Nº 416</t>
  </si>
  <si>
    <t>RUA DESEMBARGADOR BANDEIRA DE MELLO, 221</t>
  </si>
  <si>
    <t>CLASSEFARMA DROGARIAS LTDA.</t>
  </si>
  <si>
    <t>RUA DIREITA Nº 66</t>
  </si>
  <si>
    <t>CONSOLACAO</t>
  </si>
  <si>
    <t>RUA FORMOSA S/NLOJA 1</t>
  </si>
  <si>
    <t>RUA MARTINS FONTES Nº 166</t>
  </si>
  <si>
    <t>RUA SETE DE ABRIL N.º 268</t>
  </si>
  <si>
    <t>RUA XV DE NOVEMBRO Nº 65</t>
  </si>
  <si>
    <t>VIADUTO DO CHA, 20, LOJA D</t>
  </si>
  <si>
    <t>JARDIM PAULISTA</t>
  </si>
  <si>
    <t>RUA PAMPLONA Nº 1130</t>
  </si>
  <si>
    <t>ALEMEDA ITU Nº1048</t>
  </si>
  <si>
    <t>RUA AUGUSTA Nº 2450/2460</t>
  </si>
  <si>
    <t>RUA AUGUSTA, 2813/2817</t>
  </si>
  <si>
    <t>RUA HADDOCK LOBO, 378</t>
  </si>
  <si>
    <t>RUA OSCAR FREIRE Nº299</t>
  </si>
  <si>
    <t>RUA PADRE JOAO MANOEL, Nº 241</t>
  </si>
  <si>
    <t>AVENIDA PAULISTA Nº 2073 LOJA 107</t>
  </si>
  <si>
    <t>RUA AUGUSTA Nº 2699</t>
  </si>
  <si>
    <t>ITAIM BIBI</t>
  </si>
  <si>
    <t>R.JOÃO CACHOEIRA.1036 CHACÁRA ITAIM</t>
  </si>
  <si>
    <t>RUA JOAO CACHOEIRA, 90</t>
  </si>
  <si>
    <t>RUA GUILHERME ASBHR NETO Nº 28</t>
  </si>
  <si>
    <t>RUA AMÉRICO BRASILIENSE N° 1842/1844</t>
  </si>
  <si>
    <t>AV. ENGENHEIRO LUIZ CARLOS BERRINI</t>
  </si>
  <si>
    <t>CIDADE ADEMAR</t>
  </si>
  <si>
    <t>AV. CUPECÊ Nº2874</t>
  </si>
  <si>
    <t>AVENIDA CUPECÊ, Nº 2703</t>
  </si>
  <si>
    <t>ADAMS CHIREN WU ME</t>
  </si>
  <si>
    <t>RUA CUPECE, 2110/2112</t>
  </si>
  <si>
    <t>CIDADE DUTRA</t>
  </si>
  <si>
    <t>AVENIDA SENADOR TEOTONIO VILELA Nº 2926</t>
  </si>
  <si>
    <t>AVENIDA SENADOR TEOTONIO VILELA Nº1122</t>
  </si>
  <si>
    <t>AVENIDA SENADOR TEOTONIO VILELA, 1316</t>
  </si>
  <si>
    <t>RUA SENADOR TEOTONIO VILELA, 2926, PARE</t>
  </si>
  <si>
    <t>SENADOR TEOTONIO VILELA, 1316</t>
  </si>
  <si>
    <t>MORUMBI</t>
  </si>
  <si>
    <t>AV. DOS TAJURAS Nº215</t>
  </si>
  <si>
    <t>AVENIDA CIDADE JARDIM Nº850</t>
  </si>
  <si>
    <t>PRAÇA DEPUTADO DARIO DE BARROS 15</t>
  </si>
  <si>
    <t>CIDADE LIDER</t>
  </si>
  <si>
    <t>AV LIDER,1741</t>
  </si>
  <si>
    <t>DROGARIA DOMINGUES E FERRER LTDA ME</t>
  </si>
  <si>
    <t>Avenida ITAQUERA, 2829, Parte I</t>
  </si>
  <si>
    <t>SE SUPERMERCADOS LTDA.</t>
  </si>
  <si>
    <t>AVENIDA MARIA LUIZA AMERICANO, 2488</t>
  </si>
  <si>
    <t>DROGARIA E PERFUMARIA MARIA LUIZA AMERICANA LTDA.M</t>
  </si>
  <si>
    <t>AV PADRE ANTONIO JOSE DOS SANTOS, 1083</t>
  </si>
  <si>
    <t>AV PADRE ANTONIO JOSE DOS SANTOS, Nº 120, FRENTE</t>
  </si>
  <si>
    <t>RUA PADRE ANTONIO JOSÉ DOS SANTOS Nº 912</t>
  </si>
  <si>
    <t>JARAGUA</t>
  </si>
  <si>
    <t>AVENIDA BRASIL Nº 2351</t>
  </si>
  <si>
    <t>GONÇALVES &amp; GONÇALVES FRANCA LTDA EPP</t>
  </si>
  <si>
    <t>AVENIDA PRESIDENTE VARGAS, 108</t>
  </si>
  <si>
    <t>RIO PEQUENO</t>
  </si>
  <si>
    <t>RUA DOUTOR CANDIDO MOTTA FILHO 648</t>
  </si>
  <si>
    <t>GUAIANASES</t>
  </si>
  <si>
    <t>AV SOUZA RAMOS, 74 PARTE II</t>
  </si>
  <si>
    <t>ITAIM PAULISTA</t>
  </si>
  <si>
    <t>RUA PADRE VIRGILIO CAMPELO, 78</t>
  </si>
  <si>
    <t>ROMUALDO LUCINDO DE SOUZA ME</t>
  </si>
  <si>
    <t>AV. PADRE ESTANISLAU DE CAMPOS Nº 475</t>
  </si>
  <si>
    <t>DROGARIA NOBREGA LTDA ME</t>
  </si>
  <si>
    <t>PARQUE DO CARMO</t>
  </si>
  <si>
    <t>RUA MURMURIOS DA TARDE, 250, 254</t>
  </si>
  <si>
    <t>DROGARIA NOVA DRACENA LTDA. ME</t>
  </si>
  <si>
    <t>AVENIDA SAO LUIZ, 35</t>
  </si>
  <si>
    <t>AVENIDA ANGÉLICA Nº 1465/1475</t>
  </si>
  <si>
    <t>LIMAO</t>
  </si>
  <si>
    <t>AVENIDA PROFESSOR CELESTINO BOURROL, 986</t>
  </si>
  <si>
    <t>ERMELINO MATARAZZO</t>
  </si>
  <si>
    <t>AVENIDA PARANAGUA,1698</t>
  </si>
  <si>
    <t>DROGARIA DEVIL LTDA ME</t>
  </si>
  <si>
    <t>SAPOPEMBA</t>
  </si>
  <si>
    <t>TR JACQUES BREL, 627</t>
  </si>
  <si>
    <t>DROGARIA NICOLLY LTDA ME</t>
  </si>
  <si>
    <t>Travessa JACQUES BREL 606</t>
  </si>
  <si>
    <t>FARMA MARCOS LTDA ME</t>
  </si>
  <si>
    <t>FREGUESIA DO O</t>
  </si>
  <si>
    <t>RUA AMELIOPOLIS, 42</t>
  </si>
  <si>
    <t>ANA PAULA DOS SANTOS DROGARIA EPP</t>
  </si>
  <si>
    <t>SANTA MARINA, 2587</t>
  </si>
  <si>
    <t>AV MINISTRO PETRONIO PORTELA 1677</t>
  </si>
  <si>
    <t>NATHALIA OGGIAM DROGARIA EPP</t>
  </si>
  <si>
    <t>AV. SANTA MARINA Nº 2569</t>
  </si>
  <si>
    <t>BONIFÁCIO CUBAS Nº 116</t>
  </si>
  <si>
    <t>albergante OTELO AUGUSTO RIBEIRO, Nº 164</t>
  </si>
  <si>
    <t>EST DE POA, 300</t>
  </si>
  <si>
    <t>DROGA THAISE LTDA ME</t>
  </si>
  <si>
    <t>EST DO LAGEADO VELHO 1013</t>
  </si>
  <si>
    <t>FARMA LESTE MASTER LTDA ME</t>
  </si>
  <si>
    <t>EST DO LAGEADO VELHO 1412</t>
  </si>
  <si>
    <t>FARMA LESTE LAGEADO LTDA ME</t>
  </si>
  <si>
    <t>ESTRADA DO LAGEADO VELHO Nº 1458</t>
  </si>
  <si>
    <t>FARMA LESTE DROGARIA PERFUMARIA LTDA</t>
  </si>
  <si>
    <t>RUA BOM JESUS DA PENHA 137</t>
  </si>
  <si>
    <t>FARMA LESTE ESTACAO LTDA ME</t>
  </si>
  <si>
    <t>AV. NORDESTINA, 3783</t>
  </si>
  <si>
    <t>FARMA FALL LTDA ME</t>
  </si>
  <si>
    <t>rua OTELO AUGUSTO RIBEIRO 650 loja</t>
  </si>
  <si>
    <t>ROBERTO ALVES PEREIRA DROGARIA E PERFUMARIA ME</t>
  </si>
  <si>
    <t>AV. ANGELICA Nº1774</t>
  </si>
  <si>
    <t>AVENIDA ANGELICA Nº 1397</t>
  </si>
  <si>
    <t>AVENIDA ANGELICA, 1062</t>
  </si>
  <si>
    <t>AVENIDA HIGIENOPOLIS 646 LOJA 141/142</t>
  </si>
  <si>
    <t>AVENIDA HIGIENOPOLIS, 618 LOJA Nº 3023</t>
  </si>
  <si>
    <t>Praça VILABOIM 58 64 LOJA 01 E 02</t>
  </si>
  <si>
    <t>AVENIDA ANGÉLICA Nº1868</t>
  </si>
  <si>
    <t>AV. ENG. CAETANO ALVARES</t>
  </si>
  <si>
    <t>AV. IMIRIM</t>
  </si>
  <si>
    <t>ALAMEDA DOS JURUPIS, 1535</t>
  </si>
  <si>
    <t>AV. ROUXINOL, 481</t>
  </si>
  <si>
    <t>FARMACIA E PERFUMARIA ROUXINOL LTDA.EPP</t>
  </si>
  <si>
    <t>Avenida ARATAS, 483</t>
  </si>
  <si>
    <t>AVENIDA IBIRAPUERA, 3103, LOJA 102, 103 E LOJA 104</t>
  </si>
  <si>
    <t>AVENIDA LAVANDISCA, 296</t>
  </si>
  <si>
    <t>AVENIDA REPUBLICA DO LIBANO, 2196</t>
  </si>
  <si>
    <t>AVENIDA JANDIRA Nº 1002</t>
  </si>
  <si>
    <t>Al. dos Maracatins 539</t>
  </si>
  <si>
    <t>AVENIDA LAVANDISCA Nº 689</t>
  </si>
  <si>
    <t>AVENIDA MACUCO N°º115</t>
  </si>
  <si>
    <t>AVENIDA INTERLAGOS, 5880 LOJA 03</t>
  </si>
  <si>
    <t>AVENIDA ROBERT KENNEDY, Nº2699</t>
  </si>
  <si>
    <t>AVENIDA MARGINAL DIREITA KM 11.154</t>
  </si>
  <si>
    <t>AVENIDA NAZARE, 1274</t>
  </si>
  <si>
    <t>BOM PASTOR, 1.131</t>
  </si>
  <si>
    <t>COMERCIAL FARMACEUTICA MAURICIO MUNOZ LTDA</t>
  </si>
  <si>
    <t>ESTRADA DAS LAGRIMAS, 1606</t>
  </si>
  <si>
    <t>RUA AGOSTINHO GOMES, 1492 LJ03</t>
  </si>
  <si>
    <t>RUA BOM PASTOR, 1778</t>
  </si>
  <si>
    <t>RUA OLIVEIRA ALVES, 450</t>
  </si>
  <si>
    <t>RUA SILVA BUENO Nº 2130</t>
  </si>
  <si>
    <t>RUA SILVA BUENO Nº 2175/2177</t>
  </si>
  <si>
    <t>RUA SILVA BUENO, 1906 1910 E 1912</t>
  </si>
  <si>
    <t>RUA SILVA BUENO, 2290</t>
  </si>
  <si>
    <t>BRASILANDIA</t>
  </si>
  <si>
    <t>AVENIDA ITABERABA Nº1945/1949</t>
  </si>
  <si>
    <t>RUA JOAO CACHOEIRA, 732</t>
  </si>
  <si>
    <t>R JOAO CACHOEIRA, 394</t>
  </si>
  <si>
    <t>RUA CLODOMIRO AMAZONAS, 1327</t>
  </si>
  <si>
    <t>RUA JOÃO CACHOEIRA Nº 834</t>
  </si>
  <si>
    <t>RUA JOAO CACHOEIRA.680</t>
  </si>
  <si>
    <t>RUA JOAQUIM FLORIANO Nº 682</t>
  </si>
  <si>
    <t>RUA JOAQUIM FLORIANO Nº 397/405</t>
  </si>
  <si>
    <t>RUA JOAQUIM FLORIANO, 266 N. 268 / 272 / 276</t>
  </si>
  <si>
    <t>RUA TABAPUÃ, 982 LOJA 4</t>
  </si>
  <si>
    <t>AVENIDA MIGUEL BADRA, 1717 JARDIM MIGUEL BADRA</t>
  </si>
  <si>
    <t>DROGARIA E PERFUMARIA CALGARI LTDA ME</t>
  </si>
  <si>
    <t>AV. MARECHA TITO N° 4150</t>
  </si>
  <si>
    <t>AVENIDA MARECHAL TITO, 4367 SALAO E</t>
  </si>
  <si>
    <t>EWS FARMA COMERCIO DE PRODUTOS FARMACEUTICOS LTDA.</t>
  </si>
  <si>
    <t>BARAO DE ALAGOAS 471</t>
  </si>
  <si>
    <t>DROGARIA E PERFUMARIA STOCCOE MACEDO LTDA ME</t>
  </si>
  <si>
    <t>RUA MANUEL LEMES DA SILVA, 541</t>
  </si>
  <si>
    <t>DROGARIA PLUSFARMA LTDA ME</t>
  </si>
  <si>
    <t>AV WALDEMAR TIETZ, 538</t>
  </si>
  <si>
    <t>D'AVO SUPERMERCADO LTDA</t>
  </si>
  <si>
    <t>AV. DA PEDREIRA, S/N, PARTE I, GLEBA I, METRO ITAQUER</t>
  </si>
  <si>
    <t>LAURENTINO X DOS SANTOS</t>
  </si>
  <si>
    <t>FARMACIA MANI LTDA ME</t>
  </si>
  <si>
    <t>RUA DO CONTORNO, 900 LOJA 1 ESTAÇÃO METRO ITAQU</t>
  </si>
  <si>
    <t>RUA GREGÓRIO RAMALHO Nº 279</t>
  </si>
  <si>
    <t>RUA GREGORIO RAMALHO, 114</t>
  </si>
  <si>
    <t>RUA PE VIEGAS DE MENEZES, 508</t>
  </si>
  <si>
    <t>DROGARIA NIPO BRASIL DE ITAQUERA LTDA</t>
  </si>
  <si>
    <t>Rua SABBADO D'ANGELO 1119</t>
  </si>
  <si>
    <t>DROGARIA YARALINE LTDA EPP</t>
  </si>
  <si>
    <t>AV. ENG. ARMANDO DE ARRUDA PEREIRA Nº 1009</t>
  </si>
  <si>
    <t>AV. ENGENHEIRO ARMANDO DE ARRUDA PEREIRA, Nº 175</t>
  </si>
  <si>
    <t>AVENIDA ENGENHEIRO GEORGE CORBISIER, 198</t>
  </si>
  <si>
    <t>RUA DOS JEQUITIBAS 446</t>
  </si>
  <si>
    <t>ULTRASAUDE DROGARIAS LTDA ME</t>
  </si>
  <si>
    <t>RUA DOS JEQUITIBÁS Nº 155</t>
  </si>
  <si>
    <t>JACANA</t>
  </si>
  <si>
    <t>AV GUAPIRA 2528</t>
  </si>
  <si>
    <t>ORGANIZAÇÃO FARMACÊUTICA NAKANO LTDA</t>
  </si>
  <si>
    <t>JAGUARE</t>
  </si>
  <si>
    <t>CORIFEU AZEVEDO MARQUES, 5643, 5647</t>
  </si>
  <si>
    <t>DROGARIA CENTER BUTANTA LTDA ME</t>
  </si>
  <si>
    <t>RUA PRESIDENTE ALTINO, 766 770</t>
  </si>
  <si>
    <t>AV. JAGUARÉ Nº 277/287</t>
  </si>
  <si>
    <t>AV DOS IMIGRANTES, Nº 900</t>
  </si>
  <si>
    <t>AVENIDA BRIGADEIRO FARIA LIMA, 17271733</t>
  </si>
  <si>
    <t>Avenida NOVE DE ABRIL,2193</t>
  </si>
  <si>
    <t>GABRIEL MONTEIRO DA SILVA, 892</t>
  </si>
  <si>
    <t>AVENIDA REGENTE FEIJO Nº1759</t>
  </si>
  <si>
    <t>RUA ELEONORA CINTRA, 500</t>
  </si>
  <si>
    <t>AVENIDA REGENTE FEIJÓ Nº1111 LOJA 02</t>
  </si>
  <si>
    <t>CAPAO REDONDO</t>
  </si>
  <si>
    <t>M BOI MIRIM, 4664</t>
  </si>
  <si>
    <t>VILA FORMOSA</t>
  </si>
  <si>
    <t>av RIO DAS PEDRAS , 4129</t>
  </si>
  <si>
    <t>SOLUFARMA V DROGARIA LTDA. ME</t>
  </si>
  <si>
    <t>AVENIDA RIO DAS PEDRAS Nº1200</t>
  </si>
  <si>
    <t>AVENIDA CLAUDIO DA COSTA, 25 PREDIO</t>
  </si>
  <si>
    <t>ROSA PEDRO DOS SANTOS ME</t>
  </si>
  <si>
    <t>RAPOSO TAVARES</t>
  </si>
  <si>
    <t>RODOVIA RAPOSO TAVARES KM 14,5, S/N SUC 2014</t>
  </si>
  <si>
    <t>PINHEIROS</t>
  </si>
  <si>
    <t>ISAI LEINER, 11</t>
  </si>
  <si>
    <t>FARMACIA PRADEL LTDA EPP</t>
  </si>
  <si>
    <t>PRAÇA ISAI LENER, 108</t>
  </si>
  <si>
    <t>RUA MARECHAL FIUZA DE CASTRO S/N LOJA 06 BOX 11</t>
  </si>
  <si>
    <t>AV. DOUTOR GUILHERME DUMONT VILLARES</t>
  </si>
  <si>
    <t>DROGARIA SÃO PAULO S/A</t>
  </si>
  <si>
    <t>Avenida PROFESSOR VICENTE RAO 1186</t>
  </si>
  <si>
    <t>AVENIDA DO CURSINO, 2268</t>
  </si>
  <si>
    <t>Praça LEONOR KAUPA 100 LOJA 129</t>
  </si>
  <si>
    <t>RUA ELISA SILVEIRA Nº57</t>
  </si>
  <si>
    <t>AVENIDA ROQUE PETRONI JUNIOR 1089 LOJA 96 NIVEL INF</t>
  </si>
  <si>
    <t>RUA MEDEIROS DE ALBUQUERQUE, 303 LOJA 01</t>
  </si>
  <si>
    <t>ESTRADA DO M' MIRIM</t>
  </si>
  <si>
    <t>RUA REIMS, 476 490/492</t>
  </si>
  <si>
    <t>RUA CUSTODIO DE SA E FARIA, 994</t>
  </si>
  <si>
    <t>DROGARIA ELBA LTDA</t>
  </si>
  <si>
    <t>FELIPE THOMAZ GRANATTO, Nº 1.278</t>
  </si>
  <si>
    <t>FARMACIA DO POVO II JARDIM ESPERANCA LTDA ME</t>
  </si>
  <si>
    <t>LUIS MARIN DOS SANTOS, 41</t>
  </si>
  <si>
    <t>FRAGA &amp; SOBRINHO LTDA EPP</t>
  </si>
  <si>
    <t>AVENIDA SAPOPEMBA N°8467</t>
  </si>
  <si>
    <t>avenida SAPOPEMBA, 8828</t>
  </si>
  <si>
    <t>DROGARIA PRECO BAIXO LTDA ME</t>
  </si>
  <si>
    <t>PAULO LINCOLN DO VALLE PONTIN, Nº 881</t>
  </si>
  <si>
    <t>HIPERFARMAC JACANA DROGARIA LTDA EPP</t>
  </si>
  <si>
    <t>EST ITAQUERA GUAIANAZES, 2548</t>
  </si>
  <si>
    <t>IGUATEMI</t>
  </si>
  <si>
    <t>RUA GONCALVES DE MENDONCA, 288</t>
  </si>
  <si>
    <t>DROGARIA E PERFUMARIA DOFARMA LTDA ME</t>
  </si>
  <si>
    <t>TREMEMBE</t>
  </si>
  <si>
    <t>RUA USHIKICHI KAMIYA, 1023</t>
  </si>
  <si>
    <t>DROGARIA E PERFUMARIA FARMAVAN II LTDA ME</t>
  </si>
  <si>
    <t>CURSINO</t>
  </si>
  <si>
    <t>RUA GIOVANNI DA CONEGLIANO, 350</t>
  </si>
  <si>
    <t>DROGARIA LIVIERO LTDA</t>
  </si>
  <si>
    <t>RUA SOCRATES 484</t>
  </si>
  <si>
    <t>NOSSA SENHORA DA ENCARNACAO, Nº 158</t>
  </si>
  <si>
    <t>DROGA FABI LTDA ME</t>
  </si>
  <si>
    <t>AVENIDA ANGELO CRISTIANNI, 134</t>
  </si>
  <si>
    <t>GUSTAVO HEIDY LOPES SHINMOTOME</t>
  </si>
  <si>
    <t>RUA PAMPLONA, 1613</t>
  </si>
  <si>
    <t>AV. BRIGADEIRO LUIZ ANTONIO Nº3172</t>
  </si>
  <si>
    <t>COMPANHIA BRASILEIRA DE DISTRIBUIÇÃO</t>
  </si>
  <si>
    <t>AV.BRIGADEIRO LUIZ ANTONIO Nº 3215</t>
  </si>
  <si>
    <t>AVENIDA LORENA, Nº 264, 270</t>
  </si>
  <si>
    <t>AVENIDA REBOUÇAS N° 2036 LOJA 02</t>
  </si>
  <si>
    <t>Rua ESTADOS UNIDOS 624</t>
  </si>
  <si>
    <t>Rua PAMPLONA, 1483</t>
  </si>
  <si>
    <t>R.OSCAR FREIRE,278</t>
  </si>
  <si>
    <t>Rua JOSE MARIA LISBOA, 645</t>
  </si>
  <si>
    <t>Rua PADRE ACHILLES SILVESTRE 7 A</t>
  </si>
  <si>
    <t>DROGA BV VITAL LTDA ME</t>
  </si>
  <si>
    <t>AVENIDA ELISEU DE ALMEIDA, 2888</t>
  </si>
  <si>
    <t>AVENIDA MINISTRO LAUDO FERREIRA DE CAMARGO, 340/</t>
  </si>
  <si>
    <t>AV. TEOTÔNIO VILELA N°1072</t>
  </si>
  <si>
    <t>AVENIDA CUPECE 5400 5460</t>
  </si>
  <si>
    <t>EST. DAS TAIPAS, 2420</t>
  </si>
  <si>
    <t>CAROLINE OGGIAM DROGARIA ME</t>
  </si>
  <si>
    <t>EST. DAS TAIPAS, 2569</t>
  </si>
  <si>
    <t>LUIZ GASQUES DE ALMEIDA EPP</t>
  </si>
  <si>
    <t>RUA MIGUEL FERREIRA DE MELO, 251 E 255</t>
  </si>
  <si>
    <t>DROGARIA SIMONE LIMITADAME</t>
  </si>
  <si>
    <t>PIRITUBA</t>
  </si>
  <si>
    <t>AVENIDA MUTINGA, 2672</t>
  </si>
  <si>
    <t>DROGARIA SPS LTDA.</t>
  </si>
  <si>
    <t>HENRIQUE SAN MINDLIN, 60</t>
  </si>
  <si>
    <t>RUA HENRIQUE SAM MINDLIN, 60</t>
  </si>
  <si>
    <t>RUA ROGERIO DE PAULA BRITO, 90 LOJA 1</t>
  </si>
  <si>
    <t>SAO SILVESTRE, 524</t>
  </si>
  <si>
    <t>DROGARIA KAIRU LTDA EPP</t>
  </si>
  <si>
    <t>JARDIM SAO LUIS</t>
  </si>
  <si>
    <t>AV.MARIA COELHO AGUIAR, 840, 840b, 986 E 992</t>
  </si>
  <si>
    <t>RUA JOAO FERNAND C NOVA JR, 476</t>
  </si>
  <si>
    <t>DROGARIA EMPRESARIAL LTDA</t>
  </si>
  <si>
    <t>AVENIDA LEONCIO DE MAGALHAES, 1004</t>
  </si>
  <si>
    <t>AVENIDA LEONCIO DE MAGALHAES, 928</t>
  </si>
  <si>
    <t>AVENIDA LUIZ DUMONT VILLARES, 829 LOJA 05</t>
  </si>
  <si>
    <t>RUA 48, 9</t>
  </si>
  <si>
    <t>DROGARIA E PERFUMARIA J.K. LTDA ME</t>
  </si>
  <si>
    <t>RUA LUCAS DE FREITAS AZEVEDO, 950</t>
  </si>
  <si>
    <t>R PROF. LEONCIO GURGEL, 350</t>
  </si>
  <si>
    <t>DROGARIA E PERFUMARIA NOVA IDEAL LTDA ME</t>
  </si>
  <si>
    <t>AVENIDA SARGENTO GERALDO SANTANA, Nº 998</t>
  </si>
  <si>
    <t>RUA MARIA AMÁLIA LOPES DE AZEVEDO N°975/977</t>
  </si>
  <si>
    <t>AVENIDA INTERLAGOS, 635 SALA 01 E 02</t>
  </si>
  <si>
    <t>COMERCIAL DE MEDICAMENTOS FLORA LTDA EPP</t>
  </si>
  <si>
    <t>RUA MANUEL ALONSO MEDINA, 531</t>
  </si>
  <si>
    <t>DROGARIA MVKARLA LTDA ME</t>
  </si>
  <si>
    <t>AVENIDA SAPOPEMBA, 14334 LOJA 04</t>
  </si>
  <si>
    <t>DENIS DI CARLO MORETTI DROGARIA ME</t>
  </si>
  <si>
    <t>SAO MATEUS</t>
  </si>
  <si>
    <t>RUA MANUEL VELOSO DA COSTA, 319</t>
  </si>
  <si>
    <t>WAGNER HERDERSON CANOTILHO JUNIOR DROGARIA ME</t>
  </si>
  <si>
    <t>VILA MARIANA</t>
  </si>
  <si>
    <t>RUA DAVI HUME, 10</t>
  </si>
  <si>
    <t>AV. BRIGADEIRO FARIA LIMA Nº 2127 LJ. 01</t>
  </si>
  <si>
    <t>AVENIDA HENRIQUE SCHAUMANN N°630</t>
  </si>
  <si>
    <t>RUA AUGUSTA Nº 2899</t>
  </si>
  <si>
    <t>RUA DR. MARIO FERRAZ Nº 247</t>
  </si>
  <si>
    <t>RUA PAMPLONA Nº 1778/1792</t>
  </si>
  <si>
    <t>AVENIDA PAULISTA Nº 995 LOJA 05/06</t>
  </si>
  <si>
    <t>RUA AGOSTINHO BELTRANO, 12</t>
  </si>
  <si>
    <t>FARMAVAN COMERCIO DE MEDICAMENTOS LTDA. ME</t>
  </si>
  <si>
    <t>VILA MEDEIROS</t>
  </si>
  <si>
    <t>AVENIDA ROLAND GARROS, 774</t>
  </si>
  <si>
    <t>FARMACIA SANTA CECILIA LTDA MICROEMPRESA</t>
  </si>
  <si>
    <t>AV PADRE ARLINDO VIEIRA, Nº 2253</t>
  </si>
  <si>
    <t>DROGARIA JARDIM CLIMAX LTDA EPP</t>
  </si>
  <si>
    <t>AV DE ITAQUERA, Nº 2671 PARTE II</t>
  </si>
  <si>
    <t>ARICANDUVA</t>
  </si>
  <si>
    <t>RUA ELZA DOS ANJOS NEVES, 468 BL 1</t>
  </si>
  <si>
    <t>DROGARIA MILLE LTDA ME</t>
  </si>
  <si>
    <t>R DR PAULO QUEIROZ, 1075</t>
  </si>
  <si>
    <t>DROGA SPERCEL LTDA ME</t>
  </si>
  <si>
    <t>ANHANGUERA</t>
  </si>
  <si>
    <t>RUA LEOPOLDO DE PASSOS LIMA, Nº 362</t>
  </si>
  <si>
    <t>DROGARIA NOVA SANTA FE LTDA ME</t>
  </si>
  <si>
    <t>av cel sezefredo fagundes 2416</t>
  </si>
  <si>
    <t>DROGARIA E PERFUMARIA FARMAVAN IV LTDA. ME</t>
  </si>
  <si>
    <t>AV CORONEL SEZEFREDO FAGUNDES 2556</t>
  </si>
  <si>
    <t>AV RAGUEB CHOHFI, Nº 58 PARTE II</t>
  </si>
  <si>
    <t>CAMPO GRANDE</t>
  </si>
  <si>
    <t>AV INTERLAGOS, 2255, LJ 45 E 46</t>
  </si>
  <si>
    <t>AV.NOSSA SENHORA DO SABARÁ Nº2888/2894</t>
  </si>
  <si>
    <t>AV. RIO DAS PEDRAS Nº 555 BOX1,2,3,4</t>
  </si>
  <si>
    <t>PRAÇA ISAI LERNER Nº 93</t>
  </si>
  <si>
    <t>AV. ENGº HEITOR ANTONIO HEIRAS GARCIA N° 691/695</t>
  </si>
  <si>
    <t>JARDIM ANGELA</t>
  </si>
  <si>
    <t>EST DO RIVIEIRA, 2450</t>
  </si>
  <si>
    <t>DROGARIA TUTTI MED LTDA ME</t>
  </si>
  <si>
    <t>AV. ITAQUERA GUAIANAZES, 2000, LOJA 01</t>
  </si>
  <si>
    <t>AVENIDA MARIA COELHO AGUIAR Nº 920</t>
  </si>
  <si>
    <t>AV. LUIS DUMONT VILLARES N°1080</t>
  </si>
  <si>
    <t>RUA JERONIMO COELHO Nº 618</t>
  </si>
  <si>
    <t>DROGARIA ROSANA LTDA ME</t>
  </si>
  <si>
    <t>GRAJAU</t>
  </si>
  <si>
    <t>AV PAULO GUILGUER REIMBERG 2412</t>
  </si>
  <si>
    <t>DROGA DRUMA LTDA EPP</t>
  </si>
  <si>
    <t>AVENIDA ANACE, 704</t>
  </si>
  <si>
    <t>DROGARIA ANA SE LTDA ME</t>
  </si>
  <si>
    <t>AURELIA, 380, 390</t>
  </si>
  <si>
    <t>RUA 12 DE OUTUBRO N.º 316</t>
  </si>
  <si>
    <t>RUA BARÃO DE JUNDIAI Nº 296/300</t>
  </si>
  <si>
    <t>RUA CERRO CORA Nº 502</t>
  </si>
  <si>
    <t>RUA DOZE DE OUTUBRO Nº 558</t>
  </si>
  <si>
    <t>RUA DOZE DE OUTUBRO Nº584</t>
  </si>
  <si>
    <t>RUA DOZE DE OUTUBRO, 387</t>
  </si>
  <si>
    <t>RUA DOZE DE OUTUBRO, 615</t>
  </si>
  <si>
    <t>RUA FAUSTOLO, 1051</t>
  </si>
  <si>
    <t>DROGARIA SANTA CRUZ DE TATUI LTDA ME</t>
  </si>
  <si>
    <t>RUA NOSSA SENHORA DA LAPA Nº 171</t>
  </si>
  <si>
    <t>RUA ROMA, 660</t>
  </si>
  <si>
    <t>HUGO DE MACEDO MATOS DROGARIA LTDA</t>
  </si>
  <si>
    <t>RUA TITO, 1323 (LOJA 2)</t>
  </si>
  <si>
    <t>DROGARIA ALTO DA LAPA LTDA ME</t>
  </si>
  <si>
    <t>AVENIDA PARADA PINTO Nº 2258</t>
  </si>
  <si>
    <t>Rua CONSELHEIRO MOREIRA DE BARROS, 3834</t>
  </si>
  <si>
    <t>DROGARIA E PERFUMARIA VIVER A VIDA LTDA ME</t>
  </si>
  <si>
    <t>AVENIDA DA LIBERDADE, 840</t>
  </si>
  <si>
    <t>AV PROFESSOR CELESTINO BOURROUL, 768, LJ 01</t>
  </si>
  <si>
    <t>AVENIDA SANTA INES, 926 936/942</t>
  </si>
  <si>
    <t>AVENIDA ZUMKELLER 154</t>
  </si>
  <si>
    <t>AV. JABAQUARA, Nº 1546</t>
  </si>
  <si>
    <t>ULTRAFARMA SAUDE LTDA</t>
  </si>
  <si>
    <t>AVENIDA JABAQUARA, 2.004</t>
  </si>
  <si>
    <t>MASTER FORMULA FARMACIA DE MANIPULACAO LTDA ME</t>
  </si>
  <si>
    <t>AVENIDA JABAQUARA, 2504</t>
  </si>
  <si>
    <t>LOJA JABAQUARA, Nº 953</t>
  </si>
  <si>
    <t>DROGARIAS PACHECO SA</t>
  </si>
  <si>
    <t>RUA DAS ROSAS 515</t>
  </si>
  <si>
    <t>AL.DOS ARAPANÉS ,1179 MOEMA</t>
  </si>
  <si>
    <t>AL.DOS NHAMBIQUARAS.393</t>
  </si>
  <si>
    <t>AV. LAVANDISCA</t>
  </si>
  <si>
    <t>AVENIDA IBIRAPUERA, 3103</t>
  </si>
  <si>
    <t>AVENIDA JURUCE Nº 332/242</t>
  </si>
  <si>
    <t>AVENIDA MOEMA, 370</t>
  </si>
  <si>
    <t>RUA GAIVOTA, 1061</t>
  </si>
  <si>
    <t>MOOCA</t>
  </si>
  <si>
    <t>AV JAVARI, 403, PARTE</t>
  </si>
  <si>
    <t>AV. CASSANDOCA, Nº 84 92/94/102/112/LJ 01BL 01</t>
  </si>
  <si>
    <t>AV. PAES DE BARROS, Nº 120</t>
  </si>
  <si>
    <t>DROGA DARCIE III LTDA EPP</t>
  </si>
  <si>
    <t>AVENIDA PAES DE BARROS, 2222</t>
  </si>
  <si>
    <t>AVENIDA PAES DE BARROS, 2885</t>
  </si>
  <si>
    <t>AVENIDA PAES DE BARROS, Nº 306</t>
  </si>
  <si>
    <t>R. SIQUEIRA BUENO, Nº 2066</t>
  </si>
  <si>
    <t>DROGARIA SIQUEIRA BUENO LTDA EPP</t>
  </si>
  <si>
    <t>RUA DA MOOCA Nº2526</t>
  </si>
  <si>
    <t>RUA DA MOOCA, 4435</t>
  </si>
  <si>
    <t>A S L DROGARIA LTDA ME</t>
  </si>
  <si>
    <t>RUA DA MOOCA, Nº 2287</t>
  </si>
  <si>
    <t>FARMÁCIA DE MANIPULAÇÃO SINETE LTDA</t>
  </si>
  <si>
    <t>RUA DO ORATORIO, 2579 2581</t>
  </si>
  <si>
    <t>DROGA TALUTI LTDA EPP</t>
  </si>
  <si>
    <t>RUA DO ORATORIO, Nº 1312</t>
  </si>
  <si>
    <t>DROGA DARCIE LTDA.</t>
  </si>
  <si>
    <t>TOBIAS BARRETO, 917</t>
  </si>
  <si>
    <t>ESSENCIAL FARMA DROGARIA E PERFUMARIA LTDA ME</t>
  </si>
  <si>
    <t>TOBIAS BARRETO, Nº 1446</t>
  </si>
  <si>
    <t>JUITI KUME &amp; CIA LTDA</t>
  </si>
  <si>
    <t>AV. DAS NAÇÕES UNIDAS Nº16471 LJ 13/14/15</t>
  </si>
  <si>
    <t>AV. DR. GUIILHERME D. VILLARES Nº1078/1082 LJ 02/03</t>
  </si>
  <si>
    <t>AV. GIOVANNI GRONCHI Nº 2822</t>
  </si>
  <si>
    <t>AV. GIOVANNI GRONCHI Nº 5819 LOJA 134</t>
  </si>
  <si>
    <t>AV. MORUMBI Nº 6705</t>
  </si>
  <si>
    <t>AV. ROQUE PETRONI JUNIOR Nº 1089 LJ 119</t>
  </si>
  <si>
    <t>AVENIDA GIOVANI GRONCHI N°3350</t>
  </si>
  <si>
    <t>AVENIDA GIOVANNI GRONCHI Nº 5471</t>
  </si>
  <si>
    <t>AVENIDA MORUMBI, 6839</t>
  </si>
  <si>
    <t>AVENIDA ITABERABA, 1823</t>
  </si>
  <si>
    <t>AVENIDA DOUTOR ARNALDO, Nº 555 LOJA 01</t>
  </si>
  <si>
    <t>CARAMANTI &amp; CARAMANTI LTDA</t>
  </si>
  <si>
    <t>AVENIDA PACAEMBU, 1047</t>
  </si>
  <si>
    <t>PRAÇA WENDELL WILKIE 95</t>
  </si>
  <si>
    <t>AVENIDA RAIMUNDO PEREIRA DE MAGALHAES, 11301 L</t>
  </si>
  <si>
    <t>DROGARIA DROGA HORTO LTDA</t>
  </si>
  <si>
    <t>AV DOUTOR ANTONIO MARIA LAET 566 LOJA 2D/T TERREO</t>
  </si>
  <si>
    <t>AV. DR. ANTONIO MARIA LAE, Nº 566 sl.coml.27/281pi</t>
  </si>
  <si>
    <t>AV. BERNARDINO DE CAMPOS N.216</t>
  </si>
  <si>
    <t>OSWALDO CRUZ, 33</t>
  </si>
  <si>
    <t>R ABILIO SOARES, Nº782</t>
  </si>
  <si>
    <t>DSP COMERCIAL S.A.</t>
  </si>
  <si>
    <t>RUA TREZE DE MAIO 1947</t>
  </si>
  <si>
    <t>TOMAS CARVALHAL, 449</t>
  </si>
  <si>
    <t>PARI</t>
  </si>
  <si>
    <t>RUA PADRE BENTO, 190</t>
  </si>
  <si>
    <t>DROGA DARCIE II LTDA</t>
  </si>
  <si>
    <t>VILA JACUI</t>
  </si>
  <si>
    <t>AV OLAVO EGIDIO DE SOUZA ARANHA, 1800</t>
  </si>
  <si>
    <t>DROGARIA RIBEIRO LTDA ME</t>
  </si>
  <si>
    <t>ZACARIAS DE GOIS, Nº 632 LOJA 02</t>
  </si>
  <si>
    <t>AV. LEÃO MACHADO Nº100 LOJA 08 2º PISO</t>
  </si>
  <si>
    <t>JUVENTUS, Nº 337</t>
  </si>
  <si>
    <t>RUA JOAO PADILHA, 127 LJ 21 PAV. SUPERIOR</t>
  </si>
  <si>
    <t>MG MOOCA DROGARIA LTDA EPP</t>
  </si>
  <si>
    <t>AV. SANTA INES, 453</t>
  </si>
  <si>
    <t>ESTRADA DE ITAPECERICA Nº 4079</t>
  </si>
  <si>
    <t>rua FRANCISCO DA CRUZ MELLAO, 100 LOTE 10 QUADRA</t>
  </si>
  <si>
    <t>DROGARIA HORTO DO IPE LTDA ME</t>
  </si>
  <si>
    <t>AV OLIVEIRA FREIRE, 1675</t>
  </si>
  <si>
    <t>ULTRAMED DROGARIA PAULISTANA LTDA</t>
  </si>
  <si>
    <t>RUA RUBENS DE OLIVEIRA, 480</t>
  </si>
  <si>
    <t>AVENIDA DR. PAULO COLOMBO PEREIRA DE QUEIROZ 177</t>
  </si>
  <si>
    <t>DROGARIA E PERFUMARIA COFARMA LTDA ME</t>
  </si>
  <si>
    <t>SAO DOMINGOS</t>
  </si>
  <si>
    <t>AVENIDA DO ANASTACIO, 655</t>
  </si>
  <si>
    <t>AVENIDA PEDROSO DE MORAES,Nº 1193</t>
  </si>
  <si>
    <t>PENHA</t>
  </si>
  <si>
    <t>AV. C. ELIZABETH RUBIANO LJ 14/15/16</t>
  </si>
  <si>
    <t>AVENIDA PENHA DE FRANÇA</t>
  </si>
  <si>
    <t>AVENIDA PENHA DE FRANCA, 429431/435</t>
  </si>
  <si>
    <t>R MIRANDINHA, 484</t>
  </si>
  <si>
    <t>DROGARIA PADRE EUSTAQUIO LTDA ME</t>
  </si>
  <si>
    <t>RUA DOUTOR JOAO RIBEIRO 304 LOJA 2207</t>
  </si>
  <si>
    <t>RUA DR JOÃO RIBEIRO 262</t>
  </si>
  <si>
    <t>EMPREENDIMENTOS PAGUE MENOS</t>
  </si>
  <si>
    <t>RUA DR JOAO RIBEIRO, 612</t>
  </si>
  <si>
    <t>OXFEM DROGARIAS LTDA</t>
  </si>
  <si>
    <t>RUA DR. JOÃO RIBEIRO Nº 343</t>
  </si>
  <si>
    <t>RUA FRANCISCO COIMBRA, 588</t>
  </si>
  <si>
    <t>FARMAKURT DROGARIA E PERFUMARIA LTDA ME</t>
  </si>
  <si>
    <t>RUA GUAIAUNA, 55</t>
  </si>
  <si>
    <t>DROGAUNA DROGARIA E PERFUMARIA LTDA ME.</t>
  </si>
  <si>
    <t>RUA JOAO RIBEIRO, 299</t>
  </si>
  <si>
    <t>RUA PENHA DE FRANÇA, 451/453</t>
  </si>
  <si>
    <t>Av Amador Bueno da Veiga</t>
  </si>
  <si>
    <t>PERDIZES</t>
  </si>
  <si>
    <t>AVENIDA SUMARÉ Nº 591</t>
  </si>
  <si>
    <t>AVENIDA PROFESSOR ALFONSO BOVERO N°566</t>
  </si>
  <si>
    <t>R ITAPICURU, Nº456</t>
  </si>
  <si>
    <t>RUA CARDOSO DE ALMEIDA Nº 946</t>
  </si>
  <si>
    <t>RUA CARDOSO DE ALMEIDA, 275</t>
  </si>
  <si>
    <t>RUA CARDOSO DE ALMEIDA, 326</t>
  </si>
  <si>
    <t>RUA HEITOR PENTEADO Nº 1814 LOJAS 03 E 04</t>
  </si>
  <si>
    <t>TURIASSU, 2002, SUC T002</t>
  </si>
  <si>
    <t>AV HENRIQUE SCHAUMANN Nº 407</t>
  </si>
  <si>
    <t>AV REBOUÇAS, 2736</t>
  </si>
  <si>
    <t>AV. BRIGADEIRO FARIA LIMA N°2156</t>
  </si>
  <si>
    <t>AV. BRIGADEIRO FARIA LIMA Nº1116</t>
  </si>
  <si>
    <t>AV. REBOUÇAS</t>
  </si>
  <si>
    <t>AV. REBOUÇAS N° 2890</t>
  </si>
  <si>
    <t>AV. REBOUÇAS Nº 3970, LJ. 207</t>
  </si>
  <si>
    <t>AVENIDA BRIGADEIRO FARIA LIMA, 760</t>
  </si>
  <si>
    <t>DROGARIA HIPERFARMA LTDA EPP</t>
  </si>
  <si>
    <t>AVENIDA NACOES UNIDAS, 4777, LOJA 170/171</t>
  </si>
  <si>
    <t>PC PROF EMILIA BARBOSA LIMA, 58</t>
  </si>
  <si>
    <t>DROGARIA VILA IDA LTDAME</t>
  </si>
  <si>
    <t>R. CONEGO EUGENIO LEITE, Nº 720 722/730/732</t>
  </si>
  <si>
    <t>RUA DOS PINHEIROS, 688</t>
  </si>
  <si>
    <t>RUA TEODORO SAMPAIO 2014</t>
  </si>
  <si>
    <t>DROGARIA SAO PAULO SA</t>
  </si>
  <si>
    <t>RUA TEODORO SAMPAIO Nº 1914</t>
  </si>
  <si>
    <t>RUA TEODORO SAMPAIO Nº 2917</t>
  </si>
  <si>
    <t>RUA TEODORO SAMPAIO, 1946</t>
  </si>
  <si>
    <t>RUA TEODORO SAMPAIO, 2324</t>
  </si>
  <si>
    <t>RUA TEODORO SAMPAIO, 309</t>
  </si>
  <si>
    <t>TEODORO SAMPAIO, 2360</t>
  </si>
  <si>
    <t>ESTRADA DO CAMPO LIMPO, 4059</t>
  </si>
  <si>
    <t>Estrada DO CAMPO LIMPO, 4460 4464</t>
  </si>
  <si>
    <t>AV. PAULA FERREIRA Nº 2885</t>
  </si>
  <si>
    <t>AVENIDA BENEDITO ANDRADE Nº 80</t>
  </si>
  <si>
    <t>AVENIDA MUTINGA, 188</t>
  </si>
  <si>
    <t>DROGARIA PIRITUBA LTDA ME</t>
  </si>
  <si>
    <t>AVENIDA MOREIRA GUIMARAES, 979</t>
  </si>
  <si>
    <t>AVENIDA PROFESSOR ALFONSO BOVERO, 1452 1446</t>
  </si>
  <si>
    <t>AV. AFONSO BOVERO N°1185</t>
  </si>
  <si>
    <t>PONTE RASA</t>
  </si>
  <si>
    <t>RUA AGENOR DE BARROS N°14</t>
  </si>
  <si>
    <t>RUA PONTE RASA 1091</t>
  </si>
  <si>
    <t>DROGARIA NOVA PONTE LTDA ME</t>
  </si>
  <si>
    <t>EST. CANAL DO COCAIA, 1518</t>
  </si>
  <si>
    <t>ANA CAROLINA ARJONA</t>
  </si>
  <si>
    <t>RUA ANDRÉ DE ROSIERS Nº33</t>
  </si>
  <si>
    <t>XAVIER ARTUR ALVIM DROGARIA E PERFUMARIA LTDA ME</t>
  </si>
  <si>
    <t>SAO LUCAS</t>
  </si>
  <si>
    <t>AV. DO ORATORIO, 3072</t>
  </si>
  <si>
    <t>IRMAOS RIBAS COMERCIO DE DROGAS LTDAME</t>
  </si>
  <si>
    <t>JOSE BONIFACIO</t>
  </si>
  <si>
    <t>AVENIDA RAGUEB CHOHFI, 3.286</t>
  </si>
  <si>
    <t>DROGARIA E PERFUMARIA GOTINHA LTDA EPP</t>
  </si>
  <si>
    <t>RUA ITAMONTE, 2712</t>
  </si>
  <si>
    <t>DROGARIA ITAMONTE LTDA</t>
  </si>
  <si>
    <t>RUA VISCONDE DE NACAR, 333</t>
  </si>
  <si>
    <t>R CORONEL XAVIER DE TOLEDO , 147</t>
  </si>
  <si>
    <t>RUA REGO FREITAS 184</t>
  </si>
  <si>
    <t>SETHDROGAS DROGARIA LTDA.</t>
  </si>
  <si>
    <t>AVENIDA NOSSA SENHORA DO SABARA, Nº 3295</t>
  </si>
  <si>
    <t>DROGARIA VILAFARMA LTDA EPP</t>
  </si>
  <si>
    <t>AVENIDA ANGELICA, 1003</t>
  </si>
  <si>
    <t>PRAÇA MARECHAL DEODORO, 137</t>
  </si>
  <si>
    <t>R. DAS PALMEIRAS, 118</t>
  </si>
  <si>
    <t>ETHICA COMERCIO DE PRODUTOS FARMACEUTICOS LTDA</t>
  </si>
  <si>
    <t>RUA CONSELHEIRO BROTERO</t>
  </si>
  <si>
    <t>RUA DOMINGOS DE MORAES, 2564, LOJA L6/T</t>
  </si>
  <si>
    <t>PRAÇA JÚLIO MESQUITA Nº 131</t>
  </si>
  <si>
    <t>alameda AFONSO SCHMIDT 494</t>
  </si>
  <si>
    <t>AV AGUA FRIA, Nº 940</t>
  </si>
  <si>
    <t>FARMACIA LIVIA YASUDA LTDA</t>
  </si>
  <si>
    <t>AV CRUZEIRO DO SUL, 3330 LOJA 1 E 2</t>
  </si>
  <si>
    <t>CND DROGARIA LTDA EPP</t>
  </si>
  <si>
    <t>AV. CONSELHEIRO MOREIRA DE BARROS</t>
  </si>
  <si>
    <t>AVENIDA BRAZ LEME Nº2034</t>
  </si>
  <si>
    <t>AVENIDA BRAZ LEME, 2097</t>
  </si>
  <si>
    <t>AVENIDA CONSELHEIRO MOREIRA DE BARROS 2780 LOJA 1</t>
  </si>
  <si>
    <t>RUA CONSELHEIRO MOREIRA DE BARROS, Nº2108</t>
  </si>
  <si>
    <t>ORGANIZAÇAO FARMACEUTICA NAKANO LTDA</t>
  </si>
  <si>
    <t>RUA DR. ZUQUIM Nº 716</t>
  </si>
  <si>
    <t>DROGARIA SANTA FILOMENA LTDA</t>
  </si>
  <si>
    <t>RUA EZEQUIEL FREIRE Nº 424</t>
  </si>
  <si>
    <t>RUA VOLUNTARIOS DA PATRIA 4037</t>
  </si>
  <si>
    <t>RUA VOLUNTÁRIOS DA PÁTRIA Nº 1935/37</t>
  </si>
  <si>
    <t>RUA VOLUNTÁRIOS DA PÁTRIA Nº 2236</t>
  </si>
  <si>
    <t>RUA VOLUNTÁRIOS DA PÁTRIA Nº1876</t>
  </si>
  <si>
    <t>RUA VOLUNTARIOS DA PÁTRIA Nº1958</t>
  </si>
  <si>
    <t>RUA VOLUNTARIOS DA PATRIA, 1818</t>
  </si>
  <si>
    <t>RUA VOLUNTARIOS, Nº2772, PARTE</t>
  </si>
  <si>
    <t>AV. SANTO AMARO Nº 7159</t>
  </si>
  <si>
    <t>AVENIDA JOAO DIAS, 3569, EST. METRO STO AMARO</t>
  </si>
  <si>
    <t>AVENIDA PADRE JOSE MARIA, 76</t>
  </si>
  <si>
    <t>AVENIDA SANTO AMARO 6400 LOJA 02</t>
  </si>
  <si>
    <t>COMERCIAL DA MATRIZ, 87 93</t>
  </si>
  <si>
    <t>DROGARIA POPULAR DA RUA DA MATRIZ LTDA. ME</t>
  </si>
  <si>
    <t>EST. M' BOI MIRIM</t>
  </si>
  <si>
    <t>LARGO 13 DE MAIO , 382</t>
  </si>
  <si>
    <t>LARGO XIII DE MAIO Nº 170</t>
  </si>
  <si>
    <t>LGO. TREZE DE MAIO Nº 330</t>
  </si>
  <si>
    <t>PRAÇA FLORIANO PEIXOTO Nº 18</t>
  </si>
  <si>
    <t>RUA AMADOR BUENO, 219 Loja 10101,10102 e 10103</t>
  </si>
  <si>
    <t>RUA BORBA GATO , Nº 59, EUC 112,113,114,115</t>
  </si>
  <si>
    <t>Rua NOVE DE JULHO, 34</t>
  </si>
  <si>
    <t>RUA TENENTE CAPITAO TIAGO LUZ, 118</t>
  </si>
  <si>
    <t>RUA TENENTE CORONEL CARLOS DA SILVA ARAUJO, 68</t>
  </si>
  <si>
    <t>RUA WASHINGTON LUIZ, 1749</t>
  </si>
  <si>
    <t>WASHINGTON LUIZ, 5859, PARTE</t>
  </si>
  <si>
    <t>SACOMA</t>
  </si>
  <si>
    <t>ESTRADA SÃO JOÃO CLIMACO, Nº552</t>
  </si>
  <si>
    <t>RUA TITO OLIANE 1020</t>
  </si>
  <si>
    <t>DROGARIA BERTOLUCCI &amp; MARTINS LTDA ME</t>
  </si>
  <si>
    <t>AV MATEO BEI 1461</t>
  </si>
  <si>
    <t>MONALISA BEZERRA DE FRANCA DROGARIA ME</t>
  </si>
  <si>
    <t>AVENIDA MATEO BEI 904</t>
  </si>
  <si>
    <t>JOCELI H. DAMASCENO DROGARIA ME</t>
  </si>
  <si>
    <t>AVENIDA MATEO BEI, 3066</t>
  </si>
  <si>
    <t>comercial ERNESTO MANOGRASSO 488</t>
  </si>
  <si>
    <t>HF FARMA COMERCIO DE MEDICAMENTOS LTDA ME</t>
  </si>
  <si>
    <t>AV. MATEO BEI Nº 3329</t>
  </si>
  <si>
    <t>AV. SATÉLITE Nº 90</t>
  </si>
  <si>
    <t>DROGARIA PARA O POVO LIMITADA</t>
  </si>
  <si>
    <t>AVENIDA MATEO BEI Nº3048</t>
  </si>
  <si>
    <t>AV IMPERADOR, 5127</t>
  </si>
  <si>
    <t>DROGARIA E PERFUMARIA KMAXFARMA LTDA EPP</t>
  </si>
  <si>
    <t>AVENIDA MARECHAL TITO, 933</t>
  </si>
  <si>
    <t>Av Marechal Tito, 744</t>
  </si>
  <si>
    <t>EWS FARMA COM DE PROD FARMACEUTICOS LTDA</t>
  </si>
  <si>
    <t>AVENIDA MARECHAL TITO Nº 734</t>
  </si>
  <si>
    <t>RUA MIGUEL ANGELO LAPENA, Nº 17</t>
  </si>
  <si>
    <t>DROGASIL S/A</t>
  </si>
  <si>
    <t>AVENIDA SAPOPEMBA, 11870</t>
  </si>
  <si>
    <t>DROGARIA FARMA NOBRE LTDA</t>
  </si>
  <si>
    <t>SAPOPEMBA, Nº 6884</t>
  </si>
  <si>
    <t>DROGARIA VILA BELEM LTDA ME</t>
  </si>
  <si>
    <t>AV. PROF ABRAO DE MORAES, 2183</t>
  </si>
  <si>
    <t>AVENIDA BOSQUE DA SAUDE, 472</t>
  </si>
  <si>
    <t>AVENIDA DO CURSINO Nº1435</t>
  </si>
  <si>
    <t>RUA CARNEIRO DA CUNHA N°47</t>
  </si>
  <si>
    <t>PRAÇA DA SE, 152</t>
  </si>
  <si>
    <t>PRACA DA SE, S/N</t>
  </si>
  <si>
    <t>PRAÇA DA SÉ Nº 415</t>
  </si>
  <si>
    <t>AVENIDA PINEDO, 148</t>
  </si>
  <si>
    <t>AVENIDA PROFESSOR ALFONSO BOVERO, 531 LJ.4</t>
  </si>
  <si>
    <t>RUA HEITOR PENTEADO, 17761788</t>
  </si>
  <si>
    <t>AV. SUMARÉ Nº 1152</t>
  </si>
  <si>
    <t>R. HEITOR PENTEADO, Nº 977</t>
  </si>
  <si>
    <t>RUA HARMONIA, Nº 373, LOJA 01</t>
  </si>
  <si>
    <t>TATUAPE</t>
  </si>
  <si>
    <t>AV. TUIUTI Nº 2229</t>
  </si>
  <si>
    <t>AVENIDA CELSO GARCIA Nº3876</t>
  </si>
  <si>
    <t>AVENIDA CELSO GARCIA Nº 4747</t>
  </si>
  <si>
    <t>DROGARIA NOBRE LTDA</t>
  </si>
  <si>
    <t>LARGO NOSSA SENHORA DO BOM PARTO 133</t>
  </si>
  <si>
    <t>PRAÇA SILVIO ROMERO, 80</t>
  </si>
  <si>
    <t>RUA ANTONIO DE BARROS, 1427</t>
  </si>
  <si>
    <t>RUANO &amp; CIA LTDA ME</t>
  </si>
  <si>
    <t>RUA APUCARANA 522 TERREO</t>
  </si>
  <si>
    <t>RUA APUCARANA, 999</t>
  </si>
  <si>
    <t>RUA COELHO LISBOA, 245</t>
  </si>
  <si>
    <t>Rua DOMINGOS AGOSTIM 91 LOJA 155/156 E 157</t>
  </si>
  <si>
    <t>RUA DOMINGOS AGOSTIM, 91 LOJA 292, 293, 294</t>
  </si>
  <si>
    <t>RUA SAO JORGE, 777 GALERIA 1</t>
  </si>
  <si>
    <t>SILVIO ROMERO, 74</t>
  </si>
  <si>
    <t>PÇA SILVIO ROMERO Nº 269</t>
  </si>
  <si>
    <t>RUA TUIUTI Nº 1886</t>
  </si>
  <si>
    <t>DROGARIA IMPÉRIO LTDA.</t>
  </si>
  <si>
    <t>MARIA AMALIA L AZEVEDO, 85</t>
  </si>
  <si>
    <t>FARMACIA MORAIS LTDA</t>
  </si>
  <si>
    <t>AV. MARIA A. LOPES AZEVEDO Nº 1027</t>
  </si>
  <si>
    <t>AV DR ANTONIO MARIA LAET, 193</t>
  </si>
  <si>
    <t>DROGARIA E PERFUMARIA LAET LTDA ME</t>
  </si>
  <si>
    <t>AV. TUCURUVI Nº403</t>
  </si>
  <si>
    <t>AVENIDA CORONEL SEZEFREDO FAGUNDES, 1100</t>
  </si>
  <si>
    <t>AVENIDA CORONEL SEZEFREDO FAGUNDES, 2150</t>
  </si>
  <si>
    <t>AVENIDA NOVA CANTAREIRA, 978</t>
  </si>
  <si>
    <t>AVENIDA NOVA CANTAREIRA, Nº2320</t>
  </si>
  <si>
    <t>DROGARIA PRESIDENTE LTDA</t>
  </si>
  <si>
    <t>AVENIDA TUCURUVI N°255</t>
  </si>
  <si>
    <t>AVENIDA TUCURUVI, 331, 331</t>
  </si>
  <si>
    <t>MAZZEI, 210</t>
  </si>
  <si>
    <t>FARMACIA LUVIZOTTO &amp; TAKATA LTDA EPP</t>
  </si>
  <si>
    <t>VILA ANDRADE</t>
  </si>
  <si>
    <t>RUA JOSÉ RAMON URTIZA</t>
  </si>
  <si>
    <t>AVENIDA SANTA MARINA, 2589</t>
  </si>
  <si>
    <t>RUA BONIFACIO CUBAS 18</t>
  </si>
  <si>
    <t>RUA MARIA AMALIA LOPES AZEVEDO, 845</t>
  </si>
  <si>
    <t>AVENIDA DAS NOÇÕES UNIDAS, Nº 22540</t>
  </si>
  <si>
    <t>PRAÇA CORONEL MELO GAIA Nº 03</t>
  </si>
  <si>
    <t>RUA COSTA BARROS 1753</t>
  </si>
  <si>
    <t>DROGARIA SAO MIGUEL LTDAME</t>
  </si>
  <si>
    <t>RUA COSTA BARROS, 1071 1071 A</t>
  </si>
  <si>
    <t>AV PARADA PINTO,2262 LOJA 19</t>
  </si>
  <si>
    <t>DROGARIA DMS PHARMA LTDAME</t>
  </si>
  <si>
    <t>AVENIDA GIOVANNI GRONCHI 5111</t>
  </si>
  <si>
    <t>Avenida GIOVANNI GRONCHI, 5.595 Loja 4</t>
  </si>
  <si>
    <t>R. NELSON GAMA DE OLIVEIRA, Nº 249</t>
  </si>
  <si>
    <t>RUA JOSE RAMON URTIZA, 975</t>
  </si>
  <si>
    <t>AV. GENERAL EDGAR FACO, Nº 648</t>
  </si>
  <si>
    <t>AV. ARICANDUVA, 5555 PARTE I</t>
  </si>
  <si>
    <t>JUDITE, 109, LOJA 01</t>
  </si>
  <si>
    <t>DROGARIA SAO PAULO S. A.</t>
  </si>
  <si>
    <t>AVENIDA SALLUM Nº 1084</t>
  </si>
  <si>
    <t>FARMACIA NOSSA SENHORA DO ROSARIO LTDA.</t>
  </si>
  <si>
    <t>RUA TERESINA, 368</t>
  </si>
  <si>
    <t>DROGARIA E PERFUMARIA CISNE LTDA EPP.</t>
  </si>
  <si>
    <t>RUA PARAPUA, 1658</t>
  </si>
  <si>
    <t>RENATO FUKACE DROGARIA ME</t>
  </si>
  <si>
    <t>RUA BARÃO DE ITAPETININGA Nº140 LOJAS 132 E136</t>
  </si>
  <si>
    <t>RUA MARIA ANTONIA 283</t>
  </si>
  <si>
    <t>AVENIDA NOSSA SENHORA DA ASSUNÇÃO, Nº 638</t>
  </si>
  <si>
    <t>VILA PRUDENTE</t>
  </si>
  <si>
    <t>RUA FRANCISCO REBELO 1017</t>
  </si>
  <si>
    <t>DROGARIA CESAR GEANEZE LTDA ME</t>
  </si>
  <si>
    <t>RUA DR. ADEMAR QUEIROZA DE MORAIS</t>
  </si>
  <si>
    <t>RUA SAO TEODORO, 1638 SOBRELOJA CJ. 5</t>
  </si>
  <si>
    <t>DROGARIA CUNHATAYPORA LTDA EPP</t>
  </si>
  <si>
    <t>CARRAO</t>
  </si>
  <si>
    <t>AVENIDA CONSELHEIRO CARRAO, 2111</t>
  </si>
  <si>
    <t>AVENIDA GUILHERME GIORGI, 1450</t>
  </si>
  <si>
    <t>maniutuba, 28</t>
  </si>
  <si>
    <t>DROGARIA PURO REMEDIO LTDA. ME</t>
  </si>
  <si>
    <t>RUA DENTISTA BARRETO, 524</t>
  </si>
  <si>
    <t>DROGARIA GILTAN LTDA ME</t>
  </si>
  <si>
    <t>AVENIDA CONSELHEIRO CARRÃO N°1913</t>
  </si>
  <si>
    <t>AVENIDA OLAVO E DE SOUZA ARANHA, 801</t>
  </si>
  <si>
    <t>DROGARIA NEUSA LTDA ME</t>
  </si>
  <si>
    <t>AVENIDA OLAVO EGIDIO DE SOUZA ARANHA, 1405</t>
  </si>
  <si>
    <t>DROGARIA NOVA CISPER LTDA ME</t>
  </si>
  <si>
    <t>R. LEANDRO DUPRE, Nº 1037</t>
  </si>
  <si>
    <t>RUA DOS OTONIS 640</t>
  </si>
  <si>
    <t>RUA PEDRO DE TOLEDO Nº 763</t>
  </si>
  <si>
    <t>RUA PEDRO DE TOLEDO, 319</t>
  </si>
  <si>
    <t>AVENIDA NACOES UNIDAS 12907 LOJA 109</t>
  </si>
  <si>
    <t>PC FRANCISCO PEREIRA, 45, C</t>
  </si>
  <si>
    <t>DROGARIA ADELFARMA LTDA EPP</t>
  </si>
  <si>
    <t>PADRE ARLINDO VIEIRA, Nº 1282</t>
  </si>
  <si>
    <t>DROGARIA PADRE ARLINDO VIEIRA LTDA. ME</t>
  </si>
  <si>
    <t>AVENIDA JULIO BUONO, 467</t>
  </si>
  <si>
    <t>DROGARIA HIROFARMA LTDA ME</t>
  </si>
  <si>
    <t>AGUAS DE LINDOIA 36</t>
  </si>
  <si>
    <t>DROGARIA PACCO LTDA ME</t>
  </si>
  <si>
    <t>AVENIDA VILA EMA Nº 582A VL. PRUDENTE</t>
  </si>
  <si>
    <t>DROGANOTTO LTDA ME</t>
  </si>
  <si>
    <t>AVENIDA VILA EMA, 2929</t>
  </si>
  <si>
    <t>DROGARIA TRADICAO E LUZ LTDA ME</t>
  </si>
  <si>
    <t>VILA MATILDE</t>
  </si>
  <si>
    <t>AVENIDA AMADOR BUENO DA VEIGA Nº 1950</t>
  </si>
  <si>
    <t>Rua VERGUEIRO, 8923</t>
  </si>
  <si>
    <t>AV. DR. EDUARDO COTCHING N.1625</t>
  </si>
  <si>
    <t>AVENIDA RENATA, 320</t>
  </si>
  <si>
    <t>AVENIDA INTERLAGOS, 2050</t>
  </si>
  <si>
    <t>LARGO NOSSA SENHORA DO BOM PARTO</t>
  </si>
  <si>
    <t>R. SERRA DE BOTUCATU, Nº 2095 LOJAS 08 e 09</t>
  </si>
  <si>
    <t>rua AZEVEDO SOARES 2762</t>
  </si>
  <si>
    <t>DROGARIA TANGIL LTDA ME</t>
  </si>
  <si>
    <t>AVENIDA LUIZ DUMONT VILLARES, 522</t>
  </si>
  <si>
    <t>RUA JOAQUINA RAMALHO, 1239</t>
  </si>
  <si>
    <t>TRAVESSA CASALBUONO 120 LOJA 409/411</t>
  </si>
  <si>
    <t>TRAVESSA CASALBUONO 120 LOJA 61, 62, 63 E 65</t>
  </si>
  <si>
    <t>AVENIDA DOUTOR RICARDO JAFET 3294 LOJA 01</t>
  </si>
  <si>
    <t>VIGARIO ALBERNAZ, Nº 326</t>
  </si>
  <si>
    <t>MENDONCA E MANFRE DROGARIA LTDAME</t>
  </si>
  <si>
    <t>av JULIO BUONO 1943</t>
  </si>
  <si>
    <t>DROGARIA FREEMAIS LTDA EPP</t>
  </si>
  <si>
    <t>AVENIDA GUAPIRA Nº 2386</t>
  </si>
  <si>
    <t>BRENTANO, 597, esq. Av. Imperatriz Leopoldina, 154</t>
  </si>
  <si>
    <t>AVENIDA DO ORATÓRIO Nº 4453/4457</t>
  </si>
  <si>
    <t>AVENIDA AFONSO LOPES BAIAO Nº 1473</t>
  </si>
  <si>
    <t>DROGARIA KISARA LTDA</t>
  </si>
  <si>
    <t>AVENIDA YERVANT KISSAJIKIAN 1685</t>
  </si>
  <si>
    <t>F2G2 DROGARIAS LTDA</t>
  </si>
  <si>
    <t>AVENIDA YERVANT KISSAJIKIAN, 1.670</t>
  </si>
  <si>
    <t>RUA PEDRO RODRIGUES BEJA, 25</t>
  </si>
  <si>
    <t>VILA LEOPOLDINA</t>
  </si>
  <si>
    <t>r SCHILLING 321</t>
  </si>
  <si>
    <t>RUA FRADIQUE COUTINHO Nº 1320</t>
  </si>
  <si>
    <t>FARMÁCIA E DROGARIA KYIOTO LTDA</t>
  </si>
  <si>
    <t>RUA INACIO PEREIRA DA ROCHA, 296</t>
  </si>
  <si>
    <t>RUA NATINGUI, 818</t>
  </si>
  <si>
    <t>VILA MARIA</t>
  </si>
  <si>
    <t>AV. GHUILHERME COTCHING , 1427</t>
  </si>
  <si>
    <t>AV. GUILHERME COTCHING Nº 1798</t>
  </si>
  <si>
    <t>AV. GUILHERME COTCHING, Nº 1251</t>
  </si>
  <si>
    <t>AVENIDA GUILHERME COTCHING 1360</t>
  </si>
  <si>
    <t>comercial ALBERTO BYINGTON, 2536</t>
  </si>
  <si>
    <t>DROGARIA NOSSA SENHORA DE FATIMA DE VILA MARIA LTDA</t>
  </si>
  <si>
    <t>GUILHERME COTCHING, 1096</t>
  </si>
  <si>
    <t>AV PREFEITO FABIO PRADO, 32, 38/42</t>
  </si>
  <si>
    <t>PRAÇA MONTEIRO DOS SANTOS,44</t>
  </si>
  <si>
    <t>R. DOMINGOS DE MORAES</t>
  </si>
  <si>
    <t>RUA CONS. RODRIGUES ALVES, 4850</t>
  </si>
  <si>
    <t>RUA DOMINGOS DE MORAES , 397</t>
  </si>
  <si>
    <t>RUA DOMINGOS DE MORAES Nº 2842</t>
  </si>
  <si>
    <t>RUA DOMINGOS DE MORAES Nº 418 424</t>
  </si>
  <si>
    <t>RUA DOMINGOS DE MORAES Nº173</t>
  </si>
  <si>
    <t>RUA DOMINGOS DE MORAES, 512</t>
  </si>
  <si>
    <t>RUA FRANCA PINTO, 680 LOJA 01</t>
  </si>
  <si>
    <t>RUA VERGUEIRO, 1465LOJA 1</t>
  </si>
  <si>
    <t>AV. VEREADOR JOÃO DE LUCA Nº453/483</t>
  </si>
  <si>
    <t>AVENIDA MASCOTE, 427</t>
  </si>
  <si>
    <t>SANTA CATARINA, 1870</t>
  </si>
  <si>
    <t>AVENIDA ARICANDUVA, 5555 LOJA 194</t>
  </si>
  <si>
    <t>R. MANOEL GAYA, 286, 290</t>
  </si>
  <si>
    <t>DROGARIA MANOEL GAYA LTDA ME</t>
  </si>
  <si>
    <t>AVENIDA MAZZEI, Nº 666</t>
  </si>
  <si>
    <t>CATANHA DROGARIA E PERFUMARIA LTDA ME</t>
  </si>
  <si>
    <t>PEDREIRA</t>
  </si>
  <si>
    <t>AV YERVANT KISSAJIKIAN 3761</t>
  </si>
  <si>
    <t>DROGARIA CENTRAL DA MISSIONARIA LTDA ME</t>
  </si>
  <si>
    <t>VIA ANCHIETA, 1.216</t>
  </si>
  <si>
    <t>AVENIDA FAGUNDES FILHO Nº 663</t>
  </si>
  <si>
    <t>AVENIDA FAGUNDES FILHO, 134 LJ. 01/02/03</t>
  </si>
  <si>
    <t>AVENIDA DO CURSINO, 3.604</t>
  </si>
  <si>
    <t>AV. PARADA PINTO Nº 50</t>
  </si>
  <si>
    <t>RUA DOUTOR GENTIL LEITE MARTINS, 128</t>
  </si>
  <si>
    <t>RUA AFONSO BRAS, 610</t>
  </si>
  <si>
    <t>RUA BALTHAZAR DA VEIGA, 284</t>
  </si>
  <si>
    <t>R CLODOMIRO AMAZONAS, Nº1249, LOJA SL J</t>
  </si>
  <si>
    <t>RUA CLODOMIRO AMAZONAS, 10091013</t>
  </si>
  <si>
    <t>RUA CLODOMIRO AMAZONAS, 1102</t>
  </si>
  <si>
    <t>RUA DAS OLIMPIADAS, 360, LOJA 146 TERREO</t>
  </si>
  <si>
    <t>RUA NOVA CIDADE, 344/350</t>
  </si>
  <si>
    <t>RUA DR JOSE HIGINO, 131</t>
  </si>
  <si>
    <t>DROGARIA ALTEMARI LTDA</t>
  </si>
  <si>
    <t>RUA BARTOLOMEU DO CANTO, 292, ESQ. INAJAR DE SOUZ</t>
  </si>
  <si>
    <t>DROGARIA VILA PALMEIRAS LTDA EPP</t>
  </si>
  <si>
    <t>AVENIDA PARANAGUA, 2285</t>
  </si>
  <si>
    <t>ANDRE MENDES DE MATTOS DROGARIA</t>
  </si>
  <si>
    <t>AV ANTONELO DA MESSINA, Nº1047</t>
  </si>
  <si>
    <t>AVENIDA AGENOR COUTO DE MAGALHÃES N° 25</t>
  </si>
  <si>
    <t>AVENIDA MIGUEL DE CASTRO 622</t>
  </si>
  <si>
    <t>HESOFARMA COMERCIO DE PRODUTOS FARMACEUTICOS LTDA</t>
  </si>
  <si>
    <t>AVENIDA POMPÉIA Nº390</t>
  </si>
  <si>
    <t>ESTRADA DO CAMPO LIMPO Nº 459 BOX 13</t>
  </si>
  <si>
    <t>JORGE JOAO SAAD, 214, ESQ.R.COM.LIRA,S/NLT.13QDL</t>
  </si>
  <si>
    <t>JORGE JOAO SAAD, Nº 900 LOJA 05</t>
  </si>
  <si>
    <t>RUA DOS TRES IRMAOS 651</t>
  </si>
  <si>
    <t>AVENIDA DO ORATÓRIO Nº 2391</t>
  </si>
  <si>
    <t>AVENIDA DOUTOR FRANCISCO MESQUITA 1000 LOJA 245/</t>
  </si>
  <si>
    <t>PRAÇA PADRE DAMIÃO , 116</t>
  </si>
  <si>
    <t>PRAÇA PADRE DAMIAO, 143</t>
  </si>
  <si>
    <t>RUA CAPITÃO PACHECO CHAVES N.1238/1242</t>
  </si>
  <si>
    <t>Rua CAPITAO PACHECO E CHAVES 313 LOJA 1088 PISO L2</t>
  </si>
  <si>
    <t>RUA ITINGUÇU Nº 800</t>
  </si>
  <si>
    <t>AV SAPOPEMA, 3153</t>
  </si>
  <si>
    <t>DROGARIA POPULAR VILA DIVA LTDA ME</t>
  </si>
  <si>
    <t>AVENIDA REGENTE FEIJO, 1739, LUC LR 06 PISO LIRIO</t>
  </si>
  <si>
    <t>AVENIDA INCONFIDENCIA MINEIRA, 900</t>
  </si>
  <si>
    <t>FARMASP DROGARIA E PERFUMARIA LTDA EPP</t>
  </si>
  <si>
    <t>AVENIDA SAPOPEMBA, Nº 9378</t>
  </si>
  <si>
    <t>ITA FARMACEUTICA LTDA</t>
  </si>
  <si>
    <t>MARCELINA, Nº 478</t>
  </si>
  <si>
    <t>STAR FARMA DROGARIA LTDAEPP</t>
  </si>
  <si>
    <t>RUA CORIOLANO, 1114</t>
  </si>
  <si>
    <t>Rua TITO 1053 Loja 17</t>
  </si>
  <si>
    <t>AVENIDA MILTON DA ROCHA Nº51</t>
  </si>
  <si>
    <t>PRACA LOURENCO DE BELLIS, 110</t>
  </si>
  <si>
    <t>DROGARIA DE BELLIS LTDA EPP</t>
  </si>
  <si>
    <t>AVENIDA SANTA CATARINA Nº1539</t>
  </si>
  <si>
    <t>AVENIDA SANTA CATARINA, 2299</t>
  </si>
  <si>
    <t>CARLOS OBERHUBER, 317</t>
  </si>
  <si>
    <t>DROGARIA NIPOLANDIA LTDA ME</t>
  </si>
  <si>
    <t>RUA SOCRATES 370 E</t>
  </si>
  <si>
    <t>AVENIDA FRANCISCO MORATO Nº 3515/3517</t>
  </si>
  <si>
    <t>AVENIDA PROFESSOR FRANCISCO MORATO, 2830</t>
  </si>
  <si>
    <t>R. DESEMBARGADOR DALMO DO VALLE NOGUEIRA, Nº 79</t>
  </si>
  <si>
    <t>RUA MARECHAL HASTINFILO DE MOURA, 335</t>
  </si>
  <si>
    <t>AV WALDEMAR CARLOS PEREIRA, 506/510</t>
  </si>
  <si>
    <t>DROGARIA E PERFUMARIA DE GREENVILLE LTDA ME</t>
  </si>
  <si>
    <t>AVENIDA VALDEMAR CARLOS PEREIRA Nº673</t>
  </si>
  <si>
    <t>AVENIDA WALDEMAR CARLOS PEREIRA, 889</t>
  </si>
  <si>
    <t>EST. DO IMPERADOR, 6084</t>
  </si>
  <si>
    <t>DROGARIA E PERFUMARIA CENTRAL VILA VERDE LTDA</t>
  </si>
  <si>
    <t>AVENIDA DOS AUTONOMISTAS 1400 LOJA 111</t>
  </si>
  <si>
    <t>AVENIDA ZELINA 752</t>
  </si>
  <si>
    <t>R BORGES LAGOA, 990</t>
  </si>
  <si>
    <t>DROGARIA NOSSA SAUDE LTDA ME</t>
  </si>
  <si>
    <t>AV SAPOPEMBA, Nº 4058 TERREO</t>
  </si>
  <si>
    <t>MANIPULAÇÃO SINETE LTDA</t>
  </si>
  <si>
    <t>RUA CARLOS WEBER, 248</t>
  </si>
  <si>
    <t>AFONSO HENRIQUE DE JESUS MENDES</t>
  </si>
  <si>
    <t>AV. NOSSA SENHORA DO LORETO, 798</t>
  </si>
  <si>
    <t>N YOSHIZUMI &amp; CIA LTDA ME</t>
  </si>
  <si>
    <t>R ABILIO PEDRO RAMOS, 66</t>
  </si>
  <si>
    <t>FARMACIA FARMAFRAN LTDA ME</t>
  </si>
  <si>
    <t>Avenida MONSENHOR AGNELO, 299</t>
  </si>
  <si>
    <t>DROGARIA DAVID LTDAME</t>
  </si>
  <si>
    <t>RUA AFONSO BRÁS Nº 355</t>
  </si>
  <si>
    <t>RUA ARIOVALDO RODRIGUES RAMALHO, Nº 80</t>
  </si>
  <si>
    <t>DROGARIA RORAIMA LTDA ME</t>
  </si>
  <si>
    <t>Zona</t>
  </si>
  <si>
    <t>Cambuci</t>
  </si>
  <si>
    <t>South</t>
  </si>
  <si>
    <t>Campo Belo</t>
  </si>
  <si>
    <t>Campo Grande</t>
  </si>
  <si>
    <t>Campo Limpo</t>
  </si>
  <si>
    <t>Capao Redondo</t>
  </si>
  <si>
    <t>Cidade Ademar</t>
  </si>
  <si>
    <t>Cidade Dutra</t>
  </si>
  <si>
    <t>Cursino</t>
  </si>
  <si>
    <t>Grajau</t>
  </si>
  <si>
    <t>ipiranga</t>
  </si>
  <si>
    <t xml:space="preserve">Itaim Bibi </t>
  </si>
  <si>
    <t>Jabaquara</t>
  </si>
  <si>
    <t>Jardim Angela</t>
  </si>
  <si>
    <t>Jardim Paulista</t>
  </si>
  <si>
    <t>Jardim Sao Luis</t>
  </si>
  <si>
    <t xml:space="preserve">Marsilac </t>
  </si>
  <si>
    <t>Moema</t>
  </si>
  <si>
    <t>Morumbi</t>
  </si>
  <si>
    <t>Parelheiros</t>
  </si>
  <si>
    <t>Pedreira</t>
  </si>
  <si>
    <t>Sacoma</t>
  </si>
  <si>
    <t>Santo Amaro</t>
  </si>
  <si>
    <t>Saude</t>
  </si>
  <si>
    <t>Capela do Socorro</t>
  </si>
  <si>
    <t>Vila Andrade</t>
  </si>
  <si>
    <t>Vila Mariana</t>
  </si>
  <si>
    <t>Vila Sonia</t>
  </si>
  <si>
    <t xml:space="preserve">Alto de Pinheiros </t>
  </si>
  <si>
    <t>West</t>
  </si>
  <si>
    <t>Anhanguera</t>
  </si>
  <si>
    <t>Brasilandia</t>
  </si>
  <si>
    <t>butanta</t>
  </si>
  <si>
    <t>Cachoairinha</t>
  </si>
  <si>
    <t>Freguesia do o</t>
  </si>
  <si>
    <t>Jaguare</t>
  </si>
  <si>
    <t>Jaragua</t>
  </si>
  <si>
    <t>Lapa</t>
  </si>
  <si>
    <t>Limao</t>
  </si>
  <si>
    <t>Perdizes</t>
  </si>
  <si>
    <t>Perus</t>
  </si>
  <si>
    <t>Pinheiros</t>
  </si>
  <si>
    <t>Pirituba</t>
  </si>
  <si>
    <t>Raposo Tavares</t>
  </si>
  <si>
    <t>Rio Pequeno</t>
  </si>
  <si>
    <t xml:space="preserve">Sao Domingos </t>
  </si>
  <si>
    <t>Vila Leopoldina</t>
  </si>
  <si>
    <t>Barra Funda</t>
  </si>
  <si>
    <t>Central</t>
  </si>
  <si>
    <t>Bela Vista</t>
  </si>
  <si>
    <t>Bom Retiro</t>
  </si>
  <si>
    <t>Bras</t>
  </si>
  <si>
    <t>Consolacao</t>
  </si>
  <si>
    <t>Liberdade</t>
  </si>
  <si>
    <t>Pari</t>
  </si>
  <si>
    <t>Republica</t>
  </si>
  <si>
    <t>Santa Cecilia</t>
  </si>
  <si>
    <t>Se</t>
  </si>
  <si>
    <t>Casa Verde</t>
  </si>
  <si>
    <t>North</t>
  </si>
  <si>
    <t>Jacana</t>
  </si>
  <si>
    <t>Mandaqui</t>
  </si>
  <si>
    <t>Santana</t>
  </si>
  <si>
    <t>Tremembe</t>
  </si>
  <si>
    <t>Tucuruvi</t>
  </si>
  <si>
    <t>Vila Guilherme</t>
  </si>
  <si>
    <t>Vila Maria</t>
  </si>
  <si>
    <t>Vila Medeiros</t>
  </si>
  <si>
    <t>Agua Rasa</t>
  </si>
  <si>
    <t>East</t>
  </si>
  <si>
    <t>Aricanduva</t>
  </si>
  <si>
    <t>Artur Alvim</t>
  </si>
  <si>
    <t>Belem</t>
  </si>
  <si>
    <t>Cangaiba</t>
  </si>
  <si>
    <t>Carrao</t>
  </si>
  <si>
    <t>Cidade Lider</t>
  </si>
  <si>
    <t>Cidade Tiradentes</t>
  </si>
  <si>
    <t>Ermelino Matarazzo</t>
  </si>
  <si>
    <t>Guaianases</t>
  </si>
  <si>
    <t>Iguatemi</t>
  </si>
  <si>
    <t>Itaim Paulista</t>
  </si>
  <si>
    <t>itaquera</t>
  </si>
  <si>
    <t>jardim Helena</t>
  </si>
  <si>
    <t>Jose Bonifacio</t>
  </si>
  <si>
    <t>Lajeado</t>
  </si>
  <si>
    <t>Mooca</t>
  </si>
  <si>
    <t>Parque do Carmo</t>
  </si>
  <si>
    <t>Penha</t>
  </si>
  <si>
    <t>Ponte Rasa</t>
  </si>
  <si>
    <t>Sapopemba</t>
  </si>
  <si>
    <t>Sao Lucas</t>
  </si>
  <si>
    <t>Sao Mateus</t>
  </si>
  <si>
    <t>Sao Miguel Paulista</t>
  </si>
  <si>
    <t>Sao Rafael</t>
  </si>
  <si>
    <t>Tatuape</t>
  </si>
  <si>
    <t>Vila Curuca</t>
  </si>
  <si>
    <t>Vila Formosa</t>
  </si>
  <si>
    <t>Vila Jacui</t>
  </si>
  <si>
    <t>Vila Matilde</t>
  </si>
  <si>
    <t>Vila Prudente</t>
  </si>
  <si>
    <t>Idade Média</t>
  </si>
  <si>
    <t>SOCORRO</t>
  </si>
  <si>
    <t>JAGUARA</t>
  </si>
  <si>
    <t>CACHOEIRINHA</t>
  </si>
  <si>
    <t>VILA CURUCA</t>
  </si>
  <si>
    <t>SAO RAFAEL</t>
  </si>
  <si>
    <t>JARDIM HELENA</t>
  </si>
  <si>
    <t>LAJEADO</t>
  </si>
  <si>
    <t>PARELHEIROS</t>
  </si>
  <si>
    <t>MARSILAC</t>
  </si>
  <si>
    <t>PERUS</t>
  </si>
  <si>
    <t>FRAJAU</t>
  </si>
  <si>
    <t>CIDADE TIRADENTES</t>
  </si>
  <si>
    <t>Média</t>
  </si>
  <si>
    <t>Jaguara</t>
  </si>
  <si>
    <t>Alto de Pinheiros</t>
  </si>
  <si>
    <t>Itaim Bibi</t>
  </si>
  <si>
    <t>Socorro</t>
  </si>
  <si>
    <t>Ipiranga</t>
  </si>
  <si>
    <t>Butanta</t>
  </si>
  <si>
    <t>Freguesia do O</t>
  </si>
  <si>
    <t>JARDIM Angela</t>
  </si>
  <si>
    <t>JARDIM Paulista</t>
  </si>
  <si>
    <t>SAO Domingos</t>
  </si>
  <si>
    <t>Itaquera</t>
  </si>
  <si>
    <t>Marsilac</t>
  </si>
  <si>
    <t>JARDIM Helena</t>
  </si>
  <si>
    <t>Sao Miguel paulista</t>
  </si>
  <si>
    <t>Cachoeirinha</t>
  </si>
  <si>
    <t>Tiradentes</t>
  </si>
  <si>
    <t>Cidade</t>
  </si>
  <si>
    <t>Valor</t>
  </si>
  <si>
    <t>Sao Paulo</t>
  </si>
  <si>
    <t>Populacao 2010</t>
  </si>
  <si>
    <t>Censo 2000</t>
  </si>
  <si>
    <t>agua Rasa</t>
  </si>
  <si>
    <t>Jardim angela</t>
  </si>
  <si>
    <t>Jardim Helena</t>
  </si>
  <si>
    <t>Sao Domingos</t>
  </si>
  <si>
    <t>Menos 1/2 Sálario Mímino</t>
  </si>
  <si>
    <t>1/2 a Menos de 1 Salário Mínimo</t>
  </si>
  <si>
    <t>1 a Menos de 1 1/2 Salário Mínimo</t>
  </si>
  <si>
    <t>1 1/2 a Menos de 3 Salário Mínimo</t>
  </si>
  <si>
    <t>3 a Menos de 5 Salário Mínimo</t>
  </si>
  <si>
    <t>5 a Menos de 10 Salário Mínimo</t>
  </si>
  <si>
    <t>Acima de 10 Salário Mínimo</t>
  </si>
  <si>
    <t>Total</t>
  </si>
  <si>
    <t>Ano</t>
  </si>
  <si>
    <t>Valor Hora</t>
  </si>
  <si>
    <t>Reajuste</t>
  </si>
  <si>
    <t>%</t>
  </si>
  <si>
    <t>% CD</t>
  </si>
  <si>
    <t>%B</t>
  </si>
  <si>
    <t>%A</t>
  </si>
  <si>
    <t>Dados</t>
  </si>
  <si>
    <t>Cidade de São Paulo</t>
  </si>
  <si>
    <t>PADREIRA</t>
  </si>
  <si>
    <t>ARTUR ALVM</t>
  </si>
  <si>
    <t>SAO MIGUEL</t>
  </si>
  <si>
    <t xml:space="preserve">Gratuidade/Copagamento </t>
  </si>
  <si>
    <t xml:space="preserve">ATENOLOL 25MG </t>
  </si>
  <si>
    <t xml:space="preserve">HIPERTENSÃO </t>
  </si>
  <si>
    <t xml:space="preserve">GRATUIDADE </t>
  </si>
  <si>
    <t xml:space="preserve">CAPTOPRIL 25MG </t>
  </si>
  <si>
    <t xml:space="preserve">CLORIDRATO DE PROPRANOLOL 40MG </t>
  </si>
  <si>
    <t xml:space="preserve">HIDROCLOROTIAZIDA 25MG </t>
  </si>
  <si>
    <t xml:space="preserve">LOSARTANA POTÁSSICA 50MG </t>
  </si>
  <si>
    <t xml:space="preserve">MALEATO DE ENALAPRIL 10MG </t>
  </si>
  <si>
    <t xml:space="preserve">GLIBENCLAMIDA 5MG </t>
  </si>
  <si>
    <t xml:space="preserve">DIABETES </t>
  </si>
  <si>
    <t xml:space="preserve">CLORIDRATO DE METFORMINA 500MG </t>
  </si>
  <si>
    <t xml:space="preserve">CLORIDRATO DE METFORMINA 500MG – AÇÃO PROLONGADA </t>
  </si>
  <si>
    <t xml:space="preserve">CLORIDRATO DE METFORMINA 850MG </t>
  </si>
  <si>
    <t xml:space="preserve">INSULINA HUMANA 100UI/ML </t>
  </si>
  <si>
    <t xml:space="preserve">INSULINA HUMANA REGULAR 100UI/ML </t>
  </si>
  <si>
    <t xml:space="preserve">SULFATO DE SALBUTAMOL 5MG </t>
  </si>
  <si>
    <t xml:space="preserve">ASMA </t>
  </si>
  <si>
    <t xml:space="preserve">SULFATO DE SALBUTAMOL 100MCG </t>
  </si>
  <si>
    <t xml:space="preserve">DIPROPIONATO DE BECLOMETSONA 50MCG </t>
  </si>
  <si>
    <t xml:space="preserve">DIPROPIONATO DE BECLOMETSONA 200MCG/DOSE </t>
  </si>
  <si>
    <t xml:space="preserve">DIPROPIONATO DE BECLOMETSONA 200MCG/CÁPSULA </t>
  </si>
  <si>
    <t xml:space="preserve">DIPROPIONATO DE BECLOMETSONA 250MCG </t>
  </si>
  <si>
    <t xml:space="preserve">BROMETO DE IPRATRÓPIO 0,25MG/ML </t>
  </si>
  <si>
    <t xml:space="preserve">BROMETO DE IPRATRÓPIO 0,02MG/DOSE </t>
  </si>
  <si>
    <t>Medicamento</t>
  </si>
  <si>
    <t>Indicação</t>
  </si>
  <si>
    <t>Decreto 8.618/2015</t>
  </si>
  <si>
    <t>Decreto 8.381/2014</t>
  </si>
  <si>
    <t>Decreto 8.166/2013</t>
  </si>
  <si>
    <t>Decreto 7.872/2012</t>
  </si>
  <si>
    <t>Decreto 7.655/2011</t>
  </si>
  <si>
    <t>Lei 12.382/2011</t>
  </si>
  <si>
    <t>MP 516/2010</t>
  </si>
  <si>
    <t>Lei 12.255/2010</t>
  </si>
  <si>
    <t>Lei 11.944/2009</t>
  </si>
  <si>
    <t>Lei 11.709/2008</t>
  </si>
  <si>
    <t>Lei 11.498/2007</t>
  </si>
  <si>
    <t>MP 288/2006</t>
  </si>
  <si>
    <t>Lei 11.164/2005</t>
  </si>
  <si>
    <t>MP 182/2004</t>
  </si>
  <si>
    <t>MP 116/2003</t>
  </si>
  <si>
    <t>MP 35/2002</t>
  </si>
  <si>
    <t>MP 2.142/2001 (atual 2.194-5)</t>
  </si>
  <si>
    <t>Lei 9.971/2000</t>
  </si>
  <si>
    <t>Salário</t>
  </si>
  <si>
    <t>Aumento</t>
  </si>
  <si>
    <t>% Aumento</t>
  </si>
  <si>
    <t>Valor por Dia</t>
  </si>
  <si>
    <t>Valor por Hora</t>
  </si>
  <si>
    <t>Norma Legal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</si>
  <si>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</si>
  <si>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</si>
  <si>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</si>
  <si>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</si>
  <si>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</si>
  <si>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</si>
  <si>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</si>
  <si>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</si>
  <si>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</si>
  <si>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</si>
  <si>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</si>
  <si>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</si>
  <si>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</si>
  <si>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</si>
  <si>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</si>
  <si>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</si>
  <si>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</si>
  <si>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</si>
  <si>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</si>
  <si>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</si>
  <si>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</si>
  <si>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Lei 8.880/1994</t>
  </si>
  <si>
    <t>MP 598/1994</t>
  </si>
  <si>
    <t>Lei 9.032/1995</t>
  </si>
  <si>
    <t>2011(1)</t>
  </si>
  <si>
    <t>1994(1)</t>
  </si>
  <si>
    <t>((1994))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</si>
</sst>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.##0.00_-;\-* #.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222222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43" fontId="0" fillId="0" borderId="0" xfId="1" applyFont="1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43" fontId="3" fillId="2" borderId="1" xfId="1" applyFont="1" applyFill="1" applyBorder="1" applyAlignment="1">
      <alignment horizontal="left" vertical="center"/>
    </xf>
    <xf numFmtId="43" fontId="3" fillId="2" borderId="0" xfId="1" applyFont="1" applyFill="1" applyAlignment="1">
      <alignment horizontal="left" vertical="center"/>
    </xf>
    <xf numFmtId="2" fontId="3" fillId="2" borderId="1" xfId="1" applyNumberFormat="1" applyFont="1" applyFill="1" applyBorder="1" applyAlignment="1">
      <alignment horizontal="left" vertical="center"/>
    </xf>
    <xf numFmtId="2" fontId="3" fillId="2" borderId="0" xfId="1" applyNumberFormat="1" applyFont="1" applyFill="1" applyAlignment="1">
      <alignment horizontal="left" vertical="center"/>
    </xf>
    <xf numFmtId="164" fontId="3" fillId="2" borderId="0" xfId="1" applyNumberFormat="1" applyFont="1" applyFill="1" applyAlignment="1">
      <alignment horizontal="left" vertical="center"/>
    </xf>
    <xf numFmtId="43" fontId="3" fillId="2" borderId="0" xfId="2" applyNumberFormat="1" applyFont="1" applyFill="1" applyAlignment="1">
      <alignment horizontal="left" vertical="center"/>
    </xf>
    <xf numFmtId="9" fontId="0" fillId="0" borderId="0" xfId="2" applyFo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2" xfId="0" applyFont="1" applyFill="1" applyBorder="1"/>
    <xf numFmtId="0" fontId="4" fillId="3" borderId="3" xfId="0" applyFont="1" applyFill="1" applyBorder="1"/>
    <xf numFmtId="0" fontId="0" fillId="4" borderId="4" xfId="0" applyFill="1" applyBorder="1"/>
    <xf numFmtId="0" fontId="0" fillId="0" borderId="4" xfId="0" applyBorder="1"/>
    <xf numFmtId="2" fontId="7" fillId="2" borderId="5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2" fontId="7" fillId="2" borderId="12" xfId="0" applyNumberFormat="1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60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164" formatCode="_-* #.##0.00_-;\-* #.##0.00_-;_-* &quot;-&quot;??_-;_-@_-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EBEBEB"/>
        </bottom>
      </border>
    </dxf>
    <dxf>
      <border outline="0">
        <bottom style="medium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rgb="FFEBEBE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F84ACF8-B728-4531-8B5F-C6D5C1676EF0}" autoFormatId="16" applyNumberFormats="0" applyBorderFormats="0" applyFontFormats="0" applyPatternFormats="0" applyAlignmentFormats="0" applyWidthHeightFormats="0">
  <queryTableRefresh nextId="6">
    <queryTableFields count="5">
      <queryTableField id="1" name="Município" tableColumnId="1"/>
      <queryTableField id="2" name="Bairro" tableColumnId="2"/>
      <queryTableField id="3" name="Endereço" tableColumnId="3"/>
      <queryTableField id="4" name="Farmácia" tableColumnId="4"/>
      <queryTableField id="5" name="Telefon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0A92714-0FF2-47A5-969D-244159627D99}" autoFormatId="16" applyNumberFormats="0" applyBorderFormats="0" applyFontFormats="0" applyPatternFormats="0" applyAlignmentFormats="0" applyWidthHeightFormats="0">
  <queryTableRefresh nextId="3">
    <queryTableFields count="2">
      <queryTableField id="1" name="Bairro" tableColumnId="1"/>
      <queryTableField id="2" name="Zona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B11A869C-F024-45E5-BE5E-AAB69D89FB90}" autoFormatId="16" applyNumberFormats="0" applyBorderFormats="0" applyFontFormats="0" applyPatternFormats="0" applyAlignmentFormats="0" applyWidthHeightFormats="0">
  <queryTableRefresh nextId="3">
    <queryTableFields count="2">
      <queryTableField id="1" name="Bairro" tableColumnId="1"/>
      <queryTableField id="2" name="Idade Médi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76D2DF03-AD56-462D-81C9-5D854236C3A7}" autoFormatId="16" applyNumberFormats="0" applyBorderFormats="0" applyFontFormats="0" applyPatternFormats="0" applyAlignmentFormats="0" applyWidthHeightFormats="0">
  <queryTableRefresh nextId="3">
    <queryTableFields count="2">
      <queryTableField id="1" name="Bairro" tableColumnId="1"/>
      <queryTableField id="2" name="Média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902E4B24-6894-434D-AD2C-C48E40DC039F}" autoFormatId="16" applyNumberFormats="0" applyBorderFormats="0" applyFontFormats="0" applyPatternFormats="0" applyAlignmentFormats="0" applyWidthHeightFormats="0">
  <queryTableRefresh nextId="6">
    <queryTableFields count="3">
      <queryTableField id="1" name="Bairro" tableColumnId="1"/>
      <queryTableField id="2" name="Populacao 2010" tableColumnId="2"/>
      <queryTableField id="3" name="Censo 200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890BF46E-B073-4D38-A291-DC095AA1BE2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772942B8-1F66-4E02-AC69-B9982761362F}" autoFormatId="16" applyNumberFormats="0" applyBorderFormats="0" applyFontFormats="0" applyPatternFormats="0" applyAlignmentFormats="0" applyWidthHeightFormats="0">
  <queryTableRefresh nextId="15">
    <queryTableFields count="13">
      <queryTableField id="1" name="Bairro" tableColumnId="1"/>
      <queryTableField id="2" name="Cidade" tableColumnId="2"/>
      <queryTableField id="3" name="Menos 1/2 Sálario Mímino" tableColumnId="3"/>
      <queryTableField id="4" name="1/2 a Menos de 1 Salário Mínimo" tableColumnId="4"/>
      <queryTableField id="5" name="1 a Menos de 1 1/2 Salário Mínimo" tableColumnId="5"/>
      <queryTableField id="12" dataBound="0" tableColumnId="12"/>
      <queryTableField id="6" name="1 1/2 a Menos de 3 Salário Mínimo" tableColumnId="6"/>
      <queryTableField id="7" name="3 a Menos de 5 Salário Mínimo" tableColumnId="7"/>
      <queryTableField id="13" dataBound="0" tableColumnId="13"/>
      <queryTableField id="8" name="5 a Menos de 10 Salário Mínimo" tableColumnId="8"/>
      <queryTableField id="9" name="Acima de 10 Salário Mínimo" tableColumnId="9"/>
      <queryTableField id="14" dataBound="0" tableColumnId="14"/>
      <queryTableField id="10" name="Total" tableColumnId="10"/>
    </queryTableFields>
    <queryTableDeletedFields count="1">
      <deletedField name="% Mediana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1649889D-960A-4E5F-A0D4-5C155C48B56B}" autoFormatId="16" applyNumberFormats="0" applyBorderFormats="0" applyFontFormats="0" applyPatternFormats="0" applyAlignmentFormats="0" applyWidthHeightFormats="0">
  <queryTableRefresh nextId="3">
    <queryTableFields count="2">
      <queryTableField id="1" name="Bairro" tableColumnId="1"/>
      <queryTableField id="2" name="Médi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D6D16-BBE3-47E4-AA34-7AA822D73B64}" name="Farmacia_por_Bairro" displayName="Farmacia_por_Bairro" ref="A1:E739" tableType="queryTable" totalsRowShown="0">
  <autoFilter ref="A1:E739" xr:uid="{FC62AE4C-61A9-4841-96DF-057CD299DC14}"/>
  <tableColumns count="5">
    <tableColumn id="1" xr3:uid="{862A0C41-F685-4281-8447-396814076F3C}" uniqueName="1" name="Município" queryTableFieldId="1" dataDxfId="59"/>
    <tableColumn id="2" xr3:uid="{B4F5F3E8-8CBD-411E-91F3-904C0CA3CD48}" uniqueName="2" name="Bairro" queryTableFieldId="2" dataDxfId="58"/>
    <tableColumn id="3" xr3:uid="{6E20089C-5F0D-4666-87CD-3B0DE92C01A2}" uniqueName="3" name="Endereço" queryTableFieldId="3" dataDxfId="57"/>
    <tableColumn id="4" xr3:uid="{CFEC6EC0-ACE9-47BD-BACF-E4A45ACA0995}" uniqueName="4" name="Farmácia" queryTableFieldId="4" dataDxfId="56"/>
    <tableColumn id="5" xr3:uid="{51B856B0-193A-444E-BD4D-61D6658B86CC}" uniqueName="5" name="Telefone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2582A4-F3BC-471F-B151-75DA6BAA2454}" name="Tabela9" displayName="Tabela9" ref="A1:E7" totalsRowShown="0" headerRowDxfId="36" dataDxfId="34" headerRowBorderDxfId="35" tableBorderDxfId="33">
  <autoFilter ref="A1:E7" xr:uid="{91910A73-DADB-48F3-B919-753E29B8B3D9}"/>
  <tableColumns count="5">
    <tableColumn id="1" xr3:uid="{166628FB-5C16-4D62-BA8F-62C09978F15E}" name="Ano" dataDxfId="32"/>
    <tableColumn id="2" xr3:uid="{1A8258FD-566A-4388-8A1A-E0E9CAB268BB}" name="Valor" dataDxfId="31" dataCellStyle="Vírgula"/>
    <tableColumn id="4" xr3:uid="{1F095928-B686-4678-877C-7C81D4B6A5C8}" name="Reajuste" dataDxfId="30" dataCellStyle="Vírgula">
      <calculatedColumnFormula>B3-B2</calculatedColumnFormula>
    </tableColumn>
    <tableColumn id="5" xr3:uid="{C87F2B94-6F48-4017-B56E-9436176C4435}" name="%" dataDxfId="29" dataCellStyle="Vírgula">
      <calculatedColumnFormula>Tabela9[[#This Row],[Reajuste]]/100</calculatedColumnFormula>
    </tableColumn>
    <tableColumn id="3" xr3:uid="{875F0118-D8F1-49C2-8981-4F36451F5296}" name="Valor Hora" dataDxfId="28" dataCellStyle="Vírgula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4A5F30-3DE3-43E8-BA01-0C5FDD2A0B35}" name="Poder_de_comora" displayName="Poder_de_comora" ref="A1:B26" tableType="queryTable" totalsRowShown="0">
  <autoFilter ref="A1:B26" xr:uid="{6BDE5309-AAEB-41F7-83C5-E20D561E30B6}"/>
  <tableColumns count="2">
    <tableColumn id="1" xr3:uid="{0D7B65F2-7937-470C-A135-64C4FB1C96C7}" uniqueName="1" name="Ano" queryTableFieldId="1" dataDxfId="27"/>
    <tableColumn id="2" xr3:uid="{50E7C938-7EF7-4444-96F5-62F64443FC96}" uniqueName="2" name="Valor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EB2F52B-5EE3-45C3-9819-544427947EC6}" name="Tabela15" displayName="Tabela15" ref="A1:G26" totalsRowShown="0" headerRowDxfId="26" dataDxfId="24" headerRowBorderDxfId="25" tableBorderDxfId="23" totalsRowBorderDxfId="22">
  <autoFilter ref="A1:G26" xr:uid="{678A2747-7250-42DE-9BAF-CF8C438FFFE3}"/>
  <sortState xmlns:xlrd2="http://schemas.microsoft.com/office/spreadsheetml/2017/richdata2" ref="A2:G26">
    <sortCondition ref="A1:A26"/>
  </sortState>
  <tableColumns count="7">
    <tableColumn id="1" xr3:uid="{477EEC09-D482-4B0F-813F-D1ACD746ED72}" name="Ano" dataDxfId="21"/>
    <tableColumn id="2" xr3:uid="{60313398-5A0D-4EDB-A1CB-98B67E85091B}" name="Salário" dataDxfId="20"/>
    <tableColumn id="3" xr3:uid="{02E31E6B-7F53-4B74-BAA2-F3C27C99D59E}" name="Aumento" dataDxfId="19"/>
    <tableColumn id="4" xr3:uid="{AC1AFA73-FFBA-443B-8108-3E04BF42B290}" name="% Aumento" dataDxfId="18">
      <calculatedColumnFormula>C2/B3*100</calculatedColumnFormula>
    </tableColumn>
    <tableColumn id="5" xr3:uid="{BF63F839-5FF7-4FF6-9062-AD1822B49CF3}" name="Valor por Dia" dataDxfId="17">
      <calculatedColumnFormula>Tabela15[[#This Row],[Salário]]/30</calculatedColumnFormula>
    </tableColumn>
    <tableColumn id="6" xr3:uid="{181C460E-B3C0-487A-9642-1A125ADA9D9C}" name="Valor por Hora" dataDxfId="16">
      <calculatedColumnFormula>Tabela15[[#This Row],[Salário]]/220</calculatedColumnFormula>
    </tableColumn>
    <tableColumn id="7" xr3:uid="{E82C42EA-1148-4AEE-BC0B-24749919BDCB}" name="Norma Legal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24CBAA-869E-478D-84D8-27C64DBB5CA8}" name="Renda_Per_Capita_por_Bairro" displayName="Renda_Per_Capita_por_Bairro" ref="A1:M97" tableType="queryTable" totalsRowShown="0">
  <autoFilter ref="A1:M97" xr:uid="{69A71F94-F28D-4ECE-B77E-05AA1BD030E8}"/>
  <tableColumns count="13">
    <tableColumn id="1" xr3:uid="{AE72EEFF-C950-47F8-92C9-3AE49FF2DBE0}" uniqueName="1" name="Bairro" queryTableFieldId="1" dataDxfId="14"/>
    <tableColumn id="2" xr3:uid="{E6D6919B-D0D4-4FA9-B983-4797BAEDEB37}" uniqueName="2" name="Cidade" queryTableFieldId="2" dataDxfId="13"/>
    <tableColumn id="3" xr3:uid="{C2902AFD-1DA6-4C77-B9F3-E8992BC0F5EE}" uniqueName="3" name="Menos 1/2 Sálario Mímino" queryTableFieldId="3" dataDxfId="12"/>
    <tableColumn id="4" xr3:uid="{4D48392A-75B2-47B3-AB51-2D53F3F20BA5}" uniqueName="4" name="1/2 a Menos de 1 Salário Mínimo" queryTableFieldId="4" dataDxfId="11"/>
    <tableColumn id="5" xr3:uid="{1EC1CF05-1561-4F83-A79A-608A6DF4C8FA}" uniqueName="5" name="1 a Menos de 1 1/2 Salário Mínimo" queryTableFieldId="5" dataDxfId="10"/>
    <tableColumn id="12" xr3:uid="{2A2785D9-3BEB-4FD5-B74B-B375C0479D6B}" uniqueName="12" name="% CD" queryTableFieldId="12" dataDxfId="9">
      <calculatedColumnFormula>SUM(Renda_Per_Capita_por_Bairro[[#This Row],[Menos 1/2 Sálario Mímino]:[1 a Menos de 1 1/2 Salário Mínimo]])</calculatedColumnFormula>
    </tableColumn>
    <tableColumn id="6" xr3:uid="{C9243B93-FF2A-4088-87FF-8A9C37B08CC6}" uniqueName="6" name="1 1/2 a Menos de 3 Salário Mínimo" queryTableFieldId="6" dataDxfId="8"/>
    <tableColumn id="7" xr3:uid="{96CBC8BB-BCFF-48F3-9329-7CC8B1E45137}" uniqueName="7" name="3 a Menos de 5 Salário Mínimo" queryTableFieldId="7" dataDxfId="7"/>
    <tableColumn id="13" xr3:uid="{650C0719-6369-4D56-9E77-37D92B7565A2}" uniqueName="13" name="%B" queryTableFieldId="13" dataDxfId="6">
      <calculatedColumnFormula>SUM(Renda_Per_Capita_por_Bairro[[#This Row],[1 1/2 a Menos de 3 Salário Mínimo]:[3 a Menos de 5 Salário Mínimo]])</calculatedColumnFormula>
    </tableColumn>
    <tableColumn id="8" xr3:uid="{3FAEB191-1CEC-47F0-9CA8-BABDCF310ACC}" uniqueName="8" name="5 a Menos de 10 Salário Mínimo" queryTableFieldId="8" dataDxfId="5"/>
    <tableColumn id="9" xr3:uid="{9C4DAE50-58EA-4C88-8742-77225F5F4CB3}" uniqueName="9" name="Acima de 10 Salário Mínimo" queryTableFieldId="9" dataDxfId="4"/>
    <tableColumn id="14" xr3:uid="{F7F70A36-0D0B-446B-98D3-69A6C3ACDC9D}" uniqueName="14" name="%A" queryTableFieldId="14" dataDxfId="3">
      <calculatedColumnFormula>SUM(Renda_Per_Capita_por_Bairro[[#This Row],[5 a Menos de 10 Salário Mínimo]:[Acima de 10 Salário Mínimo]])</calculatedColumnFormula>
    </tableColumn>
    <tableColumn id="10" xr3:uid="{5BCD3F5B-2F24-483D-98C7-9D3CBC79C449}" uniqueName="10" name="Total" queryTableFieldId="10" dataDxf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76CB2E-910E-4B13-9B62-3C79BBCC1A2F}" name="Und_Basica_de_Saude_por_Bairro" displayName="Und_Basica_de_Saude_por_Bairro" ref="A1:B97" tableType="queryTable" totalsRowShown="0">
  <autoFilter ref="A1:B97" xr:uid="{4DC4E954-A5BC-4B9B-8EC6-E1AFF5969369}"/>
  <sortState xmlns:xlrd2="http://schemas.microsoft.com/office/spreadsheetml/2017/richdata2" ref="A2:B97">
    <sortCondition ref="A1:A97"/>
  </sortState>
  <tableColumns count="2">
    <tableColumn id="1" xr3:uid="{2C2FE78C-C651-4E8B-A684-7D725D648B53}" uniqueName="1" name="Bairro" queryTableFieldId="1" dataDxfId="1"/>
    <tableColumn id="2" xr3:uid="{39C15CCB-6A06-4D1A-8D38-D6BE77752333}" uniqueName="2" name="Média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A7CBC7-2E1C-47AB-AF15-38DF0E3E7310}" name="Bairro_por_Zona" displayName="Bairro_por_Zona" ref="A1:B96" tableType="queryTable" totalsRowShown="0">
  <autoFilter ref="A1:B96" xr:uid="{ED49A2FB-27FA-48C3-9622-952597F6D7F3}"/>
  <tableColumns count="2">
    <tableColumn id="1" xr3:uid="{BB21CDD5-447A-493A-9F47-3E9CA511C51C}" uniqueName="1" name="Bairro" queryTableFieldId="1" dataDxfId="55"/>
    <tableColumn id="2" xr3:uid="{348A0B20-A672-4DF2-9728-09F1B904582C}" uniqueName="2" name="Zona" queryTableFieldId="2" dataDxfId="5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8024DB-D4F9-463B-B67B-38B7ADC715FF}" name="Idade_Media_ao_Morrer" displayName="Idade_Media_ao_Morrer" ref="A1:B98" tableType="queryTable" totalsRowShown="0">
  <autoFilter ref="A1:B98" xr:uid="{F0C20F1C-8925-467B-816C-CB6439CECFD4}"/>
  <tableColumns count="2">
    <tableColumn id="1" xr3:uid="{8BB25C83-1D85-4A4D-B22B-1C7C735CE0DD}" uniqueName="1" name="Bairro" queryTableFieldId="1" dataDxfId="53"/>
    <tableColumn id="2" xr3:uid="{5E8BE806-8787-418F-933D-AE3EFD4B5244}" uniqueName="2" name="Idade Média" queryTableFieldId="2" dataDxfId="5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66678F-F69F-42BB-92A4-E43DB86E0109}" name="Mort_por_Causas_Mal_Definidas" displayName="Mort_por_Causas_Mal_Definidas" ref="A1:B97" tableType="queryTable" totalsRowShown="0">
  <autoFilter ref="A1:B97" xr:uid="{A48C47BA-7EC0-4843-8A9F-2AAC7E061D54}"/>
  <sortState xmlns:xlrd2="http://schemas.microsoft.com/office/spreadsheetml/2017/richdata2" ref="A2:B97">
    <sortCondition ref="A1:A97"/>
  </sortState>
  <tableColumns count="2">
    <tableColumn id="1" xr3:uid="{B3AD4C33-B419-44F1-B1F8-2A1F838869E7}" uniqueName="1" name="Bairro" queryTableFieldId="1" dataDxfId="51"/>
    <tableColumn id="2" xr3:uid="{B7BA01ED-1088-4AD3-99FF-A0F26360C015}" uniqueName="2" name="Média" queryTableFieldId="2" dataDxf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8B7B4C0-65C7-4DC6-8707-14AC16CF484C}" name="Tabela1" displayName="Tabela1" ref="A1:B97" totalsRowShown="0" headerRowDxfId="49" headerRowBorderDxfId="48" tableBorderDxfId="47">
  <autoFilter ref="A1:B97" xr:uid="{9FF2134C-C6B7-4E06-B7C9-1DAEAF25361C}"/>
  <tableColumns count="2">
    <tableColumn id="1" xr3:uid="{76C14377-441B-40BC-A4A3-AA67883816BF}" name="Bairro" dataDxfId="46"/>
    <tableColumn id="2" xr3:uid="{74151EBD-A5A7-437C-8C3E-DB47A2A43DF1}" name="Média" dataCellStyle="Vírgul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DF6252-8EF4-4214-A813-9ED179EDF8A9}" name="Tabela5" displayName="Tabela5" ref="A1:B2" totalsRowShown="0">
  <autoFilter ref="A1:B2" xr:uid="{7E573217-6E7B-4ADD-BEE2-3A6DCAC628B8}"/>
  <tableColumns count="2">
    <tableColumn id="1" xr3:uid="{A512B4D9-5F63-4B00-8119-DC500EAD6BD3}" name="Dados"/>
    <tableColumn id="2" xr3:uid="{B0853D1F-0F95-4B85-995D-651663A5E2B6}" name="Val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3EA31D2-1D7F-45BC-9971-FB79F1C64DD8}" name="Tabela11" displayName="Tabela11" ref="A1:B97" totalsRowShown="0">
  <autoFilter ref="A1:B97" xr:uid="{E885FD7C-28EB-496D-810A-23764BB559CE}"/>
  <tableColumns count="2">
    <tableColumn id="1" xr3:uid="{2A982684-07FE-4570-B6C8-7B5E568075AE}" name="Bairro"/>
    <tableColumn id="2" xr3:uid="{B0F2E9A9-6A41-4F30-ADFE-BE3C9A2B83DD}" name="Média" dataDxfId="4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E42C920-9572-41DF-A1B9-41562FC19CB9}" name="Tabela13" displayName="Tabela13" ref="A1:C36" totalsRowShown="0" headerRowDxfId="44" dataDxfId="43">
  <autoFilter ref="A1:C36" xr:uid="{DF707345-E25F-4E48-88FA-98D530F5447F}"/>
  <tableColumns count="3">
    <tableColumn id="1" xr3:uid="{70BBB214-1F93-4924-B787-DE745BFD95EB}" name="Medicamento" dataDxfId="42"/>
    <tableColumn id="2" xr3:uid="{68068EBA-071B-401C-847D-12DED934517F}" name="Indicação" dataDxfId="41"/>
    <tableColumn id="3" xr3:uid="{033E8379-B49A-4520-95E7-A02180C7EBEA}" name="Gratuidade/Copagamento " dataDxfId="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2BEC3A-C715-48D3-90C1-CA63B9184D1B}" name="População_por_Bairro" displayName="População_por_Bairro" ref="A1:C97" tableType="queryTable" totalsRowShown="0">
  <autoFilter ref="A1:C97" xr:uid="{02C0E48F-EB80-44DA-9D2C-276ACABFB784}"/>
  <sortState xmlns:xlrd2="http://schemas.microsoft.com/office/spreadsheetml/2017/richdata2" ref="A2:C97">
    <sortCondition descending="1" ref="B1:B97"/>
  </sortState>
  <tableColumns count="3">
    <tableColumn id="1" xr3:uid="{3D2DB2F6-251A-4A31-9D92-8F26A967C71F}" uniqueName="1" name="Bairro" queryTableFieldId="1" dataDxfId="39"/>
    <tableColumn id="2" xr3:uid="{B2C986B0-CCC7-4238-88F3-0C7BE9CF8EB1}" uniqueName="2" name="Populacao 2010" queryTableFieldId="2" dataDxfId="38"/>
    <tableColumn id="3" xr3:uid="{27FCAEC6-EA83-4A6F-91E9-EDE6E67A1345}" uniqueName="3" name="Censo 2000" queryTableFieldId="3" dataDxf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planalto.gov.br/ccivil_03/Leis/L9032.htm" TargetMode="External"/><Relationship Id="rId7" Type="http://schemas.openxmlformats.org/officeDocument/2006/relationships/hyperlink" Target="https://www.planalto.gov.br/ccivil_03/Leis/L9971.htm" TargetMode="External"/><Relationship Id="rId2" Type="http://schemas.openxmlformats.org/officeDocument/2006/relationships/hyperlink" Target="http://www010.dataprev.gov.br/sislex/paginas/45/1994/598.htm" TargetMode="External"/><Relationship Id="rId1" Type="http://schemas.openxmlformats.org/officeDocument/2006/relationships/hyperlink" Target="http://www.planalto.gov.br/ccivil_03/leis/l8880.htm" TargetMode="External"/><Relationship Id="rId6" Type="http://schemas.openxmlformats.org/officeDocument/2006/relationships/hyperlink" Target="https://www.planalto.gov.br/ccivil_03/Leis/L9971.htm" TargetMode="External"/><Relationship Id="rId5" Type="http://schemas.openxmlformats.org/officeDocument/2006/relationships/hyperlink" Target="https://www.planalto.gov.br/ccivil_03/Leis/L9971.htm" TargetMode="External"/><Relationship Id="rId4" Type="http://schemas.openxmlformats.org/officeDocument/2006/relationships/hyperlink" Target="https://www.planalto.gov.br/ccivil_03/Leis/L9971.htm" TargetMode="External"/><Relationship Id="rId9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DCEF-6315-4932-86A9-FF4CF0A99855}">
  <dimension ref="A1:E718"/>
  <sheetViews>
    <sheetView workbookViewId="0">
      <selection activeCell="B14" sqref="B14"/>
    </sheetView>
  </sheetViews>
  <sheetFormatPr defaultRowHeight="15" x14ac:dyDescent="0.25"/>
  <cols>
    <col min="1" max="1" width="12.28515625" bestFit="1" customWidth="1"/>
    <col min="2" max="2" width="22.140625" bestFit="1" customWidth="1"/>
    <col min="3" max="3" width="53" bestFit="1" customWidth="1"/>
    <col min="4" max="4" width="57" bestFit="1" customWidth="1"/>
    <col min="5" max="5" width="1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1122177833</v>
      </c>
    </row>
    <row r="3" spans="1:5" x14ac:dyDescent="0.25">
      <c r="A3" t="s">
        <v>5</v>
      </c>
      <c r="B3" t="s">
        <v>9</v>
      </c>
      <c r="C3" t="s">
        <v>10</v>
      </c>
      <c r="D3" t="s">
        <v>11</v>
      </c>
      <c r="E3">
        <v>1120716475</v>
      </c>
    </row>
    <row r="4" spans="1:5" x14ac:dyDescent="0.25">
      <c r="A4" t="s">
        <v>5</v>
      </c>
      <c r="B4" t="s">
        <v>12</v>
      </c>
      <c r="C4" t="s">
        <v>13</v>
      </c>
      <c r="D4" t="s">
        <v>14</v>
      </c>
      <c r="E4">
        <v>1132083318</v>
      </c>
    </row>
    <row r="5" spans="1:5" x14ac:dyDescent="0.25">
      <c r="A5" t="s">
        <v>5</v>
      </c>
      <c r="B5" t="s">
        <v>12</v>
      </c>
      <c r="C5" t="s">
        <v>15</v>
      </c>
      <c r="D5" t="s">
        <v>14</v>
      </c>
      <c r="E5">
        <v>1137695736</v>
      </c>
    </row>
    <row r="6" spans="1:5" x14ac:dyDescent="0.25">
      <c r="A6" t="s">
        <v>5</v>
      </c>
      <c r="B6" t="s">
        <v>12</v>
      </c>
      <c r="C6" t="s">
        <v>16</v>
      </c>
      <c r="D6" t="s">
        <v>17</v>
      </c>
      <c r="E6">
        <v>1132575042</v>
      </c>
    </row>
    <row r="7" spans="1:5" x14ac:dyDescent="0.25">
      <c r="A7" t="s">
        <v>5</v>
      </c>
      <c r="B7" t="s">
        <v>12</v>
      </c>
      <c r="C7" t="s">
        <v>18</v>
      </c>
      <c r="D7" t="s">
        <v>19</v>
      </c>
      <c r="E7">
        <v>1133472800</v>
      </c>
    </row>
    <row r="8" spans="1:5" x14ac:dyDescent="0.25">
      <c r="A8" t="s">
        <v>5</v>
      </c>
      <c r="B8" t="s">
        <v>12</v>
      </c>
      <c r="C8" t="s">
        <v>20</v>
      </c>
      <c r="D8" t="s">
        <v>19</v>
      </c>
      <c r="E8">
        <v>1132747400</v>
      </c>
    </row>
    <row r="9" spans="1:5" x14ac:dyDescent="0.25">
      <c r="A9" t="s">
        <v>5</v>
      </c>
      <c r="B9" t="s">
        <v>21</v>
      </c>
      <c r="C9" t="s">
        <v>22</v>
      </c>
      <c r="D9" t="s">
        <v>23</v>
      </c>
      <c r="E9">
        <v>1132747400</v>
      </c>
    </row>
    <row r="10" spans="1:5" x14ac:dyDescent="0.25">
      <c r="A10" t="s">
        <v>5</v>
      </c>
      <c r="B10" t="s">
        <v>21</v>
      </c>
      <c r="C10" t="s">
        <v>24</v>
      </c>
      <c r="D10" t="s">
        <v>14</v>
      </c>
      <c r="E10">
        <v>1137695736</v>
      </c>
    </row>
    <row r="11" spans="1:5" x14ac:dyDescent="0.25">
      <c r="A11" t="s">
        <v>5</v>
      </c>
      <c r="B11" t="s">
        <v>21</v>
      </c>
      <c r="C11" t="s">
        <v>25</v>
      </c>
      <c r="D11" t="s">
        <v>26</v>
      </c>
      <c r="E11">
        <v>1137910915</v>
      </c>
    </row>
    <row r="12" spans="1:5" x14ac:dyDescent="0.25">
      <c r="A12" t="s">
        <v>5</v>
      </c>
      <c r="B12" t="s">
        <v>21</v>
      </c>
      <c r="C12" t="s">
        <v>27</v>
      </c>
      <c r="D12" t="s">
        <v>28</v>
      </c>
      <c r="E12">
        <v>1144416547</v>
      </c>
    </row>
    <row r="13" spans="1:5" x14ac:dyDescent="0.25">
      <c r="A13" t="s">
        <v>5</v>
      </c>
      <c r="B13" t="s">
        <v>29</v>
      </c>
      <c r="C13" t="s">
        <v>30</v>
      </c>
      <c r="D13" t="s">
        <v>31</v>
      </c>
      <c r="E13">
        <v>1162568655</v>
      </c>
    </row>
    <row r="14" spans="1:5" x14ac:dyDescent="0.25">
      <c r="A14" t="s">
        <v>5</v>
      </c>
      <c r="B14" t="s">
        <v>29</v>
      </c>
      <c r="C14" t="s">
        <v>32</v>
      </c>
      <c r="D14" t="s">
        <v>23</v>
      </c>
      <c r="E14">
        <v>1132747400</v>
      </c>
    </row>
    <row r="15" spans="1:5" x14ac:dyDescent="0.25">
      <c r="A15" t="s">
        <v>5</v>
      </c>
      <c r="B15" t="s">
        <v>29</v>
      </c>
      <c r="C15" t="s">
        <v>33</v>
      </c>
      <c r="D15" t="s">
        <v>14</v>
      </c>
      <c r="E15">
        <v>1122622854</v>
      </c>
    </row>
    <row r="16" spans="1:5" x14ac:dyDescent="0.25">
      <c r="A16" t="s">
        <v>5</v>
      </c>
      <c r="B16" t="s">
        <v>34</v>
      </c>
      <c r="C16" t="s">
        <v>35</v>
      </c>
      <c r="D16" t="s">
        <v>36</v>
      </c>
      <c r="E16">
        <v>1126013529</v>
      </c>
    </row>
    <row r="17" spans="1:5" x14ac:dyDescent="0.25">
      <c r="A17" t="s">
        <v>5</v>
      </c>
      <c r="B17" t="s">
        <v>34</v>
      </c>
      <c r="C17" t="s">
        <v>37</v>
      </c>
      <c r="D17" t="s">
        <v>38</v>
      </c>
      <c r="E17">
        <v>1166062255</v>
      </c>
    </row>
    <row r="18" spans="1:5" x14ac:dyDescent="0.25">
      <c r="A18" t="s">
        <v>5</v>
      </c>
      <c r="B18" t="s">
        <v>34</v>
      </c>
      <c r="C18" t="s">
        <v>39</v>
      </c>
      <c r="D18" t="s">
        <v>19</v>
      </c>
      <c r="E18">
        <v>1133472800</v>
      </c>
    </row>
    <row r="19" spans="1:5" x14ac:dyDescent="0.25">
      <c r="A19" t="s">
        <v>5</v>
      </c>
      <c r="B19" t="s">
        <v>40</v>
      </c>
      <c r="C19" t="s">
        <v>41</v>
      </c>
      <c r="D19" t="s">
        <v>14</v>
      </c>
      <c r="E19">
        <v>1155233223</v>
      </c>
    </row>
    <row r="20" spans="1:5" x14ac:dyDescent="0.25">
      <c r="A20" t="s">
        <v>5</v>
      </c>
      <c r="B20" t="s">
        <v>21</v>
      </c>
      <c r="C20" t="s">
        <v>42</v>
      </c>
      <c r="D20" t="s">
        <v>23</v>
      </c>
      <c r="E20">
        <v>1132747400</v>
      </c>
    </row>
    <row r="21" spans="1:5" x14ac:dyDescent="0.25">
      <c r="A21" t="s">
        <v>5</v>
      </c>
      <c r="B21" t="s">
        <v>43</v>
      </c>
      <c r="C21" t="s">
        <v>44</v>
      </c>
      <c r="D21" t="s">
        <v>45</v>
      </c>
      <c r="E21">
        <v>1130217065</v>
      </c>
    </row>
    <row r="22" spans="1:5" x14ac:dyDescent="0.25">
      <c r="A22" t="s">
        <v>5</v>
      </c>
      <c r="B22" t="s">
        <v>43</v>
      </c>
      <c r="C22" t="s">
        <v>46</v>
      </c>
      <c r="D22" t="s">
        <v>14</v>
      </c>
      <c r="E22">
        <v>1130218544</v>
      </c>
    </row>
    <row r="23" spans="1:5" x14ac:dyDescent="0.25">
      <c r="A23" t="s">
        <v>5</v>
      </c>
      <c r="B23" t="s">
        <v>43</v>
      </c>
      <c r="C23" t="s">
        <v>47</v>
      </c>
      <c r="D23" t="s">
        <v>23</v>
      </c>
      <c r="E23">
        <v>1132747400</v>
      </c>
    </row>
    <row r="24" spans="1:5" x14ac:dyDescent="0.25">
      <c r="A24" t="s">
        <v>5</v>
      </c>
      <c r="B24" t="s">
        <v>43</v>
      </c>
      <c r="C24" t="s">
        <v>48</v>
      </c>
      <c r="D24" t="s">
        <v>23</v>
      </c>
      <c r="E24">
        <v>1132747400</v>
      </c>
    </row>
    <row r="25" spans="1:5" x14ac:dyDescent="0.25">
      <c r="A25" t="s">
        <v>5</v>
      </c>
      <c r="B25" t="s">
        <v>43</v>
      </c>
      <c r="C25" t="s">
        <v>49</v>
      </c>
      <c r="D25" t="s">
        <v>14</v>
      </c>
      <c r="E25">
        <v>1130342084</v>
      </c>
    </row>
    <row r="26" spans="1:5" x14ac:dyDescent="0.25">
      <c r="A26" t="s">
        <v>5</v>
      </c>
      <c r="B26" t="s">
        <v>50</v>
      </c>
      <c r="C26" t="s">
        <v>51</v>
      </c>
      <c r="D26" t="s">
        <v>19</v>
      </c>
      <c r="E26">
        <v>1133472800</v>
      </c>
    </row>
    <row r="27" spans="1:5" x14ac:dyDescent="0.25">
      <c r="A27" t="s">
        <v>5</v>
      </c>
      <c r="B27" t="s">
        <v>52</v>
      </c>
      <c r="C27" t="s">
        <v>53</v>
      </c>
      <c r="D27" t="s">
        <v>54</v>
      </c>
      <c r="E27">
        <v>1156229900</v>
      </c>
    </row>
    <row r="28" spans="1:5" x14ac:dyDescent="0.25">
      <c r="A28" t="s">
        <v>5</v>
      </c>
      <c r="B28" t="s">
        <v>55</v>
      </c>
      <c r="C28" t="s">
        <v>56</v>
      </c>
      <c r="D28" t="s">
        <v>57</v>
      </c>
      <c r="E28">
        <v>1127419594</v>
      </c>
    </row>
    <row r="29" spans="1:5" x14ac:dyDescent="0.25">
      <c r="A29" t="s">
        <v>5</v>
      </c>
      <c r="B29" t="s">
        <v>55</v>
      </c>
      <c r="C29" t="s">
        <v>58</v>
      </c>
      <c r="D29" t="s">
        <v>59</v>
      </c>
      <c r="E29">
        <v>1127480777</v>
      </c>
    </row>
    <row r="30" spans="1:5" x14ac:dyDescent="0.25">
      <c r="A30" t="s">
        <v>5</v>
      </c>
      <c r="B30" t="s">
        <v>55</v>
      </c>
      <c r="C30" t="s">
        <v>60</v>
      </c>
      <c r="D30" t="s">
        <v>19</v>
      </c>
      <c r="E30">
        <v>1133472800</v>
      </c>
    </row>
    <row r="31" spans="1:5" x14ac:dyDescent="0.25">
      <c r="A31" t="s">
        <v>5</v>
      </c>
      <c r="B31" t="s">
        <v>61</v>
      </c>
      <c r="C31" t="s">
        <v>62</v>
      </c>
      <c r="D31" t="s">
        <v>63</v>
      </c>
      <c r="E31">
        <v>1532245500</v>
      </c>
    </row>
    <row r="32" spans="1:5" x14ac:dyDescent="0.25">
      <c r="A32" t="s">
        <v>5</v>
      </c>
      <c r="B32" t="s">
        <v>21</v>
      </c>
      <c r="C32" t="s">
        <v>64</v>
      </c>
      <c r="D32" t="s">
        <v>65</v>
      </c>
      <c r="E32">
        <v>1138863097</v>
      </c>
    </row>
    <row r="33" spans="1:5" x14ac:dyDescent="0.25">
      <c r="A33" t="s">
        <v>5</v>
      </c>
      <c r="B33" t="s">
        <v>66</v>
      </c>
      <c r="C33" t="s">
        <v>67</v>
      </c>
      <c r="D33" t="s">
        <v>68</v>
      </c>
      <c r="E33">
        <v>1132539506</v>
      </c>
    </row>
    <row r="34" spans="1:5" x14ac:dyDescent="0.25">
      <c r="A34" t="s">
        <v>5</v>
      </c>
      <c r="B34" t="s">
        <v>66</v>
      </c>
      <c r="C34" t="s">
        <v>69</v>
      </c>
      <c r="D34" t="s">
        <v>19</v>
      </c>
      <c r="E34">
        <v>1133472800</v>
      </c>
    </row>
    <row r="35" spans="1:5" x14ac:dyDescent="0.25">
      <c r="A35" t="s">
        <v>5</v>
      </c>
      <c r="B35" t="s">
        <v>66</v>
      </c>
      <c r="C35" t="s">
        <v>70</v>
      </c>
      <c r="D35" t="s">
        <v>38</v>
      </c>
      <c r="E35">
        <v>1132664623</v>
      </c>
    </row>
    <row r="36" spans="1:5" x14ac:dyDescent="0.25">
      <c r="A36" t="s">
        <v>5</v>
      </c>
      <c r="B36" t="s">
        <v>66</v>
      </c>
      <c r="C36" t="s">
        <v>71</v>
      </c>
      <c r="D36" t="s">
        <v>19</v>
      </c>
      <c r="E36">
        <v>1133472800</v>
      </c>
    </row>
    <row r="37" spans="1:5" x14ac:dyDescent="0.25">
      <c r="A37" t="s">
        <v>5</v>
      </c>
      <c r="B37" t="s">
        <v>66</v>
      </c>
      <c r="C37" t="s">
        <v>72</v>
      </c>
      <c r="D37" t="s">
        <v>14</v>
      </c>
      <c r="E37">
        <v>1137695678</v>
      </c>
    </row>
    <row r="38" spans="1:5" x14ac:dyDescent="0.25">
      <c r="A38" t="s">
        <v>5</v>
      </c>
      <c r="B38" t="s">
        <v>66</v>
      </c>
      <c r="C38" t="s">
        <v>73</v>
      </c>
      <c r="D38" t="s">
        <v>38</v>
      </c>
      <c r="E38">
        <v>1132875026</v>
      </c>
    </row>
    <row r="39" spans="1:5" x14ac:dyDescent="0.25">
      <c r="A39" t="s">
        <v>5</v>
      </c>
      <c r="B39" t="s">
        <v>66</v>
      </c>
      <c r="C39" t="s">
        <v>74</v>
      </c>
      <c r="D39" t="s">
        <v>68</v>
      </c>
      <c r="E39">
        <v>1132552345</v>
      </c>
    </row>
    <row r="40" spans="1:5" x14ac:dyDescent="0.25">
      <c r="A40" t="s">
        <v>5</v>
      </c>
      <c r="B40" t="s">
        <v>66</v>
      </c>
      <c r="C40" t="s">
        <v>75</v>
      </c>
      <c r="D40" t="s">
        <v>76</v>
      </c>
      <c r="E40">
        <v>1133618198</v>
      </c>
    </row>
    <row r="41" spans="1:5" x14ac:dyDescent="0.25">
      <c r="A41" t="s">
        <v>5</v>
      </c>
      <c r="B41" t="s">
        <v>66</v>
      </c>
      <c r="C41" t="s">
        <v>77</v>
      </c>
      <c r="D41" t="s">
        <v>19</v>
      </c>
      <c r="E41">
        <v>1133472800</v>
      </c>
    </row>
    <row r="42" spans="1:5" x14ac:dyDescent="0.25">
      <c r="A42" t="s">
        <v>5</v>
      </c>
      <c r="B42" t="s">
        <v>66</v>
      </c>
      <c r="C42" t="s">
        <v>78</v>
      </c>
      <c r="D42" t="s">
        <v>14</v>
      </c>
      <c r="E42">
        <v>1132555685</v>
      </c>
    </row>
    <row r="43" spans="1:5" x14ac:dyDescent="0.25">
      <c r="A43" t="s">
        <v>5</v>
      </c>
      <c r="B43" t="s">
        <v>79</v>
      </c>
      <c r="C43" t="s">
        <v>80</v>
      </c>
      <c r="D43" t="s">
        <v>81</v>
      </c>
      <c r="E43">
        <v>1134759750</v>
      </c>
    </row>
    <row r="44" spans="1:5" x14ac:dyDescent="0.25">
      <c r="A44" t="s">
        <v>5</v>
      </c>
      <c r="B44" t="s">
        <v>34</v>
      </c>
      <c r="C44" t="s">
        <v>82</v>
      </c>
      <c r="D44" t="s">
        <v>19</v>
      </c>
      <c r="E44">
        <v>1133472800</v>
      </c>
    </row>
    <row r="45" spans="1:5" x14ac:dyDescent="0.25">
      <c r="A45" t="s">
        <v>5</v>
      </c>
      <c r="B45" t="s">
        <v>83</v>
      </c>
      <c r="C45" t="s">
        <v>84</v>
      </c>
      <c r="D45" t="s">
        <v>38</v>
      </c>
      <c r="E45">
        <v>1133373170</v>
      </c>
    </row>
    <row r="46" spans="1:5" x14ac:dyDescent="0.25">
      <c r="A46" t="s">
        <v>5</v>
      </c>
      <c r="B46" t="s">
        <v>85</v>
      </c>
      <c r="C46" t="s">
        <v>86</v>
      </c>
      <c r="D46" t="s">
        <v>38</v>
      </c>
      <c r="E46">
        <v>1155846575</v>
      </c>
    </row>
    <row r="47" spans="1:5" x14ac:dyDescent="0.25">
      <c r="A47" t="s">
        <v>5</v>
      </c>
      <c r="B47" t="s">
        <v>87</v>
      </c>
      <c r="C47" t="s">
        <v>88</v>
      </c>
      <c r="D47" t="s">
        <v>23</v>
      </c>
      <c r="E47">
        <v>1132747400</v>
      </c>
    </row>
    <row r="48" spans="1:5" x14ac:dyDescent="0.25">
      <c r="A48" t="s">
        <v>5</v>
      </c>
      <c r="B48" t="s">
        <v>87</v>
      </c>
      <c r="C48" t="s">
        <v>89</v>
      </c>
      <c r="D48" t="s">
        <v>90</v>
      </c>
      <c r="E48">
        <v>1120815254</v>
      </c>
    </row>
    <row r="49" spans="1:5" x14ac:dyDescent="0.25">
      <c r="A49" t="s">
        <v>5</v>
      </c>
      <c r="B49" t="s">
        <v>87</v>
      </c>
      <c r="C49" t="s">
        <v>91</v>
      </c>
      <c r="D49" t="s">
        <v>92</v>
      </c>
      <c r="E49">
        <v>2124071425</v>
      </c>
    </row>
    <row r="50" spans="1:5" x14ac:dyDescent="0.25">
      <c r="A50" t="s">
        <v>5</v>
      </c>
      <c r="B50" t="s">
        <v>87</v>
      </c>
      <c r="C50" t="s">
        <v>93</v>
      </c>
      <c r="D50" t="s">
        <v>63</v>
      </c>
      <c r="E50">
        <v>1532245500</v>
      </c>
    </row>
    <row r="51" spans="1:5" x14ac:dyDescent="0.25">
      <c r="A51" t="s">
        <v>5</v>
      </c>
      <c r="B51" t="s">
        <v>87</v>
      </c>
      <c r="C51" t="s">
        <v>94</v>
      </c>
      <c r="D51" t="s">
        <v>38</v>
      </c>
      <c r="E51">
        <v>1166957985</v>
      </c>
    </row>
    <row r="52" spans="1:5" x14ac:dyDescent="0.25">
      <c r="A52" t="s">
        <v>5</v>
      </c>
      <c r="B52" t="s">
        <v>95</v>
      </c>
      <c r="C52" t="s">
        <v>96</v>
      </c>
      <c r="D52" t="s">
        <v>38</v>
      </c>
      <c r="E52">
        <v>1150443745</v>
      </c>
    </row>
    <row r="53" spans="1:5" x14ac:dyDescent="0.25">
      <c r="A53" t="s">
        <v>5</v>
      </c>
      <c r="B53" t="s">
        <v>95</v>
      </c>
      <c r="C53" t="s">
        <v>97</v>
      </c>
      <c r="D53" t="s">
        <v>38</v>
      </c>
      <c r="E53">
        <v>1150422427</v>
      </c>
    </row>
    <row r="54" spans="1:5" x14ac:dyDescent="0.25">
      <c r="A54" t="s">
        <v>5</v>
      </c>
      <c r="B54" t="s">
        <v>95</v>
      </c>
      <c r="C54" t="s">
        <v>98</v>
      </c>
      <c r="D54" t="s">
        <v>19</v>
      </c>
      <c r="E54">
        <v>1133472800</v>
      </c>
    </row>
    <row r="55" spans="1:5" x14ac:dyDescent="0.25">
      <c r="A55" t="s">
        <v>5</v>
      </c>
      <c r="B55" t="s">
        <v>95</v>
      </c>
      <c r="C55" t="s">
        <v>99</v>
      </c>
      <c r="D55" t="s">
        <v>92</v>
      </c>
      <c r="E55">
        <v>2124071425</v>
      </c>
    </row>
    <row r="56" spans="1:5" x14ac:dyDescent="0.25">
      <c r="A56" t="s">
        <v>5</v>
      </c>
      <c r="B56" t="s">
        <v>95</v>
      </c>
      <c r="C56" t="s">
        <v>100</v>
      </c>
      <c r="D56" t="s">
        <v>101</v>
      </c>
      <c r="E56">
        <v>1150421857</v>
      </c>
    </row>
    <row r="57" spans="1:5" x14ac:dyDescent="0.25">
      <c r="A57" t="s">
        <v>5</v>
      </c>
      <c r="B57" t="s">
        <v>95</v>
      </c>
      <c r="C57" t="s">
        <v>102</v>
      </c>
      <c r="D57" t="s">
        <v>14</v>
      </c>
      <c r="E57">
        <v>1137695736</v>
      </c>
    </row>
    <row r="58" spans="1:5" x14ac:dyDescent="0.25">
      <c r="A58" t="s">
        <v>5</v>
      </c>
      <c r="B58" t="s">
        <v>95</v>
      </c>
      <c r="C58" t="s">
        <v>103</v>
      </c>
      <c r="D58" t="s">
        <v>14</v>
      </c>
      <c r="E58">
        <v>1150412510</v>
      </c>
    </row>
    <row r="59" spans="1:5" x14ac:dyDescent="0.25">
      <c r="A59" t="s">
        <v>5</v>
      </c>
      <c r="B59" t="s">
        <v>95</v>
      </c>
      <c r="C59" t="s">
        <v>104</v>
      </c>
      <c r="D59" t="s">
        <v>23</v>
      </c>
      <c r="E59">
        <v>1132098538</v>
      </c>
    </row>
    <row r="60" spans="1:5" x14ac:dyDescent="0.25">
      <c r="A60" t="s">
        <v>5</v>
      </c>
      <c r="B60" t="s">
        <v>105</v>
      </c>
      <c r="C60" t="s">
        <v>106</v>
      </c>
      <c r="D60" t="s">
        <v>38</v>
      </c>
      <c r="E60">
        <v>1137359070</v>
      </c>
    </row>
    <row r="61" spans="1:5" x14ac:dyDescent="0.25">
      <c r="A61" t="s">
        <v>5</v>
      </c>
      <c r="B61" t="s">
        <v>105</v>
      </c>
      <c r="C61" t="s">
        <v>107</v>
      </c>
      <c r="D61" t="s">
        <v>45</v>
      </c>
      <c r="E61">
        <v>1137585036</v>
      </c>
    </row>
    <row r="62" spans="1:5" x14ac:dyDescent="0.25">
      <c r="A62" t="s">
        <v>5</v>
      </c>
      <c r="B62" t="s">
        <v>105</v>
      </c>
      <c r="C62" t="s">
        <v>108</v>
      </c>
      <c r="D62" t="s">
        <v>38</v>
      </c>
      <c r="E62">
        <v>1137824828</v>
      </c>
    </row>
    <row r="63" spans="1:5" x14ac:dyDescent="0.25">
      <c r="A63" t="s">
        <v>5</v>
      </c>
      <c r="B63" t="s">
        <v>105</v>
      </c>
      <c r="C63" t="s">
        <v>109</v>
      </c>
      <c r="D63" t="s">
        <v>14</v>
      </c>
      <c r="E63">
        <v>1130324741</v>
      </c>
    </row>
    <row r="64" spans="1:5" x14ac:dyDescent="0.25">
      <c r="A64" t="s">
        <v>5</v>
      </c>
      <c r="B64" t="s">
        <v>105</v>
      </c>
      <c r="C64" t="s">
        <v>110</v>
      </c>
      <c r="D64" t="s">
        <v>45</v>
      </c>
      <c r="E64">
        <v>1130370574</v>
      </c>
    </row>
    <row r="65" spans="1:5" x14ac:dyDescent="0.25">
      <c r="A65" t="s">
        <v>5</v>
      </c>
      <c r="B65" t="s">
        <v>105</v>
      </c>
      <c r="C65" t="s">
        <v>111</v>
      </c>
      <c r="D65" t="s">
        <v>38</v>
      </c>
      <c r="E65">
        <v>1137218331</v>
      </c>
    </row>
    <row r="66" spans="1:5" x14ac:dyDescent="0.25">
      <c r="A66" t="s">
        <v>5</v>
      </c>
      <c r="B66" t="s">
        <v>105</v>
      </c>
      <c r="C66" t="s">
        <v>112</v>
      </c>
      <c r="D66" t="s">
        <v>38</v>
      </c>
      <c r="E66">
        <v>1137695601</v>
      </c>
    </row>
    <row r="67" spans="1:5" x14ac:dyDescent="0.25">
      <c r="A67" t="s">
        <v>5</v>
      </c>
      <c r="B67" t="s">
        <v>105</v>
      </c>
      <c r="C67" t="s">
        <v>113</v>
      </c>
      <c r="D67" t="s">
        <v>19</v>
      </c>
      <c r="E67">
        <v>1133472800</v>
      </c>
    </row>
    <row r="68" spans="1:5" x14ac:dyDescent="0.25">
      <c r="A68" t="s">
        <v>5</v>
      </c>
      <c r="B68" t="s">
        <v>114</v>
      </c>
      <c r="C68" t="s">
        <v>115</v>
      </c>
      <c r="D68" t="s">
        <v>116</v>
      </c>
      <c r="E68">
        <v>1150834111</v>
      </c>
    </row>
    <row r="69" spans="1:5" x14ac:dyDescent="0.25">
      <c r="A69" t="s">
        <v>5</v>
      </c>
      <c r="B69" t="s">
        <v>114</v>
      </c>
      <c r="C69" t="s">
        <v>117</v>
      </c>
      <c r="D69" t="s">
        <v>19</v>
      </c>
      <c r="E69">
        <v>1132747400</v>
      </c>
    </row>
    <row r="70" spans="1:5" x14ac:dyDescent="0.25">
      <c r="A70" t="s">
        <v>5</v>
      </c>
      <c r="B70" t="s">
        <v>114</v>
      </c>
      <c r="C70" t="s">
        <v>118</v>
      </c>
      <c r="D70" t="s">
        <v>38</v>
      </c>
      <c r="E70">
        <v>1132776849</v>
      </c>
    </row>
    <row r="71" spans="1:5" x14ac:dyDescent="0.25">
      <c r="A71" t="s">
        <v>5</v>
      </c>
      <c r="B71" t="s">
        <v>114</v>
      </c>
      <c r="C71" t="s">
        <v>119</v>
      </c>
      <c r="D71" t="s">
        <v>120</v>
      </c>
      <c r="E71">
        <v>1132083810</v>
      </c>
    </row>
    <row r="72" spans="1:5" x14ac:dyDescent="0.25">
      <c r="A72" t="s">
        <v>5</v>
      </c>
      <c r="B72" t="s">
        <v>114</v>
      </c>
      <c r="C72" t="s">
        <v>121</v>
      </c>
      <c r="D72" t="s">
        <v>38</v>
      </c>
      <c r="E72">
        <v>1134413887</v>
      </c>
    </row>
    <row r="73" spans="1:5" x14ac:dyDescent="0.25">
      <c r="A73" t="s">
        <v>5</v>
      </c>
      <c r="B73" t="s">
        <v>122</v>
      </c>
      <c r="C73" t="s">
        <v>123</v>
      </c>
      <c r="D73" t="s">
        <v>101</v>
      </c>
      <c r="E73">
        <v>1150923313</v>
      </c>
    </row>
    <row r="74" spans="1:5" x14ac:dyDescent="0.25">
      <c r="A74" t="s">
        <v>5</v>
      </c>
      <c r="B74" t="s">
        <v>122</v>
      </c>
      <c r="C74" t="s">
        <v>124</v>
      </c>
      <c r="D74" t="s">
        <v>19</v>
      </c>
      <c r="E74">
        <v>1133472800</v>
      </c>
    </row>
    <row r="75" spans="1:5" x14ac:dyDescent="0.25">
      <c r="A75" t="s">
        <v>5</v>
      </c>
      <c r="B75" t="s">
        <v>122</v>
      </c>
      <c r="C75" t="s">
        <v>125</v>
      </c>
      <c r="D75" t="s">
        <v>14</v>
      </c>
      <c r="E75">
        <v>1155430548</v>
      </c>
    </row>
    <row r="76" spans="1:5" x14ac:dyDescent="0.25">
      <c r="A76" t="s">
        <v>5</v>
      </c>
      <c r="B76" t="s">
        <v>122</v>
      </c>
      <c r="C76" t="s">
        <v>126</v>
      </c>
      <c r="D76" t="s">
        <v>14</v>
      </c>
      <c r="E76">
        <v>1150963056</v>
      </c>
    </row>
    <row r="77" spans="1:5" x14ac:dyDescent="0.25">
      <c r="A77" t="s">
        <v>5</v>
      </c>
      <c r="B77" t="s">
        <v>122</v>
      </c>
      <c r="C77" t="s">
        <v>127</v>
      </c>
      <c r="D77" t="s">
        <v>38</v>
      </c>
      <c r="E77">
        <v>1150940654</v>
      </c>
    </row>
    <row r="78" spans="1:5" x14ac:dyDescent="0.25">
      <c r="A78" t="s">
        <v>5</v>
      </c>
      <c r="B78" t="s">
        <v>122</v>
      </c>
      <c r="C78" t="s">
        <v>128</v>
      </c>
      <c r="D78" t="s">
        <v>23</v>
      </c>
      <c r="E78">
        <v>1132747400</v>
      </c>
    </row>
    <row r="79" spans="1:5" x14ac:dyDescent="0.25">
      <c r="A79" t="s">
        <v>5</v>
      </c>
      <c r="B79" t="s">
        <v>129</v>
      </c>
      <c r="C79" t="s">
        <v>130</v>
      </c>
      <c r="D79" t="s">
        <v>19</v>
      </c>
      <c r="E79">
        <v>1133472800</v>
      </c>
    </row>
    <row r="80" spans="1:5" x14ac:dyDescent="0.25">
      <c r="A80" t="s">
        <v>5</v>
      </c>
      <c r="B80" t="s">
        <v>129</v>
      </c>
      <c r="C80" t="s">
        <v>131</v>
      </c>
      <c r="D80" t="s">
        <v>132</v>
      </c>
      <c r="E80">
        <v>1158410528</v>
      </c>
    </row>
    <row r="81" spans="1:5" x14ac:dyDescent="0.25">
      <c r="A81" t="s">
        <v>5</v>
      </c>
      <c r="B81" t="s">
        <v>133</v>
      </c>
      <c r="C81" t="s">
        <v>134</v>
      </c>
      <c r="D81" t="s">
        <v>135</v>
      </c>
      <c r="E81">
        <v>1132947529</v>
      </c>
    </row>
    <row r="82" spans="1:5" x14ac:dyDescent="0.25">
      <c r="A82" t="s">
        <v>5</v>
      </c>
      <c r="B82" t="s">
        <v>136</v>
      </c>
      <c r="C82" t="s">
        <v>137</v>
      </c>
      <c r="D82" t="s">
        <v>63</v>
      </c>
      <c r="E82">
        <v>1532245500</v>
      </c>
    </row>
    <row r="83" spans="1:5" x14ac:dyDescent="0.25">
      <c r="A83" t="s">
        <v>5</v>
      </c>
      <c r="B83" t="s">
        <v>138</v>
      </c>
      <c r="C83" t="s">
        <v>139</v>
      </c>
      <c r="D83" t="s">
        <v>140</v>
      </c>
      <c r="E83">
        <v>1169723899</v>
      </c>
    </row>
    <row r="84" spans="1:5" x14ac:dyDescent="0.25">
      <c r="A84" t="s">
        <v>5</v>
      </c>
      <c r="B84" t="s">
        <v>141</v>
      </c>
      <c r="C84" t="s">
        <v>142</v>
      </c>
      <c r="D84" t="s">
        <v>143</v>
      </c>
      <c r="E84">
        <v>1138577300</v>
      </c>
    </row>
    <row r="85" spans="1:5" x14ac:dyDescent="0.25">
      <c r="A85" t="s">
        <v>5</v>
      </c>
      <c r="B85" t="s">
        <v>141</v>
      </c>
      <c r="C85" t="s">
        <v>144</v>
      </c>
      <c r="D85" t="s">
        <v>23</v>
      </c>
      <c r="E85">
        <v>1132747400</v>
      </c>
    </row>
    <row r="86" spans="1:5" x14ac:dyDescent="0.25">
      <c r="A86" t="s">
        <v>5</v>
      </c>
      <c r="B86" t="s">
        <v>141</v>
      </c>
      <c r="C86" t="s">
        <v>145</v>
      </c>
      <c r="D86" t="s">
        <v>19</v>
      </c>
      <c r="E86">
        <v>1133472800</v>
      </c>
    </row>
    <row r="87" spans="1:5" x14ac:dyDescent="0.25">
      <c r="A87" t="s">
        <v>5</v>
      </c>
      <c r="B87" t="s">
        <v>141</v>
      </c>
      <c r="C87" t="s">
        <v>146</v>
      </c>
      <c r="D87" t="s">
        <v>63</v>
      </c>
      <c r="E87">
        <v>1532245500</v>
      </c>
    </row>
    <row r="88" spans="1:5" x14ac:dyDescent="0.25">
      <c r="A88" t="s">
        <v>5</v>
      </c>
      <c r="B88" t="s">
        <v>147</v>
      </c>
      <c r="C88" t="s">
        <v>148</v>
      </c>
      <c r="D88" t="s">
        <v>19</v>
      </c>
      <c r="E88">
        <v>1133472800</v>
      </c>
    </row>
    <row r="89" spans="1:5" x14ac:dyDescent="0.25">
      <c r="A89" t="s">
        <v>5</v>
      </c>
      <c r="B89" t="s">
        <v>149</v>
      </c>
      <c r="C89" t="s">
        <v>150</v>
      </c>
      <c r="D89" t="s">
        <v>23</v>
      </c>
      <c r="E89">
        <v>1132747400</v>
      </c>
    </row>
    <row r="90" spans="1:5" x14ac:dyDescent="0.25">
      <c r="A90" t="s">
        <v>5</v>
      </c>
      <c r="B90" t="s">
        <v>151</v>
      </c>
      <c r="C90" t="s">
        <v>152</v>
      </c>
      <c r="D90" t="s">
        <v>63</v>
      </c>
      <c r="E90">
        <v>1532245500</v>
      </c>
    </row>
    <row r="91" spans="1:5" x14ac:dyDescent="0.25">
      <c r="A91" t="s">
        <v>5</v>
      </c>
      <c r="B91" t="s">
        <v>149</v>
      </c>
      <c r="C91" t="s">
        <v>153</v>
      </c>
      <c r="D91" t="s">
        <v>68</v>
      </c>
      <c r="E91">
        <v>1131111611</v>
      </c>
    </row>
    <row r="92" spans="1:5" x14ac:dyDescent="0.25">
      <c r="A92" t="s">
        <v>5</v>
      </c>
      <c r="B92" t="s">
        <v>149</v>
      </c>
      <c r="C92" t="s">
        <v>154</v>
      </c>
      <c r="D92" t="s">
        <v>101</v>
      </c>
      <c r="E92">
        <v>1131051822</v>
      </c>
    </row>
    <row r="93" spans="1:5" x14ac:dyDescent="0.25">
      <c r="A93" t="s">
        <v>5</v>
      </c>
      <c r="B93" t="s">
        <v>149</v>
      </c>
      <c r="C93" t="s">
        <v>155</v>
      </c>
      <c r="D93" t="s">
        <v>156</v>
      </c>
      <c r="E93">
        <v>1239669876</v>
      </c>
    </row>
    <row r="94" spans="1:5" x14ac:dyDescent="0.25">
      <c r="A94" t="s">
        <v>5</v>
      </c>
      <c r="B94" t="s">
        <v>157</v>
      </c>
      <c r="C94" t="s">
        <v>158</v>
      </c>
      <c r="D94" t="s">
        <v>159</v>
      </c>
      <c r="E94">
        <v>1532245500</v>
      </c>
    </row>
    <row r="95" spans="1:5" x14ac:dyDescent="0.25">
      <c r="A95" t="s">
        <v>5</v>
      </c>
      <c r="B95" t="s">
        <v>160</v>
      </c>
      <c r="C95" t="s">
        <v>161</v>
      </c>
      <c r="D95" t="s">
        <v>38</v>
      </c>
      <c r="E95">
        <v>1131050185</v>
      </c>
    </row>
    <row r="96" spans="1:5" x14ac:dyDescent="0.25">
      <c r="A96" t="s">
        <v>5</v>
      </c>
      <c r="B96" t="s">
        <v>40</v>
      </c>
      <c r="C96" t="s">
        <v>162</v>
      </c>
      <c r="D96" t="s">
        <v>163</v>
      </c>
      <c r="E96">
        <v>1156879795</v>
      </c>
    </row>
    <row r="97" spans="1:5" x14ac:dyDescent="0.25">
      <c r="A97" t="s">
        <v>5</v>
      </c>
      <c r="B97" t="s">
        <v>160</v>
      </c>
      <c r="C97" t="s">
        <v>164</v>
      </c>
      <c r="D97" t="s">
        <v>38</v>
      </c>
      <c r="E97">
        <v>1131060686</v>
      </c>
    </row>
    <row r="98" spans="1:5" x14ac:dyDescent="0.25">
      <c r="A98" t="s">
        <v>5</v>
      </c>
      <c r="B98" t="s">
        <v>165</v>
      </c>
      <c r="C98" t="s">
        <v>166</v>
      </c>
      <c r="D98" t="s">
        <v>63</v>
      </c>
      <c r="E98">
        <v>1532245500</v>
      </c>
    </row>
    <row r="99" spans="1:5" x14ac:dyDescent="0.25">
      <c r="A99" t="s">
        <v>5</v>
      </c>
      <c r="B99" t="s">
        <v>165</v>
      </c>
      <c r="C99" t="s">
        <v>167</v>
      </c>
      <c r="D99" t="s">
        <v>140</v>
      </c>
      <c r="E99">
        <v>1131512224</v>
      </c>
    </row>
    <row r="100" spans="1:5" x14ac:dyDescent="0.25">
      <c r="A100" t="s">
        <v>5</v>
      </c>
      <c r="B100" t="s">
        <v>12</v>
      </c>
      <c r="C100" t="s">
        <v>168</v>
      </c>
      <c r="D100" t="s">
        <v>38</v>
      </c>
      <c r="E100">
        <v>1132584605</v>
      </c>
    </row>
    <row r="101" spans="1:5" x14ac:dyDescent="0.25">
      <c r="A101" t="s">
        <v>5</v>
      </c>
      <c r="B101" t="s">
        <v>160</v>
      </c>
      <c r="C101" t="s">
        <v>169</v>
      </c>
      <c r="D101" t="s">
        <v>68</v>
      </c>
      <c r="E101">
        <v>1131073864</v>
      </c>
    </row>
    <row r="102" spans="1:5" x14ac:dyDescent="0.25">
      <c r="A102" t="s">
        <v>5</v>
      </c>
      <c r="B102" t="s">
        <v>160</v>
      </c>
      <c r="C102" t="s">
        <v>170</v>
      </c>
      <c r="D102" t="s">
        <v>45</v>
      </c>
      <c r="E102">
        <v>1131014303</v>
      </c>
    </row>
    <row r="103" spans="1:5" x14ac:dyDescent="0.25">
      <c r="A103" t="s">
        <v>5</v>
      </c>
      <c r="B103" t="s">
        <v>171</v>
      </c>
      <c r="C103" t="s">
        <v>172</v>
      </c>
      <c r="D103" t="s">
        <v>19</v>
      </c>
      <c r="E103">
        <v>1133472800</v>
      </c>
    </row>
    <row r="104" spans="1:5" x14ac:dyDescent="0.25">
      <c r="A104" t="s">
        <v>5</v>
      </c>
      <c r="B104" t="s">
        <v>171</v>
      </c>
      <c r="C104" t="s">
        <v>173</v>
      </c>
      <c r="D104" t="s">
        <v>101</v>
      </c>
      <c r="E104">
        <v>1130828664</v>
      </c>
    </row>
    <row r="105" spans="1:5" x14ac:dyDescent="0.25">
      <c r="A105" t="s">
        <v>5</v>
      </c>
      <c r="B105" t="s">
        <v>171</v>
      </c>
      <c r="C105" t="s">
        <v>174</v>
      </c>
      <c r="D105" t="s">
        <v>68</v>
      </c>
      <c r="E105">
        <v>1130887969</v>
      </c>
    </row>
    <row r="106" spans="1:5" x14ac:dyDescent="0.25">
      <c r="A106" t="s">
        <v>5</v>
      </c>
      <c r="B106" t="s">
        <v>171</v>
      </c>
      <c r="C106" t="s">
        <v>175</v>
      </c>
      <c r="D106" t="s">
        <v>14</v>
      </c>
      <c r="E106">
        <v>1130855122</v>
      </c>
    </row>
    <row r="107" spans="1:5" x14ac:dyDescent="0.25">
      <c r="A107" t="s">
        <v>5</v>
      </c>
      <c r="B107" t="s">
        <v>171</v>
      </c>
      <c r="C107" t="s">
        <v>176</v>
      </c>
      <c r="D107" t="s">
        <v>14</v>
      </c>
      <c r="E107">
        <v>1132550715</v>
      </c>
    </row>
    <row r="108" spans="1:5" x14ac:dyDescent="0.25">
      <c r="A108" t="s">
        <v>5</v>
      </c>
      <c r="B108" t="s">
        <v>171</v>
      </c>
      <c r="C108" t="s">
        <v>177</v>
      </c>
      <c r="D108" t="s">
        <v>101</v>
      </c>
      <c r="E108">
        <v>1130640812</v>
      </c>
    </row>
    <row r="109" spans="1:5" x14ac:dyDescent="0.25">
      <c r="A109" t="s">
        <v>5</v>
      </c>
      <c r="B109" t="s">
        <v>171</v>
      </c>
      <c r="C109" t="s">
        <v>178</v>
      </c>
      <c r="D109" t="s">
        <v>14</v>
      </c>
      <c r="E109">
        <v>1137695736</v>
      </c>
    </row>
    <row r="110" spans="1:5" x14ac:dyDescent="0.25">
      <c r="A110" t="s">
        <v>5</v>
      </c>
      <c r="B110" t="s">
        <v>171</v>
      </c>
      <c r="C110" t="s">
        <v>179</v>
      </c>
      <c r="D110" t="s">
        <v>19</v>
      </c>
      <c r="E110">
        <v>1133472800</v>
      </c>
    </row>
    <row r="111" spans="1:5" x14ac:dyDescent="0.25">
      <c r="A111" t="s">
        <v>5</v>
      </c>
      <c r="B111" t="s">
        <v>171</v>
      </c>
      <c r="C111" t="s">
        <v>180</v>
      </c>
      <c r="D111" t="s">
        <v>19</v>
      </c>
      <c r="E111">
        <v>1133472870</v>
      </c>
    </row>
    <row r="112" spans="1:5" x14ac:dyDescent="0.25">
      <c r="A112" t="s">
        <v>5</v>
      </c>
      <c r="B112" t="s">
        <v>181</v>
      </c>
      <c r="C112" t="s">
        <v>182</v>
      </c>
      <c r="D112" t="s">
        <v>76</v>
      </c>
      <c r="E112">
        <v>1130445333</v>
      </c>
    </row>
    <row r="113" spans="1:5" x14ac:dyDescent="0.25">
      <c r="A113" t="s">
        <v>5</v>
      </c>
      <c r="B113" t="s">
        <v>181</v>
      </c>
      <c r="C113" t="s">
        <v>183</v>
      </c>
      <c r="D113" t="s">
        <v>23</v>
      </c>
      <c r="E113">
        <v>1132747400</v>
      </c>
    </row>
    <row r="114" spans="1:5" x14ac:dyDescent="0.25">
      <c r="A114" t="s">
        <v>5</v>
      </c>
      <c r="B114" t="s">
        <v>52</v>
      </c>
      <c r="C114" t="s">
        <v>184</v>
      </c>
      <c r="D114" t="s">
        <v>19</v>
      </c>
      <c r="E114">
        <v>1133472800</v>
      </c>
    </row>
    <row r="115" spans="1:5" x14ac:dyDescent="0.25">
      <c r="A115" t="s">
        <v>5</v>
      </c>
      <c r="B115" t="s">
        <v>52</v>
      </c>
      <c r="C115" t="s">
        <v>185</v>
      </c>
      <c r="D115" t="s">
        <v>19</v>
      </c>
      <c r="E115">
        <v>1133472800</v>
      </c>
    </row>
    <row r="116" spans="1:5" x14ac:dyDescent="0.25">
      <c r="A116" t="s">
        <v>5</v>
      </c>
      <c r="B116" t="s">
        <v>95</v>
      </c>
      <c r="C116" t="s">
        <v>186</v>
      </c>
      <c r="D116" t="s">
        <v>101</v>
      </c>
      <c r="E116">
        <v>1155075933</v>
      </c>
    </row>
    <row r="117" spans="1:5" x14ac:dyDescent="0.25">
      <c r="A117" t="s">
        <v>5</v>
      </c>
      <c r="B117" t="s">
        <v>187</v>
      </c>
      <c r="C117" t="s">
        <v>188</v>
      </c>
      <c r="D117" t="s">
        <v>19</v>
      </c>
      <c r="E117">
        <v>1133472800</v>
      </c>
    </row>
    <row r="118" spans="1:5" x14ac:dyDescent="0.25">
      <c r="A118" t="s">
        <v>5</v>
      </c>
      <c r="B118" t="s">
        <v>187</v>
      </c>
      <c r="C118" t="s">
        <v>189</v>
      </c>
      <c r="D118" t="s">
        <v>190</v>
      </c>
      <c r="E118">
        <v>1155633635</v>
      </c>
    </row>
    <row r="119" spans="1:5" x14ac:dyDescent="0.25">
      <c r="A119" t="s">
        <v>5</v>
      </c>
      <c r="B119" t="s">
        <v>187</v>
      </c>
      <c r="C119" t="s">
        <v>191</v>
      </c>
      <c r="D119" t="s">
        <v>28</v>
      </c>
      <c r="E119">
        <v>1144416547</v>
      </c>
    </row>
    <row r="120" spans="1:5" x14ac:dyDescent="0.25">
      <c r="A120" t="s">
        <v>5</v>
      </c>
      <c r="B120" t="s">
        <v>192</v>
      </c>
      <c r="C120" t="s">
        <v>193</v>
      </c>
      <c r="D120" t="s">
        <v>38</v>
      </c>
      <c r="E120">
        <v>1156612136</v>
      </c>
    </row>
    <row r="121" spans="1:5" x14ac:dyDescent="0.25">
      <c r="A121" t="s">
        <v>5</v>
      </c>
      <c r="B121" t="s">
        <v>192</v>
      </c>
      <c r="C121" t="s">
        <v>194</v>
      </c>
      <c r="D121" t="s">
        <v>140</v>
      </c>
      <c r="E121">
        <v>111156662</v>
      </c>
    </row>
    <row r="122" spans="1:5" x14ac:dyDescent="0.25">
      <c r="A122" t="s">
        <v>5</v>
      </c>
      <c r="B122" t="s">
        <v>192</v>
      </c>
      <c r="C122" t="s">
        <v>195</v>
      </c>
      <c r="D122" t="s">
        <v>23</v>
      </c>
      <c r="E122">
        <v>1132747400</v>
      </c>
    </row>
    <row r="123" spans="1:5" x14ac:dyDescent="0.25">
      <c r="A123" t="s">
        <v>5</v>
      </c>
      <c r="B123" t="s">
        <v>192</v>
      </c>
      <c r="C123" t="s">
        <v>196</v>
      </c>
      <c r="D123" t="s">
        <v>65</v>
      </c>
      <c r="E123">
        <v>1138863097</v>
      </c>
    </row>
    <row r="124" spans="1:5" x14ac:dyDescent="0.25">
      <c r="A124" t="s">
        <v>5</v>
      </c>
      <c r="B124" t="s">
        <v>192</v>
      </c>
      <c r="C124" t="s">
        <v>197</v>
      </c>
      <c r="D124" t="s">
        <v>92</v>
      </c>
      <c r="E124">
        <v>2124071425</v>
      </c>
    </row>
    <row r="125" spans="1:5" x14ac:dyDescent="0.25">
      <c r="A125" t="s">
        <v>5</v>
      </c>
      <c r="B125" t="s">
        <v>198</v>
      </c>
      <c r="C125" t="s">
        <v>199</v>
      </c>
      <c r="D125" t="s">
        <v>132</v>
      </c>
      <c r="E125">
        <v>1130377479</v>
      </c>
    </row>
    <row r="126" spans="1:5" x14ac:dyDescent="0.25">
      <c r="A126" t="s">
        <v>5</v>
      </c>
      <c r="B126" t="s">
        <v>198</v>
      </c>
      <c r="C126" t="s">
        <v>200</v>
      </c>
      <c r="D126" t="s">
        <v>68</v>
      </c>
      <c r="E126">
        <v>1138137711</v>
      </c>
    </row>
    <row r="127" spans="1:5" x14ac:dyDescent="0.25">
      <c r="A127" t="s">
        <v>5</v>
      </c>
      <c r="B127" t="s">
        <v>198</v>
      </c>
      <c r="C127" t="s">
        <v>201</v>
      </c>
      <c r="D127" t="s">
        <v>23</v>
      </c>
      <c r="E127">
        <v>1132747400</v>
      </c>
    </row>
    <row r="128" spans="1:5" x14ac:dyDescent="0.25">
      <c r="A128" t="s">
        <v>5</v>
      </c>
      <c r="B128" t="s">
        <v>202</v>
      </c>
      <c r="C128" t="s">
        <v>203</v>
      </c>
      <c r="D128" t="s">
        <v>204</v>
      </c>
      <c r="E128">
        <v>1127424775</v>
      </c>
    </row>
    <row r="129" spans="1:5" x14ac:dyDescent="0.25">
      <c r="A129" t="s">
        <v>5</v>
      </c>
      <c r="B129" t="s">
        <v>202</v>
      </c>
      <c r="C129" t="s">
        <v>205</v>
      </c>
      <c r="D129" t="s">
        <v>206</v>
      </c>
      <c r="E129">
        <v>1138863097</v>
      </c>
    </row>
    <row r="130" spans="1:5" x14ac:dyDescent="0.25">
      <c r="A130" t="s">
        <v>5</v>
      </c>
      <c r="B130" t="s">
        <v>202</v>
      </c>
      <c r="C130" t="s">
        <v>207</v>
      </c>
      <c r="D130" t="s">
        <v>208</v>
      </c>
      <c r="E130">
        <v>1122171944</v>
      </c>
    </row>
    <row r="131" spans="1:5" x14ac:dyDescent="0.25">
      <c r="A131" t="s">
        <v>5</v>
      </c>
      <c r="B131" t="s">
        <v>95</v>
      </c>
      <c r="C131" t="s">
        <v>209</v>
      </c>
      <c r="D131" t="s">
        <v>23</v>
      </c>
      <c r="E131">
        <v>1132747400</v>
      </c>
    </row>
    <row r="132" spans="1:5" x14ac:dyDescent="0.25">
      <c r="A132" t="s">
        <v>5</v>
      </c>
      <c r="B132" t="s">
        <v>95</v>
      </c>
      <c r="C132" t="s">
        <v>210</v>
      </c>
      <c r="D132" t="s">
        <v>14</v>
      </c>
      <c r="E132">
        <v>1137695736</v>
      </c>
    </row>
    <row r="133" spans="1:5" x14ac:dyDescent="0.25">
      <c r="A133" t="s">
        <v>5</v>
      </c>
      <c r="B133" t="s">
        <v>95</v>
      </c>
      <c r="C133" t="s">
        <v>211</v>
      </c>
      <c r="D133" t="s">
        <v>38</v>
      </c>
      <c r="E133">
        <v>1150444684</v>
      </c>
    </row>
    <row r="134" spans="1:5" x14ac:dyDescent="0.25">
      <c r="A134" t="s">
        <v>5</v>
      </c>
      <c r="B134" t="s">
        <v>212</v>
      </c>
      <c r="C134" t="s">
        <v>213</v>
      </c>
      <c r="D134" t="s">
        <v>214</v>
      </c>
      <c r="E134">
        <v>1637251626</v>
      </c>
    </row>
    <row r="135" spans="1:5" x14ac:dyDescent="0.25">
      <c r="A135" t="s">
        <v>5</v>
      </c>
      <c r="B135" t="s">
        <v>212</v>
      </c>
      <c r="C135" t="s">
        <v>215</v>
      </c>
      <c r="D135" t="s">
        <v>23</v>
      </c>
      <c r="E135">
        <v>1132747417</v>
      </c>
    </row>
    <row r="136" spans="1:5" x14ac:dyDescent="0.25">
      <c r="A136" t="s">
        <v>5</v>
      </c>
      <c r="B136" t="s">
        <v>216</v>
      </c>
      <c r="C136" t="s">
        <v>217</v>
      </c>
      <c r="D136" t="s">
        <v>14</v>
      </c>
      <c r="E136">
        <v>1137695678</v>
      </c>
    </row>
    <row r="137" spans="1:5" x14ac:dyDescent="0.25">
      <c r="A137" t="s">
        <v>5</v>
      </c>
      <c r="B137" t="s">
        <v>218</v>
      </c>
      <c r="C137" t="s">
        <v>219</v>
      </c>
      <c r="D137" t="s">
        <v>65</v>
      </c>
      <c r="E137">
        <v>1138863097</v>
      </c>
    </row>
    <row r="138" spans="1:5" x14ac:dyDescent="0.25">
      <c r="A138" t="s">
        <v>5</v>
      </c>
      <c r="B138" t="s">
        <v>220</v>
      </c>
      <c r="C138" t="s">
        <v>221</v>
      </c>
      <c r="D138" t="s">
        <v>222</v>
      </c>
      <c r="E138">
        <v>1125619586</v>
      </c>
    </row>
    <row r="139" spans="1:5" x14ac:dyDescent="0.25">
      <c r="A139" t="s">
        <v>5</v>
      </c>
      <c r="B139" t="s">
        <v>55</v>
      </c>
      <c r="C139" t="s">
        <v>223</v>
      </c>
      <c r="D139" t="s">
        <v>224</v>
      </c>
      <c r="E139">
        <v>1167424776</v>
      </c>
    </row>
    <row r="140" spans="1:5" x14ac:dyDescent="0.25">
      <c r="A140" t="s">
        <v>5</v>
      </c>
      <c r="B140" t="s">
        <v>225</v>
      </c>
      <c r="C140" t="s">
        <v>226</v>
      </c>
      <c r="D140" t="s">
        <v>227</v>
      </c>
      <c r="E140">
        <v>1125216600</v>
      </c>
    </row>
    <row r="141" spans="1:5" x14ac:dyDescent="0.25">
      <c r="A141" t="s">
        <v>5</v>
      </c>
      <c r="B141" t="s">
        <v>165</v>
      </c>
      <c r="C141" t="s">
        <v>228</v>
      </c>
      <c r="D141" t="s">
        <v>14</v>
      </c>
      <c r="E141">
        <v>1132591531</v>
      </c>
    </row>
    <row r="142" spans="1:5" x14ac:dyDescent="0.25">
      <c r="A142" t="s">
        <v>5</v>
      </c>
      <c r="B142" t="s">
        <v>165</v>
      </c>
      <c r="C142" t="s">
        <v>229</v>
      </c>
      <c r="D142" t="s">
        <v>19</v>
      </c>
      <c r="E142">
        <v>1133472800</v>
      </c>
    </row>
    <row r="143" spans="1:5" x14ac:dyDescent="0.25">
      <c r="A143" t="s">
        <v>5</v>
      </c>
      <c r="B143" t="s">
        <v>230</v>
      </c>
      <c r="C143" t="s">
        <v>231</v>
      </c>
      <c r="D143" t="s">
        <v>159</v>
      </c>
      <c r="E143">
        <v>1532245500</v>
      </c>
    </row>
    <row r="144" spans="1:5" x14ac:dyDescent="0.25">
      <c r="A144" t="s">
        <v>5</v>
      </c>
      <c r="B144" t="s">
        <v>232</v>
      </c>
      <c r="C144" t="s">
        <v>233</v>
      </c>
      <c r="D144" t="s">
        <v>234</v>
      </c>
      <c r="E144">
        <v>1125464775</v>
      </c>
    </row>
    <row r="145" spans="1:5" x14ac:dyDescent="0.25">
      <c r="A145" t="s">
        <v>5</v>
      </c>
      <c r="B145" t="s">
        <v>235</v>
      </c>
      <c r="C145" t="s">
        <v>236</v>
      </c>
      <c r="D145" t="s">
        <v>237</v>
      </c>
      <c r="E145">
        <v>1120154167</v>
      </c>
    </row>
    <row r="146" spans="1:5" x14ac:dyDescent="0.25">
      <c r="A146" t="s">
        <v>5</v>
      </c>
      <c r="B146" t="s">
        <v>235</v>
      </c>
      <c r="C146" t="s">
        <v>238</v>
      </c>
      <c r="D146" t="s">
        <v>239</v>
      </c>
      <c r="E146">
        <v>1120113539</v>
      </c>
    </row>
    <row r="147" spans="1:5" x14ac:dyDescent="0.25">
      <c r="A147" t="s">
        <v>5</v>
      </c>
      <c r="B147" t="s">
        <v>240</v>
      </c>
      <c r="C147" t="s">
        <v>241</v>
      </c>
      <c r="D147" t="s">
        <v>242</v>
      </c>
      <c r="E147">
        <v>1139327989</v>
      </c>
    </row>
    <row r="148" spans="1:5" x14ac:dyDescent="0.25">
      <c r="A148" t="s">
        <v>5</v>
      </c>
      <c r="B148" t="s">
        <v>240</v>
      </c>
      <c r="C148" t="s">
        <v>243</v>
      </c>
      <c r="D148" t="s">
        <v>92</v>
      </c>
      <c r="E148">
        <v>2124071425</v>
      </c>
    </row>
    <row r="149" spans="1:5" x14ac:dyDescent="0.25">
      <c r="A149" t="s">
        <v>5</v>
      </c>
      <c r="B149" t="s">
        <v>240</v>
      </c>
      <c r="C149" t="s">
        <v>244</v>
      </c>
      <c r="D149" t="s">
        <v>245</v>
      </c>
      <c r="E149">
        <v>139321144</v>
      </c>
    </row>
    <row r="150" spans="1:5" x14ac:dyDescent="0.25">
      <c r="A150" t="s">
        <v>5</v>
      </c>
      <c r="B150" t="s">
        <v>240</v>
      </c>
      <c r="C150" t="s">
        <v>246</v>
      </c>
      <c r="D150" t="s">
        <v>38</v>
      </c>
      <c r="E150">
        <v>1139315779</v>
      </c>
    </row>
    <row r="151" spans="1:5" x14ac:dyDescent="0.25">
      <c r="A151" t="s">
        <v>5</v>
      </c>
      <c r="B151" t="s">
        <v>240</v>
      </c>
      <c r="C151" t="s">
        <v>247</v>
      </c>
      <c r="D151" t="s">
        <v>19</v>
      </c>
      <c r="E151">
        <v>1133472800</v>
      </c>
    </row>
    <row r="152" spans="1:5" x14ac:dyDescent="0.25">
      <c r="A152" t="s">
        <v>5</v>
      </c>
      <c r="B152" t="s">
        <v>218</v>
      </c>
      <c r="C152" t="s">
        <v>248</v>
      </c>
      <c r="D152" t="s">
        <v>76</v>
      </c>
      <c r="E152">
        <v>1121535515</v>
      </c>
    </row>
    <row r="153" spans="1:5" x14ac:dyDescent="0.25">
      <c r="A153" t="s">
        <v>5</v>
      </c>
      <c r="B153" t="s">
        <v>218</v>
      </c>
      <c r="C153" t="s">
        <v>249</v>
      </c>
      <c r="D153" t="s">
        <v>250</v>
      </c>
      <c r="E153">
        <v>1129616642</v>
      </c>
    </row>
    <row r="154" spans="1:5" x14ac:dyDescent="0.25">
      <c r="A154" t="s">
        <v>5</v>
      </c>
      <c r="B154" t="s">
        <v>218</v>
      </c>
      <c r="C154" t="s">
        <v>251</v>
      </c>
      <c r="D154" t="s">
        <v>252</v>
      </c>
      <c r="E154">
        <v>1129617022</v>
      </c>
    </row>
    <row r="155" spans="1:5" x14ac:dyDescent="0.25">
      <c r="A155" t="s">
        <v>5</v>
      </c>
      <c r="B155" t="s">
        <v>218</v>
      </c>
      <c r="C155" t="s">
        <v>253</v>
      </c>
      <c r="D155" t="s">
        <v>254</v>
      </c>
      <c r="E155">
        <v>1129617022</v>
      </c>
    </row>
    <row r="156" spans="1:5" x14ac:dyDescent="0.25">
      <c r="A156" t="s">
        <v>5</v>
      </c>
      <c r="B156" t="s">
        <v>218</v>
      </c>
      <c r="C156" t="s">
        <v>255</v>
      </c>
      <c r="D156" t="s">
        <v>256</v>
      </c>
      <c r="E156">
        <v>1169617022</v>
      </c>
    </row>
    <row r="157" spans="1:5" x14ac:dyDescent="0.25">
      <c r="A157" t="s">
        <v>5</v>
      </c>
      <c r="B157" t="s">
        <v>218</v>
      </c>
      <c r="C157" t="s">
        <v>257</v>
      </c>
      <c r="D157" t="s">
        <v>258</v>
      </c>
      <c r="E157">
        <v>1129617022</v>
      </c>
    </row>
    <row r="158" spans="1:5" x14ac:dyDescent="0.25">
      <c r="A158" t="s">
        <v>5</v>
      </c>
      <c r="B158" t="s">
        <v>218</v>
      </c>
      <c r="C158" t="s">
        <v>259</v>
      </c>
      <c r="D158" t="s">
        <v>260</v>
      </c>
      <c r="E158">
        <v>1120352200</v>
      </c>
    </row>
    <row r="159" spans="1:5" x14ac:dyDescent="0.25">
      <c r="A159" t="s">
        <v>5</v>
      </c>
      <c r="B159" t="s">
        <v>218</v>
      </c>
      <c r="C159" t="s">
        <v>261</v>
      </c>
      <c r="D159" t="s">
        <v>262</v>
      </c>
      <c r="E159">
        <v>1121536986</v>
      </c>
    </row>
    <row r="160" spans="1:5" x14ac:dyDescent="0.25">
      <c r="A160" t="s">
        <v>5</v>
      </c>
      <c r="B160" t="s">
        <v>165</v>
      </c>
      <c r="C160" t="s">
        <v>263</v>
      </c>
      <c r="D160" t="s">
        <v>101</v>
      </c>
      <c r="E160">
        <v>1136663136</v>
      </c>
    </row>
    <row r="161" spans="1:5" x14ac:dyDescent="0.25">
      <c r="A161" t="s">
        <v>5</v>
      </c>
      <c r="B161" t="s">
        <v>165</v>
      </c>
      <c r="C161" t="s">
        <v>264</v>
      </c>
      <c r="D161" t="s">
        <v>38</v>
      </c>
      <c r="E161">
        <v>1136667703</v>
      </c>
    </row>
    <row r="162" spans="1:5" x14ac:dyDescent="0.25">
      <c r="A162" t="s">
        <v>5</v>
      </c>
      <c r="B162" t="s">
        <v>165</v>
      </c>
      <c r="C162" t="s">
        <v>265</v>
      </c>
      <c r="D162" t="s">
        <v>14</v>
      </c>
      <c r="E162">
        <v>1138252221</v>
      </c>
    </row>
    <row r="163" spans="1:5" x14ac:dyDescent="0.25">
      <c r="A163" t="s">
        <v>5</v>
      </c>
      <c r="B163" t="s">
        <v>165</v>
      </c>
      <c r="C163" t="s">
        <v>266</v>
      </c>
      <c r="D163" t="s">
        <v>23</v>
      </c>
      <c r="E163">
        <v>1132747400</v>
      </c>
    </row>
    <row r="164" spans="1:5" x14ac:dyDescent="0.25">
      <c r="A164" t="s">
        <v>5</v>
      </c>
      <c r="B164" t="s">
        <v>165</v>
      </c>
      <c r="C164" t="s">
        <v>267</v>
      </c>
      <c r="D164" t="s">
        <v>23</v>
      </c>
      <c r="E164">
        <v>1132747478</v>
      </c>
    </row>
    <row r="165" spans="1:5" x14ac:dyDescent="0.25">
      <c r="A165" t="s">
        <v>5</v>
      </c>
      <c r="B165" t="s">
        <v>165</v>
      </c>
      <c r="C165" t="s">
        <v>268</v>
      </c>
      <c r="D165" t="s">
        <v>23</v>
      </c>
      <c r="E165">
        <v>1132747400</v>
      </c>
    </row>
    <row r="166" spans="1:5" x14ac:dyDescent="0.25">
      <c r="A166" t="s">
        <v>5</v>
      </c>
      <c r="B166" t="s">
        <v>165</v>
      </c>
      <c r="C166" t="s">
        <v>269</v>
      </c>
      <c r="D166" t="s">
        <v>68</v>
      </c>
      <c r="E166">
        <v>1136614872</v>
      </c>
    </row>
    <row r="167" spans="1:5" x14ac:dyDescent="0.25">
      <c r="A167" t="s">
        <v>5</v>
      </c>
      <c r="B167" t="s">
        <v>138</v>
      </c>
      <c r="C167" t="s">
        <v>270</v>
      </c>
      <c r="D167" t="s">
        <v>38</v>
      </c>
      <c r="E167">
        <v>1162392558</v>
      </c>
    </row>
    <row r="168" spans="1:5" x14ac:dyDescent="0.25">
      <c r="A168" t="s">
        <v>5</v>
      </c>
      <c r="B168" t="s">
        <v>138</v>
      </c>
      <c r="C168" t="s">
        <v>271</v>
      </c>
      <c r="D168" t="s">
        <v>19</v>
      </c>
      <c r="E168">
        <v>1132747400</v>
      </c>
    </row>
    <row r="169" spans="1:5" x14ac:dyDescent="0.25">
      <c r="A169" t="s">
        <v>5</v>
      </c>
      <c r="B169" t="s">
        <v>95</v>
      </c>
      <c r="C169" t="s">
        <v>272</v>
      </c>
      <c r="D169" t="s">
        <v>23</v>
      </c>
      <c r="E169">
        <v>1132747400</v>
      </c>
    </row>
    <row r="170" spans="1:5" x14ac:dyDescent="0.25">
      <c r="A170" t="s">
        <v>5</v>
      </c>
      <c r="B170" t="s">
        <v>95</v>
      </c>
      <c r="C170" t="s">
        <v>273</v>
      </c>
      <c r="D170" t="s">
        <v>274</v>
      </c>
      <c r="E170">
        <v>1150446740</v>
      </c>
    </row>
    <row r="171" spans="1:5" x14ac:dyDescent="0.25">
      <c r="A171" t="s">
        <v>5</v>
      </c>
      <c r="B171" t="s">
        <v>95</v>
      </c>
      <c r="C171" t="s">
        <v>275</v>
      </c>
      <c r="D171" t="s">
        <v>14</v>
      </c>
      <c r="E171">
        <v>1137695736</v>
      </c>
    </row>
    <row r="172" spans="1:5" x14ac:dyDescent="0.25">
      <c r="A172" t="s">
        <v>5</v>
      </c>
      <c r="B172" t="s">
        <v>95</v>
      </c>
      <c r="C172" t="s">
        <v>276</v>
      </c>
      <c r="D172" t="s">
        <v>23</v>
      </c>
      <c r="E172">
        <v>1132747400</v>
      </c>
    </row>
    <row r="173" spans="1:5" x14ac:dyDescent="0.25">
      <c r="A173" t="s">
        <v>5</v>
      </c>
      <c r="B173" t="s">
        <v>95</v>
      </c>
      <c r="C173" t="s">
        <v>277</v>
      </c>
      <c r="D173" t="s">
        <v>14</v>
      </c>
      <c r="E173">
        <v>1137695736</v>
      </c>
    </row>
    <row r="174" spans="1:5" x14ac:dyDescent="0.25">
      <c r="A174" t="s">
        <v>5</v>
      </c>
      <c r="B174" t="s">
        <v>95</v>
      </c>
      <c r="C174" t="s">
        <v>278</v>
      </c>
      <c r="D174" t="s">
        <v>23</v>
      </c>
      <c r="E174">
        <v>1132747400</v>
      </c>
    </row>
    <row r="175" spans="1:5" x14ac:dyDescent="0.25">
      <c r="A175" t="s">
        <v>5</v>
      </c>
      <c r="B175" t="s">
        <v>95</v>
      </c>
      <c r="C175" t="s">
        <v>279</v>
      </c>
      <c r="D175" t="s">
        <v>19</v>
      </c>
      <c r="E175">
        <v>1133472800</v>
      </c>
    </row>
    <row r="176" spans="1:5" x14ac:dyDescent="0.25">
      <c r="A176" t="s">
        <v>5</v>
      </c>
      <c r="B176" t="s">
        <v>95</v>
      </c>
      <c r="C176" t="s">
        <v>280</v>
      </c>
      <c r="D176" t="s">
        <v>19</v>
      </c>
      <c r="E176">
        <v>1133472800</v>
      </c>
    </row>
    <row r="177" spans="1:5" x14ac:dyDescent="0.25">
      <c r="A177" t="s">
        <v>5</v>
      </c>
      <c r="B177" t="s">
        <v>95</v>
      </c>
      <c r="C177" t="s">
        <v>281</v>
      </c>
      <c r="D177" t="s">
        <v>38</v>
      </c>
      <c r="E177">
        <v>1150518811</v>
      </c>
    </row>
    <row r="178" spans="1:5" x14ac:dyDescent="0.25">
      <c r="A178" t="s">
        <v>5</v>
      </c>
      <c r="B178" t="s">
        <v>95</v>
      </c>
      <c r="C178" t="s">
        <v>282</v>
      </c>
      <c r="D178" t="s">
        <v>19</v>
      </c>
      <c r="E178">
        <v>1133472800</v>
      </c>
    </row>
    <row r="179" spans="1:5" x14ac:dyDescent="0.25">
      <c r="A179" t="s">
        <v>5</v>
      </c>
      <c r="B179" t="s">
        <v>192</v>
      </c>
      <c r="C179" t="s">
        <v>283</v>
      </c>
      <c r="D179" t="s">
        <v>19</v>
      </c>
      <c r="E179">
        <v>1132747400</v>
      </c>
    </row>
    <row r="180" spans="1:5" x14ac:dyDescent="0.25">
      <c r="A180" t="s">
        <v>5</v>
      </c>
      <c r="B180" t="s">
        <v>192</v>
      </c>
      <c r="C180" t="s">
        <v>284</v>
      </c>
      <c r="D180" t="s">
        <v>19</v>
      </c>
      <c r="E180">
        <v>1133472800</v>
      </c>
    </row>
    <row r="181" spans="1:5" x14ac:dyDescent="0.25">
      <c r="A181" t="s">
        <v>5</v>
      </c>
      <c r="B181" t="s">
        <v>50</v>
      </c>
      <c r="C181" t="s">
        <v>285</v>
      </c>
      <c r="D181" t="s">
        <v>38</v>
      </c>
      <c r="E181">
        <v>1169467814</v>
      </c>
    </row>
    <row r="182" spans="1:5" x14ac:dyDescent="0.25">
      <c r="A182" t="s">
        <v>5</v>
      </c>
      <c r="B182" t="s">
        <v>50</v>
      </c>
      <c r="C182" t="s">
        <v>286</v>
      </c>
      <c r="D182" t="s">
        <v>23</v>
      </c>
      <c r="E182">
        <v>1132747400</v>
      </c>
    </row>
    <row r="183" spans="1:5" x14ac:dyDescent="0.25">
      <c r="A183" t="s">
        <v>5</v>
      </c>
      <c r="B183" t="s">
        <v>50</v>
      </c>
      <c r="C183" t="s">
        <v>287</v>
      </c>
      <c r="D183" t="s">
        <v>288</v>
      </c>
      <c r="E183">
        <v>1122744844</v>
      </c>
    </row>
    <row r="184" spans="1:5" x14ac:dyDescent="0.25">
      <c r="A184" t="s">
        <v>5</v>
      </c>
      <c r="B184" t="s">
        <v>50</v>
      </c>
      <c r="C184" t="s">
        <v>289</v>
      </c>
      <c r="D184" t="s">
        <v>23</v>
      </c>
      <c r="E184">
        <v>1132747400</v>
      </c>
    </row>
    <row r="185" spans="1:5" x14ac:dyDescent="0.25">
      <c r="A185" t="s">
        <v>5</v>
      </c>
      <c r="B185" t="s">
        <v>50</v>
      </c>
      <c r="C185" t="s">
        <v>290</v>
      </c>
      <c r="D185" t="s">
        <v>19</v>
      </c>
      <c r="E185">
        <v>1132747400</v>
      </c>
    </row>
    <row r="186" spans="1:5" x14ac:dyDescent="0.25">
      <c r="A186" t="s">
        <v>5</v>
      </c>
      <c r="B186" t="s">
        <v>50</v>
      </c>
      <c r="C186" t="s">
        <v>291</v>
      </c>
      <c r="D186" t="s">
        <v>28</v>
      </c>
      <c r="E186">
        <v>1144416547</v>
      </c>
    </row>
    <row r="187" spans="1:5" x14ac:dyDescent="0.25">
      <c r="A187" t="s">
        <v>5</v>
      </c>
      <c r="B187" t="s">
        <v>50</v>
      </c>
      <c r="C187" t="s">
        <v>292</v>
      </c>
      <c r="D187" t="s">
        <v>14</v>
      </c>
      <c r="E187">
        <v>1120631355</v>
      </c>
    </row>
    <row r="188" spans="1:5" x14ac:dyDescent="0.25">
      <c r="A188" t="s">
        <v>5</v>
      </c>
      <c r="B188" t="s">
        <v>50</v>
      </c>
      <c r="C188" t="s">
        <v>293</v>
      </c>
      <c r="D188" t="s">
        <v>38</v>
      </c>
      <c r="E188">
        <v>1161632892</v>
      </c>
    </row>
    <row r="189" spans="1:5" x14ac:dyDescent="0.25">
      <c r="A189" t="s">
        <v>5</v>
      </c>
      <c r="B189" t="s">
        <v>50</v>
      </c>
      <c r="C189" t="s">
        <v>294</v>
      </c>
      <c r="D189" t="s">
        <v>19</v>
      </c>
      <c r="E189">
        <v>1133472800</v>
      </c>
    </row>
    <row r="190" spans="1:5" x14ac:dyDescent="0.25">
      <c r="A190" t="s">
        <v>5</v>
      </c>
      <c r="B190" t="s">
        <v>50</v>
      </c>
      <c r="C190" t="s">
        <v>295</v>
      </c>
      <c r="D190" t="s">
        <v>116</v>
      </c>
      <c r="E190">
        <v>1120622835</v>
      </c>
    </row>
    <row r="191" spans="1:5" x14ac:dyDescent="0.25">
      <c r="A191" t="s">
        <v>5</v>
      </c>
      <c r="B191" t="s">
        <v>50</v>
      </c>
      <c r="C191" t="s">
        <v>296</v>
      </c>
      <c r="D191" t="s">
        <v>14</v>
      </c>
      <c r="E191">
        <v>1129147516</v>
      </c>
    </row>
    <row r="192" spans="1:5" x14ac:dyDescent="0.25">
      <c r="A192" t="s">
        <v>5</v>
      </c>
      <c r="B192" t="s">
        <v>297</v>
      </c>
      <c r="C192" t="s">
        <v>298</v>
      </c>
      <c r="D192" t="s">
        <v>19</v>
      </c>
      <c r="E192">
        <v>1133472800</v>
      </c>
    </row>
    <row r="193" spans="1:5" x14ac:dyDescent="0.25">
      <c r="A193" t="s">
        <v>5</v>
      </c>
      <c r="B193" t="s">
        <v>181</v>
      </c>
      <c r="C193" t="s">
        <v>299</v>
      </c>
      <c r="D193" t="s">
        <v>14</v>
      </c>
      <c r="E193">
        <v>1130711504</v>
      </c>
    </row>
    <row r="194" spans="1:5" x14ac:dyDescent="0.25">
      <c r="A194" t="s">
        <v>5</v>
      </c>
      <c r="B194" t="s">
        <v>181</v>
      </c>
      <c r="C194" t="s">
        <v>300</v>
      </c>
      <c r="D194" t="s">
        <v>68</v>
      </c>
      <c r="E194">
        <v>1131686360</v>
      </c>
    </row>
    <row r="195" spans="1:5" x14ac:dyDescent="0.25">
      <c r="A195" t="s">
        <v>5</v>
      </c>
      <c r="B195" t="s">
        <v>181</v>
      </c>
      <c r="C195" t="s">
        <v>301</v>
      </c>
      <c r="D195" t="s">
        <v>23</v>
      </c>
      <c r="E195">
        <v>1132747400</v>
      </c>
    </row>
    <row r="196" spans="1:5" x14ac:dyDescent="0.25">
      <c r="A196" t="s">
        <v>5</v>
      </c>
      <c r="B196" t="s">
        <v>181</v>
      </c>
      <c r="C196" t="s">
        <v>302</v>
      </c>
      <c r="D196" t="s">
        <v>38</v>
      </c>
      <c r="E196">
        <v>1130793240</v>
      </c>
    </row>
    <row r="197" spans="1:5" x14ac:dyDescent="0.25">
      <c r="A197" t="s">
        <v>5</v>
      </c>
      <c r="B197" t="s">
        <v>181</v>
      </c>
      <c r="C197" t="s">
        <v>303</v>
      </c>
      <c r="D197" t="s">
        <v>101</v>
      </c>
      <c r="E197">
        <v>1130797106</v>
      </c>
    </row>
    <row r="198" spans="1:5" x14ac:dyDescent="0.25">
      <c r="A198" t="s">
        <v>5</v>
      </c>
      <c r="B198" t="s">
        <v>181</v>
      </c>
      <c r="C198" t="s">
        <v>304</v>
      </c>
      <c r="D198" t="s">
        <v>19</v>
      </c>
      <c r="E198">
        <v>1133472800</v>
      </c>
    </row>
    <row r="199" spans="1:5" x14ac:dyDescent="0.25">
      <c r="A199" t="s">
        <v>5</v>
      </c>
      <c r="B199" t="s">
        <v>181</v>
      </c>
      <c r="C199" t="s">
        <v>305</v>
      </c>
      <c r="D199" t="s">
        <v>38</v>
      </c>
      <c r="E199">
        <v>1130712413</v>
      </c>
    </row>
    <row r="200" spans="1:5" x14ac:dyDescent="0.25">
      <c r="A200" t="s">
        <v>5</v>
      </c>
      <c r="B200" t="s">
        <v>181</v>
      </c>
      <c r="C200" t="s">
        <v>306</v>
      </c>
      <c r="D200" t="s">
        <v>14</v>
      </c>
      <c r="E200">
        <v>6137695736</v>
      </c>
    </row>
    <row r="201" spans="1:5" x14ac:dyDescent="0.25">
      <c r="A201" t="s">
        <v>5</v>
      </c>
      <c r="B201" t="s">
        <v>181</v>
      </c>
      <c r="C201" t="s">
        <v>307</v>
      </c>
      <c r="D201" t="s">
        <v>132</v>
      </c>
      <c r="E201">
        <v>1130799661</v>
      </c>
    </row>
    <row r="202" spans="1:5" x14ac:dyDescent="0.25">
      <c r="A202" t="s">
        <v>5</v>
      </c>
      <c r="B202" t="s">
        <v>220</v>
      </c>
      <c r="C202" t="s">
        <v>308</v>
      </c>
      <c r="D202" t="s">
        <v>309</v>
      </c>
      <c r="E202">
        <v>1165665408</v>
      </c>
    </row>
    <row r="203" spans="1:5" x14ac:dyDescent="0.25">
      <c r="A203" t="s">
        <v>5</v>
      </c>
      <c r="B203" t="s">
        <v>220</v>
      </c>
      <c r="C203" t="s">
        <v>310</v>
      </c>
      <c r="D203" t="s">
        <v>19</v>
      </c>
      <c r="E203">
        <v>1133472800</v>
      </c>
    </row>
    <row r="204" spans="1:5" x14ac:dyDescent="0.25">
      <c r="A204" t="s">
        <v>5</v>
      </c>
      <c r="B204" t="s">
        <v>220</v>
      </c>
      <c r="C204" t="s">
        <v>311</v>
      </c>
      <c r="D204" t="s">
        <v>312</v>
      </c>
      <c r="E204">
        <v>1332021000</v>
      </c>
    </row>
    <row r="205" spans="1:5" x14ac:dyDescent="0.25">
      <c r="A205" t="s">
        <v>5</v>
      </c>
      <c r="B205" t="s">
        <v>220</v>
      </c>
      <c r="C205" t="s">
        <v>313</v>
      </c>
      <c r="D205" t="s">
        <v>314</v>
      </c>
      <c r="E205">
        <v>1129631020</v>
      </c>
    </row>
    <row r="206" spans="1:5" x14ac:dyDescent="0.25">
      <c r="A206" t="s">
        <v>5</v>
      </c>
      <c r="B206" t="s">
        <v>220</v>
      </c>
      <c r="C206" t="s">
        <v>315</v>
      </c>
      <c r="D206" t="s">
        <v>316</v>
      </c>
      <c r="E206">
        <v>1129632405</v>
      </c>
    </row>
    <row r="207" spans="1:5" x14ac:dyDescent="0.25">
      <c r="A207" t="s">
        <v>5</v>
      </c>
      <c r="B207" t="s">
        <v>9</v>
      </c>
      <c r="C207" t="s">
        <v>317</v>
      </c>
      <c r="D207" t="s">
        <v>318</v>
      </c>
      <c r="E207">
        <v>1147989888</v>
      </c>
    </row>
    <row r="208" spans="1:5" x14ac:dyDescent="0.25">
      <c r="A208" t="s">
        <v>5</v>
      </c>
      <c r="B208" t="s">
        <v>9</v>
      </c>
      <c r="C208" t="s">
        <v>319</v>
      </c>
      <c r="D208" t="s">
        <v>65</v>
      </c>
      <c r="E208">
        <v>1138863097</v>
      </c>
    </row>
    <row r="209" spans="1:5" x14ac:dyDescent="0.25">
      <c r="A209" t="s">
        <v>5</v>
      </c>
      <c r="B209" t="s">
        <v>9</v>
      </c>
      <c r="C209" t="s">
        <v>320</v>
      </c>
      <c r="D209" t="s">
        <v>321</v>
      </c>
      <c r="E209">
        <v>1120521267</v>
      </c>
    </row>
    <row r="210" spans="1:5" x14ac:dyDescent="0.25">
      <c r="A210" t="s">
        <v>5</v>
      </c>
      <c r="B210" t="s">
        <v>9</v>
      </c>
      <c r="C210" t="s">
        <v>322</v>
      </c>
      <c r="D210" t="s">
        <v>63</v>
      </c>
      <c r="E210">
        <v>1532245500</v>
      </c>
    </row>
    <row r="211" spans="1:5" x14ac:dyDescent="0.25">
      <c r="A211" t="s">
        <v>5</v>
      </c>
      <c r="B211" t="s">
        <v>9</v>
      </c>
      <c r="C211" t="s">
        <v>323</v>
      </c>
      <c r="D211" t="s">
        <v>19</v>
      </c>
      <c r="E211">
        <v>1133472800</v>
      </c>
    </row>
    <row r="212" spans="1:5" x14ac:dyDescent="0.25">
      <c r="A212" t="s">
        <v>5</v>
      </c>
      <c r="B212" t="s">
        <v>9</v>
      </c>
      <c r="C212" t="s">
        <v>324</v>
      </c>
      <c r="D212" t="s">
        <v>116</v>
      </c>
      <c r="E212">
        <v>1120790623</v>
      </c>
    </row>
    <row r="213" spans="1:5" x14ac:dyDescent="0.25">
      <c r="A213" t="s">
        <v>5</v>
      </c>
      <c r="B213" t="s">
        <v>9</v>
      </c>
      <c r="C213" t="s">
        <v>325</v>
      </c>
      <c r="D213" t="s">
        <v>326</v>
      </c>
      <c r="E213">
        <v>1120520470</v>
      </c>
    </row>
    <row r="214" spans="1:5" x14ac:dyDescent="0.25">
      <c r="A214" t="s">
        <v>5</v>
      </c>
      <c r="B214" t="s">
        <v>9</v>
      </c>
      <c r="C214" t="s">
        <v>327</v>
      </c>
      <c r="D214" t="s">
        <v>328</v>
      </c>
      <c r="E214">
        <v>1120714800</v>
      </c>
    </row>
    <row r="215" spans="1:5" x14ac:dyDescent="0.25">
      <c r="A215" t="s">
        <v>5</v>
      </c>
      <c r="B215" t="s">
        <v>52</v>
      </c>
      <c r="C215" t="s">
        <v>329</v>
      </c>
      <c r="D215" t="s">
        <v>19</v>
      </c>
      <c r="E215">
        <v>1133472800</v>
      </c>
    </row>
    <row r="216" spans="1:5" x14ac:dyDescent="0.25">
      <c r="A216" t="s">
        <v>5</v>
      </c>
      <c r="B216" t="s">
        <v>52</v>
      </c>
      <c r="C216" t="s">
        <v>330</v>
      </c>
      <c r="D216" t="s">
        <v>14</v>
      </c>
      <c r="E216">
        <v>1150115082</v>
      </c>
    </row>
    <row r="217" spans="1:5" x14ac:dyDescent="0.25">
      <c r="A217" t="s">
        <v>5</v>
      </c>
      <c r="B217" t="s">
        <v>52</v>
      </c>
      <c r="C217" t="s">
        <v>331</v>
      </c>
      <c r="D217" t="s">
        <v>23</v>
      </c>
      <c r="E217">
        <v>1132747400</v>
      </c>
    </row>
    <row r="218" spans="1:5" x14ac:dyDescent="0.25">
      <c r="A218" t="s">
        <v>5</v>
      </c>
      <c r="B218" t="s">
        <v>52</v>
      </c>
      <c r="C218" t="s">
        <v>332</v>
      </c>
      <c r="D218" t="s">
        <v>333</v>
      </c>
      <c r="E218">
        <v>1131299501</v>
      </c>
    </row>
    <row r="219" spans="1:5" x14ac:dyDescent="0.25">
      <c r="A219" t="s">
        <v>5</v>
      </c>
      <c r="B219" t="s">
        <v>52</v>
      </c>
      <c r="C219" t="s">
        <v>334</v>
      </c>
      <c r="D219" t="s">
        <v>19</v>
      </c>
      <c r="E219">
        <v>1133472800</v>
      </c>
    </row>
    <row r="220" spans="1:5" x14ac:dyDescent="0.25">
      <c r="A220" t="s">
        <v>5</v>
      </c>
      <c r="B220" t="s">
        <v>335</v>
      </c>
      <c r="C220" t="s">
        <v>336</v>
      </c>
      <c r="D220" t="s">
        <v>337</v>
      </c>
      <c r="E220">
        <v>1162422805</v>
      </c>
    </row>
    <row r="221" spans="1:5" x14ac:dyDescent="0.25">
      <c r="A221" t="s">
        <v>5</v>
      </c>
      <c r="B221" t="s">
        <v>338</v>
      </c>
      <c r="C221" t="s">
        <v>339</v>
      </c>
      <c r="D221" t="s">
        <v>340</v>
      </c>
      <c r="E221">
        <v>1137190871</v>
      </c>
    </row>
    <row r="222" spans="1:5" x14ac:dyDescent="0.25">
      <c r="A222" t="s">
        <v>5</v>
      </c>
      <c r="B222" t="s">
        <v>338</v>
      </c>
      <c r="C222" t="s">
        <v>341</v>
      </c>
      <c r="D222" t="s">
        <v>23</v>
      </c>
      <c r="E222">
        <v>1132747400</v>
      </c>
    </row>
    <row r="223" spans="1:5" x14ac:dyDescent="0.25">
      <c r="A223" t="s">
        <v>5</v>
      </c>
      <c r="B223" t="s">
        <v>338</v>
      </c>
      <c r="C223" t="s">
        <v>342</v>
      </c>
      <c r="D223" t="s">
        <v>38</v>
      </c>
      <c r="E223">
        <v>1137195056</v>
      </c>
    </row>
    <row r="224" spans="1:5" x14ac:dyDescent="0.25">
      <c r="A224" t="s">
        <v>5</v>
      </c>
      <c r="B224" t="s">
        <v>85</v>
      </c>
      <c r="C224" t="s">
        <v>343</v>
      </c>
      <c r="D224" t="s">
        <v>23</v>
      </c>
      <c r="E224">
        <v>1132747400</v>
      </c>
    </row>
    <row r="225" spans="1:5" x14ac:dyDescent="0.25">
      <c r="A225" t="s">
        <v>5</v>
      </c>
      <c r="B225" t="s">
        <v>85</v>
      </c>
      <c r="C225" t="s">
        <v>344</v>
      </c>
      <c r="D225" t="s">
        <v>14</v>
      </c>
      <c r="E225">
        <v>1130325989</v>
      </c>
    </row>
    <row r="226" spans="1:5" x14ac:dyDescent="0.25">
      <c r="A226" t="s">
        <v>5</v>
      </c>
      <c r="B226" t="s">
        <v>85</v>
      </c>
      <c r="C226" t="s">
        <v>345</v>
      </c>
      <c r="D226" t="s">
        <v>14</v>
      </c>
      <c r="E226">
        <v>1137695736</v>
      </c>
    </row>
    <row r="227" spans="1:5" x14ac:dyDescent="0.25">
      <c r="A227" t="s">
        <v>5</v>
      </c>
      <c r="B227" t="s">
        <v>85</v>
      </c>
      <c r="C227" t="s">
        <v>346</v>
      </c>
      <c r="D227" t="s">
        <v>45</v>
      </c>
      <c r="E227">
        <v>1130613650</v>
      </c>
    </row>
    <row r="228" spans="1:5" x14ac:dyDescent="0.25">
      <c r="A228" t="s">
        <v>5</v>
      </c>
      <c r="B228" t="s">
        <v>34</v>
      </c>
      <c r="C228" t="s">
        <v>347</v>
      </c>
      <c r="D228" t="s">
        <v>38</v>
      </c>
      <c r="E228">
        <v>1166725076</v>
      </c>
    </row>
    <row r="229" spans="1:5" x14ac:dyDescent="0.25">
      <c r="A229" t="s">
        <v>5</v>
      </c>
      <c r="B229" t="s">
        <v>34</v>
      </c>
      <c r="C229" t="s">
        <v>348</v>
      </c>
      <c r="D229" t="s">
        <v>14</v>
      </c>
      <c r="E229">
        <v>1126718660</v>
      </c>
    </row>
    <row r="230" spans="1:5" x14ac:dyDescent="0.25">
      <c r="A230" t="s">
        <v>5</v>
      </c>
      <c r="B230" t="s">
        <v>34</v>
      </c>
      <c r="C230" t="s">
        <v>349</v>
      </c>
      <c r="D230" t="s">
        <v>19</v>
      </c>
      <c r="E230">
        <v>1133472800</v>
      </c>
    </row>
    <row r="231" spans="1:5" x14ac:dyDescent="0.25">
      <c r="A231" t="s">
        <v>5</v>
      </c>
      <c r="B231" t="s">
        <v>350</v>
      </c>
      <c r="C231" t="s">
        <v>351</v>
      </c>
      <c r="D231" t="s">
        <v>92</v>
      </c>
      <c r="E231">
        <v>2124071425</v>
      </c>
    </row>
    <row r="232" spans="1:5" x14ac:dyDescent="0.25">
      <c r="A232" t="s">
        <v>5</v>
      </c>
      <c r="B232" t="s">
        <v>352</v>
      </c>
      <c r="C232" t="s">
        <v>353</v>
      </c>
      <c r="D232" t="s">
        <v>354</v>
      </c>
      <c r="E232">
        <v>1127254807</v>
      </c>
    </row>
    <row r="233" spans="1:5" x14ac:dyDescent="0.25">
      <c r="A233" t="s">
        <v>5</v>
      </c>
      <c r="B233" t="s">
        <v>352</v>
      </c>
      <c r="C233" t="s">
        <v>355</v>
      </c>
      <c r="D233" t="s">
        <v>19</v>
      </c>
      <c r="E233">
        <v>1133472800</v>
      </c>
    </row>
    <row r="234" spans="1:5" x14ac:dyDescent="0.25">
      <c r="A234" t="s">
        <v>5</v>
      </c>
      <c r="B234" t="s">
        <v>149</v>
      </c>
      <c r="C234" t="s">
        <v>356</v>
      </c>
      <c r="D234" t="s">
        <v>357</v>
      </c>
      <c r="E234">
        <v>1125126289</v>
      </c>
    </row>
    <row r="235" spans="1:5" x14ac:dyDescent="0.25">
      <c r="A235" t="s">
        <v>5</v>
      </c>
      <c r="B235" t="s">
        <v>358</v>
      </c>
      <c r="C235" t="s">
        <v>359</v>
      </c>
      <c r="D235" t="s">
        <v>45</v>
      </c>
      <c r="E235">
        <v>1137335030</v>
      </c>
    </row>
    <row r="236" spans="1:5" x14ac:dyDescent="0.25">
      <c r="A236" t="s">
        <v>5</v>
      </c>
      <c r="B236" t="s">
        <v>360</v>
      </c>
      <c r="C236" t="s">
        <v>361</v>
      </c>
      <c r="D236" t="s">
        <v>362</v>
      </c>
      <c r="E236">
        <v>1137312130</v>
      </c>
    </row>
    <row r="237" spans="1:5" x14ac:dyDescent="0.25">
      <c r="A237" t="s">
        <v>5</v>
      </c>
      <c r="B237" t="s">
        <v>360</v>
      </c>
      <c r="C237" t="s">
        <v>363</v>
      </c>
      <c r="D237" t="s">
        <v>116</v>
      </c>
      <c r="E237">
        <v>1137318866</v>
      </c>
    </row>
    <row r="238" spans="1:5" x14ac:dyDescent="0.25">
      <c r="A238" t="s">
        <v>5</v>
      </c>
      <c r="B238" t="s">
        <v>360</v>
      </c>
      <c r="C238" t="s">
        <v>364</v>
      </c>
      <c r="D238" t="s">
        <v>38</v>
      </c>
      <c r="E238">
        <v>1137352050</v>
      </c>
    </row>
    <row r="239" spans="1:5" x14ac:dyDescent="0.25">
      <c r="A239" t="s">
        <v>5</v>
      </c>
      <c r="B239" t="s">
        <v>198</v>
      </c>
      <c r="C239" t="s">
        <v>365</v>
      </c>
      <c r="D239" t="s">
        <v>366</v>
      </c>
      <c r="E239">
        <v>1133472800</v>
      </c>
    </row>
    <row r="240" spans="1:5" x14ac:dyDescent="0.25">
      <c r="A240" t="s">
        <v>5</v>
      </c>
      <c r="B240" t="s">
        <v>122</v>
      </c>
      <c r="C240" t="s">
        <v>367</v>
      </c>
      <c r="D240" t="s">
        <v>14</v>
      </c>
      <c r="E240">
        <v>1137695736</v>
      </c>
    </row>
    <row r="241" spans="1:5" x14ac:dyDescent="0.25">
      <c r="A241" t="s">
        <v>5</v>
      </c>
      <c r="B241" t="s">
        <v>85</v>
      </c>
      <c r="C241" t="s">
        <v>368</v>
      </c>
      <c r="D241" t="s">
        <v>14</v>
      </c>
      <c r="E241">
        <v>1137695736</v>
      </c>
    </row>
    <row r="242" spans="1:5" x14ac:dyDescent="0.25">
      <c r="A242" t="s">
        <v>5</v>
      </c>
      <c r="B242" t="s">
        <v>85</v>
      </c>
      <c r="C242" t="s">
        <v>369</v>
      </c>
      <c r="D242" t="s">
        <v>23</v>
      </c>
      <c r="E242">
        <v>1132747400</v>
      </c>
    </row>
    <row r="243" spans="1:5" x14ac:dyDescent="0.25">
      <c r="A243" t="s">
        <v>5</v>
      </c>
      <c r="B243" t="s">
        <v>85</v>
      </c>
      <c r="C243" t="s">
        <v>370</v>
      </c>
      <c r="D243" t="s">
        <v>19</v>
      </c>
      <c r="E243">
        <v>1133472800</v>
      </c>
    </row>
    <row r="244" spans="1:5" x14ac:dyDescent="0.25">
      <c r="A244" t="s">
        <v>5</v>
      </c>
      <c r="B244" t="s">
        <v>40</v>
      </c>
      <c r="C244" t="s">
        <v>371</v>
      </c>
      <c r="D244" t="s">
        <v>23</v>
      </c>
      <c r="E244">
        <v>1132747400</v>
      </c>
    </row>
    <row r="245" spans="1:5" x14ac:dyDescent="0.25">
      <c r="A245" t="s">
        <v>5</v>
      </c>
      <c r="B245" t="s">
        <v>360</v>
      </c>
      <c r="C245" t="s">
        <v>372</v>
      </c>
      <c r="D245" t="s">
        <v>23</v>
      </c>
      <c r="E245">
        <v>1132747400</v>
      </c>
    </row>
    <row r="246" spans="1:5" x14ac:dyDescent="0.25">
      <c r="A246" t="s">
        <v>5</v>
      </c>
      <c r="B246" t="s">
        <v>350</v>
      </c>
      <c r="C246" t="s">
        <v>373</v>
      </c>
      <c r="D246" t="s">
        <v>19</v>
      </c>
      <c r="E246">
        <v>1133472800</v>
      </c>
    </row>
    <row r="247" spans="1:5" x14ac:dyDescent="0.25">
      <c r="A247" t="s">
        <v>5</v>
      </c>
      <c r="B247" t="s">
        <v>230</v>
      </c>
      <c r="C247" t="s">
        <v>374</v>
      </c>
      <c r="D247" t="s">
        <v>14</v>
      </c>
      <c r="E247">
        <v>1139613787</v>
      </c>
    </row>
    <row r="248" spans="1:5" x14ac:dyDescent="0.25">
      <c r="A248" t="s">
        <v>5</v>
      </c>
      <c r="B248" t="s">
        <v>235</v>
      </c>
      <c r="C248" t="s">
        <v>375</v>
      </c>
      <c r="D248" t="s">
        <v>376</v>
      </c>
      <c r="E248">
        <v>1167033047</v>
      </c>
    </row>
    <row r="249" spans="1:5" x14ac:dyDescent="0.25">
      <c r="A249" t="s">
        <v>5</v>
      </c>
      <c r="B249" t="s">
        <v>12</v>
      </c>
      <c r="C249" t="s">
        <v>377</v>
      </c>
      <c r="D249" t="s">
        <v>378</v>
      </c>
      <c r="E249">
        <v>1633944520</v>
      </c>
    </row>
    <row r="250" spans="1:5" x14ac:dyDescent="0.25">
      <c r="A250" t="s">
        <v>5</v>
      </c>
      <c r="B250" t="s">
        <v>235</v>
      </c>
      <c r="C250" t="s">
        <v>379</v>
      </c>
      <c r="D250" t="s">
        <v>380</v>
      </c>
      <c r="E250">
        <v>1162168938</v>
      </c>
    </row>
    <row r="251" spans="1:5" x14ac:dyDescent="0.25">
      <c r="A251" t="s">
        <v>5</v>
      </c>
      <c r="B251" t="s">
        <v>235</v>
      </c>
      <c r="C251" t="s">
        <v>381</v>
      </c>
      <c r="D251" t="s">
        <v>19</v>
      </c>
      <c r="E251">
        <v>1133472800</v>
      </c>
    </row>
    <row r="252" spans="1:5" x14ac:dyDescent="0.25">
      <c r="A252" t="s">
        <v>5</v>
      </c>
      <c r="B252" t="s">
        <v>235</v>
      </c>
      <c r="C252" t="s">
        <v>382</v>
      </c>
      <c r="D252" t="s">
        <v>383</v>
      </c>
      <c r="E252">
        <v>1127029705</v>
      </c>
    </row>
    <row r="253" spans="1:5" x14ac:dyDescent="0.25">
      <c r="A253" t="s">
        <v>5</v>
      </c>
      <c r="B253" t="s">
        <v>235</v>
      </c>
      <c r="C253" t="s">
        <v>384</v>
      </c>
      <c r="D253" t="s">
        <v>385</v>
      </c>
      <c r="E253">
        <v>1122431323</v>
      </c>
    </row>
    <row r="254" spans="1:5" x14ac:dyDescent="0.25">
      <c r="A254" t="s">
        <v>5</v>
      </c>
      <c r="B254" t="s">
        <v>9</v>
      </c>
      <c r="C254" t="s">
        <v>386</v>
      </c>
      <c r="D254" t="s">
        <v>28</v>
      </c>
      <c r="E254">
        <v>1144416547</v>
      </c>
    </row>
    <row r="255" spans="1:5" x14ac:dyDescent="0.25">
      <c r="A255" t="s">
        <v>5</v>
      </c>
      <c r="B255" t="s">
        <v>387</v>
      </c>
      <c r="C255" t="s">
        <v>388</v>
      </c>
      <c r="D255" t="s">
        <v>389</v>
      </c>
      <c r="E255">
        <v>1127312153</v>
      </c>
    </row>
    <row r="256" spans="1:5" x14ac:dyDescent="0.25">
      <c r="A256" t="s">
        <v>5</v>
      </c>
      <c r="B256" t="s">
        <v>390</v>
      </c>
      <c r="C256" t="s">
        <v>391</v>
      </c>
      <c r="D256" t="s">
        <v>392</v>
      </c>
      <c r="E256">
        <v>1122411833</v>
      </c>
    </row>
    <row r="257" spans="1:5" x14ac:dyDescent="0.25">
      <c r="A257" t="s">
        <v>5</v>
      </c>
      <c r="B257" t="s">
        <v>393</v>
      </c>
      <c r="C257" t="s">
        <v>394</v>
      </c>
      <c r="D257" t="s">
        <v>395</v>
      </c>
      <c r="E257">
        <v>1123316818</v>
      </c>
    </row>
    <row r="258" spans="1:5" x14ac:dyDescent="0.25">
      <c r="A258" t="s">
        <v>5</v>
      </c>
      <c r="B258" t="s">
        <v>40</v>
      </c>
      <c r="C258" t="s">
        <v>396</v>
      </c>
      <c r="D258" t="s">
        <v>23</v>
      </c>
      <c r="E258">
        <v>1132747400</v>
      </c>
    </row>
    <row r="259" spans="1:5" x14ac:dyDescent="0.25">
      <c r="A259" t="s">
        <v>5</v>
      </c>
      <c r="B259" t="s">
        <v>393</v>
      </c>
      <c r="C259" t="s">
        <v>397</v>
      </c>
      <c r="D259" t="s">
        <v>398</v>
      </c>
      <c r="E259">
        <v>1129476173</v>
      </c>
    </row>
    <row r="260" spans="1:5" x14ac:dyDescent="0.25">
      <c r="A260" t="s">
        <v>5</v>
      </c>
      <c r="B260" t="s">
        <v>52</v>
      </c>
      <c r="C260" t="s">
        <v>399</v>
      </c>
      <c r="D260" t="s">
        <v>400</v>
      </c>
      <c r="E260">
        <v>1156228266</v>
      </c>
    </row>
    <row r="261" spans="1:5" x14ac:dyDescent="0.25">
      <c r="A261" t="s">
        <v>5</v>
      </c>
      <c r="B261" t="s">
        <v>181</v>
      </c>
      <c r="C261" t="s">
        <v>401</v>
      </c>
      <c r="D261" t="s">
        <v>23</v>
      </c>
      <c r="E261">
        <v>1132747400</v>
      </c>
    </row>
    <row r="262" spans="1:5" x14ac:dyDescent="0.25">
      <c r="A262" t="s">
        <v>5</v>
      </c>
      <c r="B262" t="s">
        <v>181</v>
      </c>
      <c r="C262" t="s">
        <v>402</v>
      </c>
      <c r="D262" t="s">
        <v>403</v>
      </c>
      <c r="E262">
        <v>1138860952</v>
      </c>
    </row>
    <row r="263" spans="1:5" x14ac:dyDescent="0.25">
      <c r="A263" t="s">
        <v>5</v>
      </c>
      <c r="B263" t="s">
        <v>181</v>
      </c>
      <c r="C263" t="s">
        <v>402</v>
      </c>
      <c r="D263" t="s">
        <v>403</v>
      </c>
      <c r="E263">
        <v>1138860952</v>
      </c>
    </row>
    <row r="264" spans="1:5" x14ac:dyDescent="0.25">
      <c r="A264" t="s">
        <v>5</v>
      </c>
      <c r="B264" t="s">
        <v>181</v>
      </c>
      <c r="C264" t="s">
        <v>402</v>
      </c>
      <c r="D264" t="s">
        <v>403</v>
      </c>
      <c r="E264">
        <v>1138860952</v>
      </c>
    </row>
    <row r="265" spans="1:5" x14ac:dyDescent="0.25">
      <c r="A265" t="s">
        <v>5</v>
      </c>
      <c r="B265" t="s">
        <v>181</v>
      </c>
      <c r="C265" t="s">
        <v>402</v>
      </c>
      <c r="D265" t="s">
        <v>403</v>
      </c>
      <c r="E265">
        <v>1138860952</v>
      </c>
    </row>
    <row r="266" spans="1:5" x14ac:dyDescent="0.25">
      <c r="A266" t="s">
        <v>5</v>
      </c>
      <c r="B266" t="s">
        <v>181</v>
      </c>
      <c r="C266" t="s">
        <v>402</v>
      </c>
      <c r="D266" t="s">
        <v>403</v>
      </c>
      <c r="E266">
        <v>1138860952</v>
      </c>
    </row>
    <row r="267" spans="1:5" x14ac:dyDescent="0.25">
      <c r="A267" t="s">
        <v>5</v>
      </c>
      <c r="B267" t="s">
        <v>181</v>
      </c>
      <c r="C267" t="s">
        <v>404</v>
      </c>
      <c r="D267" t="s">
        <v>403</v>
      </c>
      <c r="E267">
        <v>1138860952</v>
      </c>
    </row>
    <row r="268" spans="1:5" x14ac:dyDescent="0.25">
      <c r="A268" t="s">
        <v>5</v>
      </c>
      <c r="B268" t="s">
        <v>181</v>
      </c>
      <c r="C268" t="s">
        <v>405</v>
      </c>
      <c r="D268" t="s">
        <v>14</v>
      </c>
      <c r="E268">
        <v>1137695736</v>
      </c>
    </row>
    <row r="269" spans="1:5" x14ac:dyDescent="0.25">
      <c r="A269" t="s">
        <v>5</v>
      </c>
      <c r="B269" t="s">
        <v>181</v>
      </c>
      <c r="C269" t="s">
        <v>406</v>
      </c>
      <c r="D269" t="s">
        <v>19</v>
      </c>
      <c r="E269">
        <v>1133472800</v>
      </c>
    </row>
    <row r="270" spans="1:5" x14ac:dyDescent="0.25">
      <c r="A270" t="s">
        <v>5</v>
      </c>
      <c r="B270" t="s">
        <v>181</v>
      </c>
      <c r="C270" t="s">
        <v>407</v>
      </c>
      <c r="D270" t="s">
        <v>23</v>
      </c>
      <c r="E270">
        <v>1132747400</v>
      </c>
    </row>
    <row r="271" spans="1:5" x14ac:dyDescent="0.25">
      <c r="A271" t="s">
        <v>5</v>
      </c>
      <c r="B271" t="s">
        <v>181</v>
      </c>
      <c r="C271" t="s">
        <v>408</v>
      </c>
      <c r="D271" t="s">
        <v>116</v>
      </c>
      <c r="E271">
        <v>1130521317</v>
      </c>
    </row>
    <row r="272" spans="1:5" x14ac:dyDescent="0.25">
      <c r="A272" t="s">
        <v>5</v>
      </c>
      <c r="B272" t="s">
        <v>181</v>
      </c>
      <c r="C272" t="s">
        <v>409</v>
      </c>
      <c r="D272" t="s">
        <v>76</v>
      </c>
      <c r="E272">
        <v>1130641717</v>
      </c>
    </row>
    <row r="273" spans="1:5" x14ac:dyDescent="0.25">
      <c r="A273" t="s">
        <v>5</v>
      </c>
      <c r="B273" t="s">
        <v>181</v>
      </c>
      <c r="C273" t="s">
        <v>410</v>
      </c>
      <c r="D273" t="s">
        <v>14</v>
      </c>
      <c r="E273">
        <v>1137695736</v>
      </c>
    </row>
    <row r="274" spans="1:5" x14ac:dyDescent="0.25">
      <c r="A274" t="s">
        <v>5</v>
      </c>
      <c r="B274" t="s">
        <v>181</v>
      </c>
      <c r="C274" t="s">
        <v>411</v>
      </c>
      <c r="D274" t="s">
        <v>412</v>
      </c>
      <c r="E274">
        <v>1139932897</v>
      </c>
    </row>
    <row r="275" spans="1:5" x14ac:dyDescent="0.25">
      <c r="A275" t="s">
        <v>5</v>
      </c>
      <c r="B275" t="s">
        <v>147</v>
      </c>
      <c r="C275" t="s">
        <v>413</v>
      </c>
      <c r="D275" t="s">
        <v>14</v>
      </c>
      <c r="E275">
        <v>1135011404</v>
      </c>
    </row>
    <row r="276" spans="1:5" x14ac:dyDescent="0.25">
      <c r="A276" t="s">
        <v>5</v>
      </c>
      <c r="B276" t="s">
        <v>147</v>
      </c>
      <c r="C276" t="s">
        <v>414</v>
      </c>
      <c r="D276" t="s">
        <v>14</v>
      </c>
      <c r="E276">
        <v>1135076286</v>
      </c>
    </row>
    <row r="277" spans="1:5" x14ac:dyDescent="0.25">
      <c r="A277" t="s">
        <v>5</v>
      </c>
      <c r="B277" t="s">
        <v>192</v>
      </c>
      <c r="C277" t="s">
        <v>415</v>
      </c>
      <c r="D277" t="s">
        <v>19</v>
      </c>
      <c r="E277">
        <v>1133472800</v>
      </c>
    </row>
    <row r="278" spans="1:5" x14ac:dyDescent="0.25">
      <c r="A278" t="s">
        <v>5</v>
      </c>
      <c r="B278" t="s">
        <v>192</v>
      </c>
      <c r="C278" t="s">
        <v>416</v>
      </c>
      <c r="D278" t="s">
        <v>23</v>
      </c>
      <c r="E278">
        <v>1132747478</v>
      </c>
    </row>
    <row r="279" spans="1:5" x14ac:dyDescent="0.25">
      <c r="A279" t="s">
        <v>5</v>
      </c>
      <c r="B279" t="s">
        <v>297</v>
      </c>
      <c r="C279" t="s">
        <v>417</v>
      </c>
      <c r="D279" t="s">
        <v>418</v>
      </c>
      <c r="E279">
        <v>1139476838</v>
      </c>
    </row>
    <row r="280" spans="1:5" x14ac:dyDescent="0.25">
      <c r="A280" t="s">
        <v>5</v>
      </c>
      <c r="B280" t="s">
        <v>297</v>
      </c>
      <c r="C280" t="s">
        <v>419</v>
      </c>
      <c r="D280" t="s">
        <v>420</v>
      </c>
      <c r="E280">
        <v>1139423745</v>
      </c>
    </row>
    <row r="281" spans="1:5" x14ac:dyDescent="0.25">
      <c r="A281" t="s">
        <v>5</v>
      </c>
      <c r="B281" t="s">
        <v>387</v>
      </c>
      <c r="C281" t="s">
        <v>421</v>
      </c>
      <c r="D281" t="s">
        <v>422</v>
      </c>
      <c r="E281">
        <v>1127512374</v>
      </c>
    </row>
    <row r="282" spans="1:5" x14ac:dyDescent="0.25">
      <c r="A282" t="s">
        <v>5</v>
      </c>
      <c r="B282" t="s">
        <v>423</v>
      </c>
      <c r="C282" t="s">
        <v>424</v>
      </c>
      <c r="D282" t="s">
        <v>425</v>
      </c>
      <c r="E282">
        <v>1139015991</v>
      </c>
    </row>
    <row r="283" spans="1:5" x14ac:dyDescent="0.25">
      <c r="A283" t="s">
        <v>5</v>
      </c>
      <c r="B283" t="s">
        <v>350</v>
      </c>
      <c r="C283" t="s">
        <v>426</v>
      </c>
      <c r="D283" t="s">
        <v>92</v>
      </c>
      <c r="E283">
        <v>2124071425</v>
      </c>
    </row>
    <row r="284" spans="1:5" x14ac:dyDescent="0.25">
      <c r="A284" t="s">
        <v>5</v>
      </c>
      <c r="B284" t="s">
        <v>350</v>
      </c>
      <c r="C284" t="s">
        <v>427</v>
      </c>
      <c r="D284" t="s">
        <v>23</v>
      </c>
      <c r="E284">
        <v>1132747400</v>
      </c>
    </row>
    <row r="285" spans="1:5" x14ac:dyDescent="0.25">
      <c r="A285" t="s">
        <v>5</v>
      </c>
      <c r="B285" t="s">
        <v>350</v>
      </c>
      <c r="C285" t="s">
        <v>428</v>
      </c>
      <c r="D285" t="s">
        <v>63</v>
      </c>
      <c r="E285">
        <v>1532245500</v>
      </c>
    </row>
    <row r="286" spans="1:5" x14ac:dyDescent="0.25">
      <c r="A286" t="s">
        <v>5</v>
      </c>
      <c r="B286" t="s">
        <v>393</v>
      </c>
      <c r="C286" t="s">
        <v>429</v>
      </c>
      <c r="D286" t="s">
        <v>430</v>
      </c>
      <c r="E286">
        <v>1123524144</v>
      </c>
    </row>
    <row r="287" spans="1:5" x14ac:dyDescent="0.25">
      <c r="A287" t="s">
        <v>5</v>
      </c>
      <c r="B287" t="s">
        <v>431</v>
      </c>
      <c r="C287" t="s">
        <v>432</v>
      </c>
      <c r="D287" t="s">
        <v>92</v>
      </c>
      <c r="E287">
        <v>2124071425</v>
      </c>
    </row>
    <row r="288" spans="1:5" x14ac:dyDescent="0.25">
      <c r="A288" t="s">
        <v>5</v>
      </c>
      <c r="B288" t="s">
        <v>431</v>
      </c>
      <c r="C288" t="s">
        <v>433</v>
      </c>
      <c r="D288" t="s">
        <v>434</v>
      </c>
      <c r="E288">
        <v>1158516196</v>
      </c>
    </row>
    <row r="289" spans="1:5" x14ac:dyDescent="0.25">
      <c r="A289" t="s">
        <v>5</v>
      </c>
      <c r="B289" t="s">
        <v>138</v>
      </c>
      <c r="C289" t="s">
        <v>435</v>
      </c>
      <c r="D289" t="s">
        <v>14</v>
      </c>
      <c r="E289">
        <v>1122833681</v>
      </c>
    </row>
    <row r="290" spans="1:5" x14ac:dyDescent="0.25">
      <c r="A290" t="s">
        <v>5</v>
      </c>
      <c r="B290" t="s">
        <v>138</v>
      </c>
      <c r="C290" t="s">
        <v>436</v>
      </c>
      <c r="D290" t="s">
        <v>19</v>
      </c>
      <c r="E290">
        <v>1132747400</v>
      </c>
    </row>
    <row r="291" spans="1:5" x14ac:dyDescent="0.25">
      <c r="A291" t="s">
        <v>5</v>
      </c>
      <c r="B291" t="s">
        <v>138</v>
      </c>
      <c r="C291" t="s">
        <v>437</v>
      </c>
      <c r="D291" t="s">
        <v>23</v>
      </c>
      <c r="E291">
        <v>1132747400</v>
      </c>
    </row>
    <row r="292" spans="1:5" x14ac:dyDescent="0.25">
      <c r="A292" t="s">
        <v>5</v>
      </c>
      <c r="B292" t="s">
        <v>138</v>
      </c>
      <c r="C292" t="s">
        <v>438</v>
      </c>
      <c r="D292" t="s">
        <v>439</v>
      </c>
      <c r="E292">
        <v>1125562616</v>
      </c>
    </row>
    <row r="293" spans="1:5" x14ac:dyDescent="0.25">
      <c r="A293" t="s">
        <v>5</v>
      </c>
      <c r="B293" t="s">
        <v>138</v>
      </c>
      <c r="C293" t="s">
        <v>440</v>
      </c>
      <c r="D293" t="s">
        <v>45</v>
      </c>
      <c r="E293">
        <v>1129730617</v>
      </c>
    </row>
    <row r="294" spans="1:5" x14ac:dyDescent="0.25">
      <c r="A294" t="s">
        <v>5</v>
      </c>
      <c r="B294" t="s">
        <v>9</v>
      </c>
      <c r="C294" t="s">
        <v>441</v>
      </c>
      <c r="D294" t="s">
        <v>442</v>
      </c>
      <c r="E294">
        <v>1125570422</v>
      </c>
    </row>
    <row r="295" spans="1:5" x14ac:dyDescent="0.25">
      <c r="A295" t="s">
        <v>5</v>
      </c>
      <c r="B295" t="s">
        <v>40</v>
      </c>
      <c r="C295" t="s">
        <v>443</v>
      </c>
      <c r="D295" t="s">
        <v>14</v>
      </c>
      <c r="E295">
        <v>1137695736</v>
      </c>
    </row>
    <row r="296" spans="1:5" x14ac:dyDescent="0.25">
      <c r="A296" t="s">
        <v>5</v>
      </c>
      <c r="B296" t="s">
        <v>390</v>
      </c>
      <c r="C296" t="s">
        <v>444</v>
      </c>
      <c r="D296" t="s">
        <v>19</v>
      </c>
      <c r="E296">
        <v>1133472800</v>
      </c>
    </row>
    <row r="297" spans="1:5" x14ac:dyDescent="0.25">
      <c r="A297" t="s">
        <v>5</v>
      </c>
      <c r="B297" t="s">
        <v>40</v>
      </c>
      <c r="C297" t="s">
        <v>445</v>
      </c>
      <c r="D297" t="s">
        <v>446</v>
      </c>
      <c r="E297">
        <v>1155212300</v>
      </c>
    </row>
    <row r="298" spans="1:5" x14ac:dyDescent="0.25">
      <c r="A298" t="s">
        <v>5</v>
      </c>
      <c r="B298" t="s">
        <v>40</v>
      </c>
      <c r="C298" t="s">
        <v>447</v>
      </c>
      <c r="D298" t="s">
        <v>448</v>
      </c>
      <c r="E298">
        <v>1155232424</v>
      </c>
    </row>
    <row r="299" spans="1:5" x14ac:dyDescent="0.25">
      <c r="A299" t="s">
        <v>5</v>
      </c>
      <c r="B299" t="s">
        <v>235</v>
      </c>
      <c r="C299" t="s">
        <v>449</v>
      </c>
      <c r="D299" t="s">
        <v>450</v>
      </c>
      <c r="E299">
        <v>1137931510</v>
      </c>
    </row>
    <row r="300" spans="1:5" x14ac:dyDescent="0.25">
      <c r="A300" t="s">
        <v>5</v>
      </c>
      <c r="B300" t="s">
        <v>451</v>
      </c>
      <c r="C300" t="s">
        <v>452</v>
      </c>
      <c r="D300" t="s">
        <v>453</v>
      </c>
      <c r="E300">
        <v>1127534325</v>
      </c>
    </row>
    <row r="301" spans="1:5" x14ac:dyDescent="0.25">
      <c r="A301" t="s">
        <v>5</v>
      </c>
      <c r="B301" t="s">
        <v>454</v>
      </c>
      <c r="C301" t="s">
        <v>455</v>
      </c>
      <c r="D301" t="s">
        <v>23</v>
      </c>
      <c r="E301">
        <v>1132747400</v>
      </c>
    </row>
    <row r="302" spans="1:5" x14ac:dyDescent="0.25">
      <c r="A302" t="s">
        <v>5</v>
      </c>
      <c r="B302" t="s">
        <v>181</v>
      </c>
      <c r="C302" t="s">
        <v>456</v>
      </c>
      <c r="D302" t="s">
        <v>38</v>
      </c>
      <c r="E302">
        <v>1130328789</v>
      </c>
    </row>
    <row r="303" spans="1:5" x14ac:dyDescent="0.25">
      <c r="A303" t="s">
        <v>5</v>
      </c>
      <c r="B303" t="s">
        <v>181</v>
      </c>
      <c r="C303" t="s">
        <v>457</v>
      </c>
      <c r="D303" t="s">
        <v>38</v>
      </c>
      <c r="E303">
        <v>1130854049</v>
      </c>
    </row>
    <row r="304" spans="1:5" x14ac:dyDescent="0.25">
      <c r="A304" t="s">
        <v>5</v>
      </c>
      <c r="B304" t="s">
        <v>181</v>
      </c>
      <c r="C304" t="s">
        <v>458</v>
      </c>
      <c r="D304" t="s">
        <v>38</v>
      </c>
      <c r="E304">
        <v>1130823134</v>
      </c>
    </row>
    <row r="305" spans="1:5" x14ac:dyDescent="0.25">
      <c r="A305" t="s">
        <v>5</v>
      </c>
      <c r="B305" t="s">
        <v>181</v>
      </c>
      <c r="C305" t="s">
        <v>459</v>
      </c>
      <c r="D305" t="s">
        <v>38</v>
      </c>
      <c r="E305">
        <v>1138174266</v>
      </c>
    </row>
    <row r="306" spans="1:5" x14ac:dyDescent="0.25">
      <c r="A306" t="s">
        <v>5</v>
      </c>
      <c r="B306" t="s">
        <v>181</v>
      </c>
      <c r="C306" t="s">
        <v>460</v>
      </c>
      <c r="D306" t="s">
        <v>38</v>
      </c>
      <c r="E306">
        <v>1138879508</v>
      </c>
    </row>
    <row r="307" spans="1:5" x14ac:dyDescent="0.25">
      <c r="A307" t="s">
        <v>5</v>
      </c>
      <c r="B307" t="s">
        <v>12</v>
      </c>
      <c r="C307" t="s">
        <v>461</v>
      </c>
      <c r="D307" t="s">
        <v>38</v>
      </c>
      <c r="E307">
        <v>1132860114</v>
      </c>
    </row>
    <row r="308" spans="1:5" x14ac:dyDescent="0.25">
      <c r="A308" t="s">
        <v>5</v>
      </c>
      <c r="B308" t="s">
        <v>390</v>
      </c>
      <c r="C308" t="s">
        <v>462</v>
      </c>
      <c r="D308" t="s">
        <v>463</v>
      </c>
      <c r="E308">
        <v>112243727</v>
      </c>
    </row>
    <row r="309" spans="1:5" x14ac:dyDescent="0.25">
      <c r="A309" t="s">
        <v>5</v>
      </c>
      <c r="B309" t="s">
        <v>464</v>
      </c>
      <c r="C309" t="s">
        <v>465</v>
      </c>
      <c r="D309" t="s">
        <v>466</v>
      </c>
      <c r="E309">
        <v>1122014981</v>
      </c>
    </row>
    <row r="310" spans="1:5" x14ac:dyDescent="0.25">
      <c r="A310" t="s">
        <v>5</v>
      </c>
      <c r="B310" t="s">
        <v>393</v>
      </c>
      <c r="C310" t="s">
        <v>467</v>
      </c>
      <c r="D310" t="s">
        <v>468</v>
      </c>
      <c r="E310">
        <v>1120831657</v>
      </c>
    </row>
    <row r="311" spans="1:5" x14ac:dyDescent="0.25">
      <c r="A311" t="s">
        <v>5</v>
      </c>
      <c r="B311" t="s">
        <v>9</v>
      </c>
      <c r="C311" t="s">
        <v>469</v>
      </c>
      <c r="D311" t="s">
        <v>65</v>
      </c>
      <c r="E311">
        <v>1138863097</v>
      </c>
    </row>
    <row r="312" spans="1:5" x14ac:dyDescent="0.25">
      <c r="A312" t="s">
        <v>5</v>
      </c>
      <c r="B312" t="s">
        <v>470</v>
      </c>
      <c r="C312" t="s">
        <v>471</v>
      </c>
      <c r="D312" t="s">
        <v>472</v>
      </c>
      <c r="E312">
        <v>1127427908</v>
      </c>
    </row>
    <row r="313" spans="1:5" x14ac:dyDescent="0.25">
      <c r="A313" t="s">
        <v>5</v>
      </c>
      <c r="B313" t="s">
        <v>451</v>
      </c>
      <c r="C313" t="s">
        <v>473</v>
      </c>
      <c r="D313" t="s">
        <v>474</v>
      </c>
      <c r="E313">
        <v>1129192988</v>
      </c>
    </row>
    <row r="314" spans="1:5" x14ac:dyDescent="0.25">
      <c r="A314" t="s">
        <v>5</v>
      </c>
      <c r="B314" t="s">
        <v>475</v>
      </c>
      <c r="C314" t="s">
        <v>476</v>
      </c>
      <c r="D314" t="s">
        <v>477</v>
      </c>
      <c r="E314">
        <v>1139116769</v>
      </c>
    </row>
    <row r="315" spans="1:5" x14ac:dyDescent="0.25">
      <c r="A315" t="s">
        <v>5</v>
      </c>
      <c r="B315" t="s">
        <v>390</v>
      </c>
      <c r="C315" t="s">
        <v>478</v>
      </c>
      <c r="D315" t="s">
        <v>479</v>
      </c>
      <c r="E315">
        <v>1122437275</v>
      </c>
    </row>
    <row r="316" spans="1:5" x14ac:dyDescent="0.25">
      <c r="A316" t="s">
        <v>5</v>
      </c>
      <c r="B316" t="s">
        <v>390</v>
      </c>
      <c r="C316" t="s">
        <v>480</v>
      </c>
      <c r="D316" t="s">
        <v>337</v>
      </c>
      <c r="E316">
        <v>1169919144</v>
      </c>
    </row>
    <row r="317" spans="1:5" x14ac:dyDescent="0.25">
      <c r="A317" t="s">
        <v>5</v>
      </c>
      <c r="B317" t="s">
        <v>451</v>
      </c>
      <c r="C317" t="s">
        <v>481</v>
      </c>
      <c r="D317" t="s">
        <v>65</v>
      </c>
      <c r="E317">
        <v>1138863097</v>
      </c>
    </row>
    <row r="318" spans="1:5" x14ac:dyDescent="0.25">
      <c r="A318" t="s">
        <v>5</v>
      </c>
      <c r="B318" t="s">
        <v>482</v>
      </c>
      <c r="C318" t="s">
        <v>483</v>
      </c>
      <c r="D318" t="s">
        <v>23</v>
      </c>
      <c r="E318">
        <v>1132747400</v>
      </c>
    </row>
    <row r="319" spans="1:5" x14ac:dyDescent="0.25">
      <c r="A319" t="s">
        <v>5</v>
      </c>
      <c r="B319" t="s">
        <v>482</v>
      </c>
      <c r="C319" t="s">
        <v>484</v>
      </c>
      <c r="D319" t="s">
        <v>19</v>
      </c>
      <c r="E319">
        <v>1132747400</v>
      </c>
    </row>
    <row r="320" spans="1:5" x14ac:dyDescent="0.25">
      <c r="A320" t="s">
        <v>5</v>
      </c>
      <c r="B320" t="s">
        <v>470</v>
      </c>
      <c r="C320" t="s">
        <v>485</v>
      </c>
      <c r="D320" t="s">
        <v>38</v>
      </c>
      <c r="E320">
        <v>1167835766</v>
      </c>
    </row>
    <row r="321" spans="1:5" x14ac:dyDescent="0.25">
      <c r="A321" t="s">
        <v>5</v>
      </c>
      <c r="B321" t="s">
        <v>216</v>
      </c>
      <c r="C321" t="s">
        <v>486</v>
      </c>
      <c r="D321" t="s">
        <v>38</v>
      </c>
      <c r="E321">
        <v>1137315096</v>
      </c>
    </row>
    <row r="322" spans="1:5" x14ac:dyDescent="0.25">
      <c r="A322" t="s">
        <v>5</v>
      </c>
      <c r="B322" t="s">
        <v>216</v>
      </c>
      <c r="C322" t="s">
        <v>487</v>
      </c>
      <c r="D322" t="s">
        <v>19</v>
      </c>
      <c r="E322">
        <v>1133472800</v>
      </c>
    </row>
    <row r="323" spans="1:5" x14ac:dyDescent="0.25">
      <c r="A323" t="s">
        <v>5</v>
      </c>
      <c r="B323" t="s">
        <v>488</v>
      </c>
      <c r="C323" t="s">
        <v>489</v>
      </c>
      <c r="D323" t="s">
        <v>490</v>
      </c>
      <c r="E323">
        <v>1158318247</v>
      </c>
    </row>
    <row r="324" spans="1:5" x14ac:dyDescent="0.25">
      <c r="A324" t="s">
        <v>5</v>
      </c>
      <c r="B324" t="s">
        <v>9</v>
      </c>
      <c r="C324" t="s">
        <v>491</v>
      </c>
      <c r="D324" t="s">
        <v>318</v>
      </c>
      <c r="E324">
        <v>1165514500</v>
      </c>
    </row>
    <row r="325" spans="1:5" x14ac:dyDescent="0.25">
      <c r="A325" t="s">
        <v>5</v>
      </c>
      <c r="B325" t="s">
        <v>431</v>
      </c>
      <c r="C325" t="s">
        <v>492</v>
      </c>
      <c r="D325" t="s">
        <v>19</v>
      </c>
      <c r="E325">
        <v>1133472800</v>
      </c>
    </row>
    <row r="326" spans="1:5" x14ac:dyDescent="0.25">
      <c r="A326" t="s">
        <v>5</v>
      </c>
      <c r="B326" t="s">
        <v>138</v>
      </c>
      <c r="C326" t="s">
        <v>493</v>
      </c>
      <c r="D326" t="s">
        <v>19</v>
      </c>
      <c r="E326">
        <v>1133472800</v>
      </c>
    </row>
    <row r="327" spans="1:5" x14ac:dyDescent="0.25">
      <c r="A327" t="s">
        <v>5</v>
      </c>
      <c r="B327" t="s">
        <v>352</v>
      </c>
      <c r="C327" t="s">
        <v>494</v>
      </c>
      <c r="D327" t="s">
        <v>495</v>
      </c>
      <c r="E327">
        <v>1162168960</v>
      </c>
    </row>
    <row r="328" spans="1:5" x14ac:dyDescent="0.25">
      <c r="A328" t="s">
        <v>5</v>
      </c>
      <c r="B328" t="s">
        <v>496</v>
      </c>
      <c r="C328" t="s">
        <v>497</v>
      </c>
      <c r="D328" t="s">
        <v>498</v>
      </c>
      <c r="E328">
        <v>1155269072</v>
      </c>
    </row>
    <row r="329" spans="1:5" x14ac:dyDescent="0.25">
      <c r="A329" t="s">
        <v>5</v>
      </c>
      <c r="B329" t="s">
        <v>147</v>
      </c>
      <c r="C329" t="s">
        <v>499</v>
      </c>
      <c r="D329" t="s">
        <v>500</v>
      </c>
      <c r="E329">
        <v>1158410114</v>
      </c>
    </row>
    <row r="330" spans="1:5" x14ac:dyDescent="0.25">
      <c r="A330" t="s">
        <v>5</v>
      </c>
      <c r="B330" t="s">
        <v>21</v>
      </c>
      <c r="C330" t="s">
        <v>501</v>
      </c>
      <c r="D330" t="s">
        <v>45</v>
      </c>
      <c r="E330">
        <v>1136723303</v>
      </c>
    </row>
    <row r="331" spans="1:5" x14ac:dyDescent="0.25">
      <c r="A331" t="s">
        <v>5</v>
      </c>
      <c r="B331" t="s">
        <v>21</v>
      </c>
      <c r="C331" t="s">
        <v>502</v>
      </c>
      <c r="D331" t="s">
        <v>38</v>
      </c>
      <c r="E331">
        <v>1138347315</v>
      </c>
    </row>
    <row r="332" spans="1:5" x14ac:dyDescent="0.25">
      <c r="A332" t="s">
        <v>5</v>
      </c>
      <c r="B332" t="s">
        <v>21</v>
      </c>
      <c r="C332" t="s">
        <v>503</v>
      </c>
      <c r="D332" t="s">
        <v>19</v>
      </c>
      <c r="E332">
        <v>1133472800</v>
      </c>
    </row>
    <row r="333" spans="1:5" x14ac:dyDescent="0.25">
      <c r="A333" t="s">
        <v>5</v>
      </c>
      <c r="B333" t="s">
        <v>21</v>
      </c>
      <c r="C333" t="s">
        <v>504</v>
      </c>
      <c r="D333" t="s">
        <v>38</v>
      </c>
      <c r="E333">
        <v>1130224296</v>
      </c>
    </row>
    <row r="334" spans="1:5" x14ac:dyDescent="0.25">
      <c r="A334" t="s">
        <v>5</v>
      </c>
      <c r="B334" t="s">
        <v>21</v>
      </c>
      <c r="C334" t="s">
        <v>505</v>
      </c>
      <c r="D334" t="s">
        <v>38</v>
      </c>
      <c r="E334">
        <v>1138317424</v>
      </c>
    </row>
    <row r="335" spans="1:5" x14ac:dyDescent="0.25">
      <c r="A335" t="s">
        <v>5</v>
      </c>
      <c r="B335" t="s">
        <v>21</v>
      </c>
      <c r="C335" t="s">
        <v>506</v>
      </c>
      <c r="D335" t="s">
        <v>68</v>
      </c>
      <c r="E335">
        <v>1138354550</v>
      </c>
    </row>
    <row r="336" spans="1:5" x14ac:dyDescent="0.25">
      <c r="A336" t="s">
        <v>5</v>
      </c>
      <c r="B336" t="s">
        <v>21</v>
      </c>
      <c r="C336" t="s">
        <v>507</v>
      </c>
      <c r="D336" t="s">
        <v>101</v>
      </c>
      <c r="E336">
        <v>1136448688</v>
      </c>
    </row>
    <row r="337" spans="1:5" x14ac:dyDescent="0.25">
      <c r="A337" t="s">
        <v>5</v>
      </c>
      <c r="B337" t="s">
        <v>21</v>
      </c>
      <c r="C337" t="s">
        <v>508</v>
      </c>
      <c r="D337" t="s">
        <v>14</v>
      </c>
      <c r="E337">
        <v>1138317142</v>
      </c>
    </row>
    <row r="338" spans="1:5" x14ac:dyDescent="0.25">
      <c r="A338" t="s">
        <v>5</v>
      </c>
      <c r="B338" t="s">
        <v>21</v>
      </c>
      <c r="C338" t="s">
        <v>509</v>
      </c>
      <c r="D338" t="s">
        <v>510</v>
      </c>
      <c r="E338">
        <v>1138642682</v>
      </c>
    </row>
    <row r="339" spans="1:5" x14ac:dyDescent="0.25">
      <c r="A339" t="s">
        <v>5</v>
      </c>
      <c r="B339" t="s">
        <v>21</v>
      </c>
      <c r="C339" t="s">
        <v>511</v>
      </c>
      <c r="D339" t="s">
        <v>38</v>
      </c>
      <c r="E339">
        <v>1138341043</v>
      </c>
    </row>
    <row r="340" spans="1:5" x14ac:dyDescent="0.25">
      <c r="A340" t="s">
        <v>5</v>
      </c>
      <c r="B340" t="s">
        <v>21</v>
      </c>
      <c r="C340" t="s">
        <v>512</v>
      </c>
      <c r="D340" t="s">
        <v>513</v>
      </c>
      <c r="E340">
        <v>1123394305</v>
      </c>
    </row>
    <row r="341" spans="1:5" x14ac:dyDescent="0.25">
      <c r="A341" t="s">
        <v>5</v>
      </c>
      <c r="B341" t="s">
        <v>21</v>
      </c>
      <c r="C341" t="s">
        <v>514</v>
      </c>
      <c r="D341" t="s">
        <v>515</v>
      </c>
      <c r="E341">
        <v>1138682582</v>
      </c>
    </row>
    <row r="342" spans="1:5" x14ac:dyDescent="0.25">
      <c r="A342" t="s">
        <v>5</v>
      </c>
      <c r="B342" t="s">
        <v>297</v>
      </c>
      <c r="C342" t="s">
        <v>516</v>
      </c>
      <c r="D342" t="s">
        <v>19</v>
      </c>
      <c r="E342">
        <v>1133472800</v>
      </c>
    </row>
    <row r="343" spans="1:5" x14ac:dyDescent="0.25">
      <c r="A343" t="s">
        <v>5</v>
      </c>
      <c r="B343" t="s">
        <v>297</v>
      </c>
      <c r="C343" t="s">
        <v>517</v>
      </c>
      <c r="D343" t="s">
        <v>518</v>
      </c>
      <c r="E343">
        <v>0</v>
      </c>
    </row>
    <row r="344" spans="1:5" x14ac:dyDescent="0.25">
      <c r="A344" t="s">
        <v>5</v>
      </c>
      <c r="B344" t="s">
        <v>12</v>
      </c>
      <c r="C344" t="s">
        <v>519</v>
      </c>
      <c r="D344" t="s">
        <v>19</v>
      </c>
      <c r="E344">
        <v>1132747400</v>
      </c>
    </row>
    <row r="345" spans="1:5" x14ac:dyDescent="0.25">
      <c r="A345" t="s">
        <v>5</v>
      </c>
      <c r="B345" t="s">
        <v>230</v>
      </c>
      <c r="C345" t="s">
        <v>520</v>
      </c>
      <c r="D345" t="s">
        <v>45</v>
      </c>
      <c r="E345">
        <v>1138570607</v>
      </c>
    </row>
    <row r="346" spans="1:5" x14ac:dyDescent="0.25">
      <c r="A346" t="s">
        <v>5</v>
      </c>
      <c r="B346" t="s">
        <v>29</v>
      </c>
      <c r="C346" t="s">
        <v>521</v>
      </c>
      <c r="D346" t="s">
        <v>14</v>
      </c>
      <c r="E346">
        <v>1122676143</v>
      </c>
    </row>
    <row r="347" spans="1:5" x14ac:dyDescent="0.25">
      <c r="A347" t="s">
        <v>5</v>
      </c>
      <c r="B347" t="s">
        <v>29</v>
      </c>
      <c r="C347" t="s">
        <v>522</v>
      </c>
      <c r="D347" t="s">
        <v>23</v>
      </c>
      <c r="E347">
        <v>1132747400</v>
      </c>
    </row>
    <row r="348" spans="1:5" x14ac:dyDescent="0.25">
      <c r="A348" t="s">
        <v>5</v>
      </c>
      <c r="B348" t="s">
        <v>85</v>
      </c>
      <c r="C348" t="s">
        <v>523</v>
      </c>
      <c r="D348" t="s">
        <v>524</v>
      </c>
      <c r="E348">
        <v>1155911468</v>
      </c>
    </row>
    <row r="349" spans="1:5" x14ac:dyDescent="0.25">
      <c r="A349" t="s">
        <v>5</v>
      </c>
      <c r="B349" t="s">
        <v>85</v>
      </c>
      <c r="C349" t="s">
        <v>525</v>
      </c>
      <c r="D349" t="s">
        <v>526</v>
      </c>
      <c r="E349">
        <v>1155848413</v>
      </c>
    </row>
    <row r="350" spans="1:5" x14ac:dyDescent="0.25">
      <c r="A350" t="s">
        <v>5</v>
      </c>
      <c r="B350" t="s">
        <v>85</v>
      </c>
      <c r="C350" t="s">
        <v>527</v>
      </c>
      <c r="D350" t="s">
        <v>163</v>
      </c>
      <c r="E350">
        <v>1150719191</v>
      </c>
    </row>
    <row r="351" spans="1:5" x14ac:dyDescent="0.25">
      <c r="A351" t="s">
        <v>5</v>
      </c>
      <c r="B351" t="s">
        <v>85</v>
      </c>
      <c r="C351" t="s">
        <v>528</v>
      </c>
      <c r="D351" t="s">
        <v>529</v>
      </c>
      <c r="E351">
        <v>2124071425</v>
      </c>
    </row>
    <row r="352" spans="1:5" x14ac:dyDescent="0.25">
      <c r="A352" t="s">
        <v>5</v>
      </c>
      <c r="B352" t="s">
        <v>85</v>
      </c>
      <c r="C352" t="s">
        <v>530</v>
      </c>
      <c r="D352" t="s">
        <v>23</v>
      </c>
      <c r="E352">
        <v>1132747400</v>
      </c>
    </row>
    <row r="353" spans="1:5" x14ac:dyDescent="0.25">
      <c r="A353" t="s">
        <v>5</v>
      </c>
      <c r="B353" t="s">
        <v>95</v>
      </c>
      <c r="C353" t="s">
        <v>531</v>
      </c>
      <c r="D353" t="s">
        <v>76</v>
      </c>
      <c r="E353">
        <v>1155335116</v>
      </c>
    </row>
    <row r="354" spans="1:5" x14ac:dyDescent="0.25">
      <c r="A354" t="s">
        <v>5</v>
      </c>
      <c r="B354" t="s">
        <v>95</v>
      </c>
      <c r="C354" t="s">
        <v>532</v>
      </c>
      <c r="D354" t="s">
        <v>76</v>
      </c>
      <c r="E354">
        <v>1150524447</v>
      </c>
    </row>
    <row r="355" spans="1:5" x14ac:dyDescent="0.25">
      <c r="A355" t="s">
        <v>5</v>
      </c>
      <c r="B355" t="s">
        <v>95</v>
      </c>
      <c r="C355" t="s">
        <v>533</v>
      </c>
      <c r="D355" t="s">
        <v>101</v>
      </c>
      <c r="E355">
        <v>1150529599</v>
      </c>
    </row>
    <row r="356" spans="1:5" x14ac:dyDescent="0.25">
      <c r="A356" t="s">
        <v>5</v>
      </c>
      <c r="B356" t="s">
        <v>95</v>
      </c>
      <c r="C356" t="s">
        <v>534</v>
      </c>
      <c r="D356" t="s">
        <v>23</v>
      </c>
      <c r="E356">
        <v>1132747400</v>
      </c>
    </row>
    <row r="357" spans="1:5" x14ac:dyDescent="0.25">
      <c r="A357" t="s">
        <v>5</v>
      </c>
      <c r="B357" t="s">
        <v>95</v>
      </c>
      <c r="C357" t="s">
        <v>535</v>
      </c>
      <c r="D357" t="s">
        <v>38</v>
      </c>
      <c r="E357">
        <v>1155316919</v>
      </c>
    </row>
    <row r="358" spans="1:5" x14ac:dyDescent="0.25">
      <c r="A358" t="s">
        <v>5</v>
      </c>
      <c r="B358" t="s">
        <v>95</v>
      </c>
      <c r="C358" t="s">
        <v>536</v>
      </c>
      <c r="D358" t="s">
        <v>14</v>
      </c>
      <c r="E358">
        <v>1150518093</v>
      </c>
    </row>
    <row r="359" spans="1:5" x14ac:dyDescent="0.25">
      <c r="A359" t="s">
        <v>5</v>
      </c>
      <c r="B359" t="s">
        <v>95</v>
      </c>
      <c r="C359" t="s">
        <v>537</v>
      </c>
      <c r="D359" t="s">
        <v>23</v>
      </c>
      <c r="E359">
        <v>1132747400</v>
      </c>
    </row>
    <row r="360" spans="1:5" x14ac:dyDescent="0.25">
      <c r="A360" t="s">
        <v>5</v>
      </c>
      <c r="B360" t="s">
        <v>538</v>
      </c>
      <c r="C360" t="s">
        <v>539</v>
      </c>
      <c r="D360" t="s">
        <v>65</v>
      </c>
      <c r="E360">
        <v>1138863097</v>
      </c>
    </row>
    <row r="361" spans="1:5" x14ac:dyDescent="0.25">
      <c r="A361" t="s">
        <v>5</v>
      </c>
      <c r="B361" t="s">
        <v>538</v>
      </c>
      <c r="C361" t="s">
        <v>540</v>
      </c>
      <c r="D361" t="s">
        <v>14</v>
      </c>
      <c r="E361">
        <v>1137695736</v>
      </c>
    </row>
    <row r="362" spans="1:5" x14ac:dyDescent="0.25">
      <c r="A362" t="s">
        <v>5</v>
      </c>
      <c r="B362" t="s">
        <v>538</v>
      </c>
      <c r="C362" t="s">
        <v>541</v>
      </c>
      <c r="D362" t="s">
        <v>542</v>
      </c>
      <c r="E362">
        <v>1126945337</v>
      </c>
    </row>
    <row r="363" spans="1:5" x14ac:dyDescent="0.25">
      <c r="A363" t="s">
        <v>5</v>
      </c>
      <c r="B363" t="s">
        <v>538</v>
      </c>
      <c r="C363" t="s">
        <v>543</v>
      </c>
      <c r="D363" t="s">
        <v>14</v>
      </c>
      <c r="E363">
        <v>1120213526</v>
      </c>
    </row>
    <row r="364" spans="1:5" x14ac:dyDescent="0.25">
      <c r="A364" t="s">
        <v>5</v>
      </c>
      <c r="B364" t="s">
        <v>538</v>
      </c>
      <c r="C364" t="s">
        <v>544</v>
      </c>
      <c r="D364" t="s">
        <v>38</v>
      </c>
      <c r="E364">
        <v>1161617336</v>
      </c>
    </row>
    <row r="365" spans="1:5" x14ac:dyDescent="0.25">
      <c r="A365" t="s">
        <v>5</v>
      </c>
      <c r="B365" t="s">
        <v>538</v>
      </c>
      <c r="C365" t="s">
        <v>545</v>
      </c>
      <c r="D365" t="s">
        <v>19</v>
      </c>
      <c r="E365">
        <v>1133472800</v>
      </c>
    </row>
    <row r="366" spans="1:5" x14ac:dyDescent="0.25">
      <c r="A366" t="s">
        <v>5</v>
      </c>
      <c r="B366" t="s">
        <v>538</v>
      </c>
      <c r="C366" t="s">
        <v>546</v>
      </c>
      <c r="D366" t="s">
        <v>547</v>
      </c>
      <c r="E366">
        <v>1126053051</v>
      </c>
    </row>
    <row r="367" spans="1:5" x14ac:dyDescent="0.25">
      <c r="A367" t="s">
        <v>5</v>
      </c>
      <c r="B367" t="s">
        <v>538</v>
      </c>
      <c r="C367" t="s">
        <v>548</v>
      </c>
      <c r="D367" t="s">
        <v>38</v>
      </c>
      <c r="E367">
        <v>1166939214</v>
      </c>
    </row>
    <row r="368" spans="1:5" x14ac:dyDescent="0.25">
      <c r="A368" t="s">
        <v>5</v>
      </c>
      <c r="B368" t="s">
        <v>538</v>
      </c>
      <c r="C368" t="s">
        <v>549</v>
      </c>
      <c r="D368" t="s">
        <v>550</v>
      </c>
      <c r="E368">
        <v>1143063250</v>
      </c>
    </row>
    <row r="369" spans="1:5" x14ac:dyDescent="0.25">
      <c r="A369" t="s">
        <v>5</v>
      </c>
      <c r="B369" t="s">
        <v>538</v>
      </c>
      <c r="C369" t="s">
        <v>551</v>
      </c>
      <c r="D369" t="s">
        <v>552</v>
      </c>
      <c r="E369">
        <v>1160994015</v>
      </c>
    </row>
    <row r="370" spans="1:5" x14ac:dyDescent="0.25">
      <c r="A370" t="s">
        <v>5</v>
      </c>
      <c r="B370" t="s">
        <v>538</v>
      </c>
      <c r="C370" t="s">
        <v>553</v>
      </c>
      <c r="D370" t="s">
        <v>554</v>
      </c>
      <c r="E370">
        <v>1126018073</v>
      </c>
    </row>
    <row r="371" spans="1:5" x14ac:dyDescent="0.25">
      <c r="A371" t="s">
        <v>5</v>
      </c>
      <c r="B371" t="s">
        <v>538</v>
      </c>
      <c r="C371" t="s">
        <v>555</v>
      </c>
      <c r="D371" t="s">
        <v>556</v>
      </c>
      <c r="E371">
        <v>1126015734</v>
      </c>
    </row>
    <row r="372" spans="1:5" x14ac:dyDescent="0.25">
      <c r="A372" t="s">
        <v>5</v>
      </c>
      <c r="B372" t="s">
        <v>538</v>
      </c>
      <c r="C372" t="s">
        <v>557</v>
      </c>
      <c r="D372" t="s">
        <v>558</v>
      </c>
      <c r="E372">
        <v>1126057120</v>
      </c>
    </row>
    <row r="373" spans="1:5" x14ac:dyDescent="0.25">
      <c r="A373" t="s">
        <v>5</v>
      </c>
      <c r="B373" t="s">
        <v>538</v>
      </c>
      <c r="C373" t="s">
        <v>559</v>
      </c>
      <c r="D373" t="s">
        <v>560</v>
      </c>
      <c r="E373">
        <v>1126051859</v>
      </c>
    </row>
    <row r="374" spans="1:5" x14ac:dyDescent="0.25">
      <c r="A374" t="s">
        <v>5</v>
      </c>
      <c r="B374" t="s">
        <v>198</v>
      </c>
      <c r="C374" t="s">
        <v>561</v>
      </c>
      <c r="D374" t="s">
        <v>38</v>
      </c>
      <c r="E374">
        <v>1137582041</v>
      </c>
    </row>
    <row r="375" spans="1:5" x14ac:dyDescent="0.25">
      <c r="A375" t="s">
        <v>5</v>
      </c>
      <c r="B375" t="s">
        <v>198</v>
      </c>
      <c r="C375" t="s">
        <v>562</v>
      </c>
      <c r="D375" t="s">
        <v>38</v>
      </c>
      <c r="E375">
        <v>1137724261</v>
      </c>
    </row>
    <row r="376" spans="1:5" x14ac:dyDescent="0.25">
      <c r="A376" t="s">
        <v>5</v>
      </c>
      <c r="B376" t="s">
        <v>198</v>
      </c>
      <c r="C376" t="s">
        <v>563</v>
      </c>
      <c r="D376" t="s">
        <v>38</v>
      </c>
      <c r="E376">
        <v>1137736015</v>
      </c>
    </row>
    <row r="377" spans="1:5" x14ac:dyDescent="0.25">
      <c r="A377" t="s">
        <v>5</v>
      </c>
      <c r="B377" t="s">
        <v>198</v>
      </c>
      <c r="C377" t="s">
        <v>564</v>
      </c>
      <c r="D377" t="s">
        <v>38</v>
      </c>
      <c r="E377">
        <v>1137426257</v>
      </c>
    </row>
    <row r="378" spans="1:5" x14ac:dyDescent="0.25">
      <c r="A378" t="s">
        <v>5</v>
      </c>
      <c r="B378" t="s">
        <v>198</v>
      </c>
      <c r="C378" t="s">
        <v>565</v>
      </c>
      <c r="D378" t="s">
        <v>38</v>
      </c>
      <c r="E378">
        <v>1137583947</v>
      </c>
    </row>
    <row r="379" spans="1:5" x14ac:dyDescent="0.25">
      <c r="A379" t="s">
        <v>5</v>
      </c>
      <c r="B379" t="s">
        <v>198</v>
      </c>
      <c r="C379" t="s">
        <v>566</v>
      </c>
      <c r="D379" t="s">
        <v>38</v>
      </c>
      <c r="E379">
        <v>1151820013</v>
      </c>
    </row>
    <row r="380" spans="1:5" x14ac:dyDescent="0.25">
      <c r="A380" t="s">
        <v>5</v>
      </c>
      <c r="B380" t="s">
        <v>198</v>
      </c>
      <c r="C380" t="s">
        <v>567</v>
      </c>
      <c r="D380" t="s">
        <v>68</v>
      </c>
      <c r="E380">
        <v>1137738851</v>
      </c>
    </row>
    <row r="381" spans="1:5" x14ac:dyDescent="0.25">
      <c r="A381" t="s">
        <v>5</v>
      </c>
      <c r="B381" t="s">
        <v>198</v>
      </c>
      <c r="C381" t="s">
        <v>568</v>
      </c>
      <c r="D381" t="s">
        <v>19</v>
      </c>
      <c r="E381">
        <v>1133472800</v>
      </c>
    </row>
    <row r="382" spans="1:5" x14ac:dyDescent="0.25">
      <c r="A382" t="s">
        <v>5</v>
      </c>
      <c r="B382" t="s">
        <v>198</v>
      </c>
      <c r="C382" t="s">
        <v>569</v>
      </c>
      <c r="D382" t="s">
        <v>14</v>
      </c>
      <c r="E382">
        <v>1137583459</v>
      </c>
    </row>
    <row r="383" spans="1:5" x14ac:dyDescent="0.25">
      <c r="A383" t="s">
        <v>5</v>
      </c>
      <c r="B383" t="s">
        <v>297</v>
      </c>
      <c r="C383" t="s">
        <v>570</v>
      </c>
      <c r="D383" t="s">
        <v>14</v>
      </c>
      <c r="E383">
        <v>1139910390</v>
      </c>
    </row>
    <row r="384" spans="1:5" x14ac:dyDescent="0.25">
      <c r="A384" t="s">
        <v>5</v>
      </c>
      <c r="B384" t="s">
        <v>360</v>
      </c>
      <c r="C384" t="s">
        <v>571</v>
      </c>
      <c r="D384" t="s">
        <v>572</v>
      </c>
      <c r="E384">
        <v>1532245500</v>
      </c>
    </row>
    <row r="385" spans="1:5" x14ac:dyDescent="0.25">
      <c r="A385" t="s">
        <v>5</v>
      </c>
      <c r="B385" t="s">
        <v>360</v>
      </c>
      <c r="C385" t="s">
        <v>573</v>
      </c>
      <c r="D385" t="s">
        <v>14</v>
      </c>
      <c r="E385">
        <v>1136612848</v>
      </c>
    </row>
    <row r="386" spans="1:5" x14ac:dyDescent="0.25">
      <c r="A386" t="s">
        <v>5</v>
      </c>
      <c r="B386" t="s">
        <v>360</v>
      </c>
      <c r="C386" t="s">
        <v>574</v>
      </c>
      <c r="D386" t="s">
        <v>23</v>
      </c>
      <c r="E386">
        <v>1132747400</v>
      </c>
    </row>
    <row r="387" spans="1:5" x14ac:dyDescent="0.25">
      <c r="A387" t="s">
        <v>5</v>
      </c>
      <c r="B387" t="s">
        <v>423</v>
      </c>
      <c r="C387" t="s">
        <v>575</v>
      </c>
      <c r="D387" t="s">
        <v>576</v>
      </c>
      <c r="E387">
        <v>1139415283</v>
      </c>
    </row>
    <row r="388" spans="1:5" x14ac:dyDescent="0.25">
      <c r="A388" t="s">
        <v>5</v>
      </c>
      <c r="B388" t="s">
        <v>464</v>
      </c>
      <c r="C388" t="s">
        <v>577</v>
      </c>
      <c r="D388" t="s">
        <v>23</v>
      </c>
      <c r="E388">
        <v>1132747400</v>
      </c>
    </row>
    <row r="389" spans="1:5" x14ac:dyDescent="0.25">
      <c r="A389" t="s">
        <v>5</v>
      </c>
      <c r="B389" t="s">
        <v>464</v>
      </c>
      <c r="C389" t="s">
        <v>578</v>
      </c>
      <c r="D389" t="s">
        <v>14</v>
      </c>
      <c r="E389">
        <v>1131986542</v>
      </c>
    </row>
    <row r="390" spans="1:5" x14ac:dyDescent="0.25">
      <c r="A390" t="s">
        <v>5</v>
      </c>
      <c r="B390" t="s">
        <v>66</v>
      </c>
      <c r="C390" t="s">
        <v>579</v>
      </c>
      <c r="D390" t="s">
        <v>19</v>
      </c>
      <c r="E390">
        <v>1133472800</v>
      </c>
    </row>
    <row r="391" spans="1:5" x14ac:dyDescent="0.25">
      <c r="A391" t="s">
        <v>5</v>
      </c>
      <c r="B391" t="s">
        <v>66</v>
      </c>
      <c r="C391" t="s">
        <v>580</v>
      </c>
      <c r="D391" t="s">
        <v>159</v>
      </c>
      <c r="E391">
        <v>1532245500</v>
      </c>
    </row>
    <row r="392" spans="1:5" x14ac:dyDescent="0.25">
      <c r="A392" t="s">
        <v>5</v>
      </c>
      <c r="B392" t="s">
        <v>66</v>
      </c>
      <c r="C392" t="s">
        <v>581</v>
      </c>
      <c r="D392" t="s">
        <v>582</v>
      </c>
      <c r="E392">
        <v>1132098538</v>
      </c>
    </row>
    <row r="393" spans="1:5" x14ac:dyDescent="0.25">
      <c r="A393" t="s">
        <v>5</v>
      </c>
      <c r="B393" t="s">
        <v>66</v>
      </c>
      <c r="C393" t="s">
        <v>583</v>
      </c>
      <c r="D393" t="s">
        <v>23</v>
      </c>
      <c r="E393">
        <v>1132747400</v>
      </c>
    </row>
    <row r="394" spans="1:5" x14ac:dyDescent="0.25">
      <c r="A394" t="s">
        <v>5</v>
      </c>
      <c r="B394" t="s">
        <v>66</v>
      </c>
      <c r="C394" t="s">
        <v>584</v>
      </c>
      <c r="D394" t="s">
        <v>45</v>
      </c>
      <c r="E394">
        <v>1130521933</v>
      </c>
    </row>
    <row r="395" spans="1:5" x14ac:dyDescent="0.25">
      <c r="A395" t="s">
        <v>5</v>
      </c>
      <c r="B395" t="s">
        <v>585</v>
      </c>
      <c r="C395" t="s">
        <v>586</v>
      </c>
      <c r="D395" t="s">
        <v>587</v>
      </c>
      <c r="E395">
        <v>1133132315</v>
      </c>
    </row>
    <row r="396" spans="1:5" x14ac:dyDescent="0.25">
      <c r="A396" t="s">
        <v>5</v>
      </c>
      <c r="B396" t="s">
        <v>588</v>
      </c>
      <c r="C396" t="s">
        <v>589</v>
      </c>
      <c r="D396" t="s">
        <v>590</v>
      </c>
      <c r="E396">
        <v>1138782000</v>
      </c>
    </row>
    <row r="397" spans="1:5" x14ac:dyDescent="0.25">
      <c r="A397" t="s">
        <v>5</v>
      </c>
      <c r="B397" t="s">
        <v>122</v>
      </c>
      <c r="C397" t="s">
        <v>591</v>
      </c>
      <c r="D397" t="s">
        <v>19</v>
      </c>
      <c r="E397">
        <v>1132747400</v>
      </c>
    </row>
    <row r="398" spans="1:5" x14ac:dyDescent="0.25">
      <c r="A398" t="s">
        <v>5</v>
      </c>
      <c r="B398" t="s">
        <v>338</v>
      </c>
      <c r="C398" t="s">
        <v>592</v>
      </c>
      <c r="D398" t="s">
        <v>38</v>
      </c>
      <c r="E398">
        <v>1137653824</v>
      </c>
    </row>
    <row r="399" spans="1:5" x14ac:dyDescent="0.25">
      <c r="A399" t="s">
        <v>5</v>
      </c>
      <c r="B399" t="s">
        <v>538</v>
      </c>
      <c r="C399" t="s">
        <v>593</v>
      </c>
      <c r="D399" t="s">
        <v>23</v>
      </c>
      <c r="E399">
        <v>1132747400</v>
      </c>
    </row>
    <row r="400" spans="1:5" x14ac:dyDescent="0.25">
      <c r="A400" t="s">
        <v>5</v>
      </c>
      <c r="B400" t="s">
        <v>538</v>
      </c>
      <c r="C400" t="s">
        <v>594</v>
      </c>
      <c r="D400" t="s">
        <v>595</v>
      </c>
      <c r="E400">
        <v>1120636766</v>
      </c>
    </row>
    <row r="401" spans="1:5" x14ac:dyDescent="0.25">
      <c r="A401" t="s">
        <v>5</v>
      </c>
      <c r="B401" t="s">
        <v>29</v>
      </c>
      <c r="C401" t="s">
        <v>596</v>
      </c>
      <c r="D401" t="s">
        <v>19</v>
      </c>
      <c r="E401">
        <v>1133472800</v>
      </c>
    </row>
    <row r="402" spans="1:5" x14ac:dyDescent="0.25">
      <c r="A402" t="s">
        <v>5</v>
      </c>
      <c r="B402" t="s">
        <v>350</v>
      </c>
      <c r="C402" t="s">
        <v>597</v>
      </c>
      <c r="D402" t="s">
        <v>19</v>
      </c>
      <c r="E402">
        <v>1133472800</v>
      </c>
    </row>
    <row r="403" spans="1:5" x14ac:dyDescent="0.25">
      <c r="A403" t="s">
        <v>5</v>
      </c>
      <c r="B403" t="s">
        <v>350</v>
      </c>
      <c r="C403" t="s">
        <v>598</v>
      </c>
      <c r="D403" t="s">
        <v>599</v>
      </c>
      <c r="E403">
        <v>1158128674</v>
      </c>
    </row>
    <row r="404" spans="1:5" x14ac:dyDescent="0.25">
      <c r="A404" t="s">
        <v>5</v>
      </c>
      <c r="B404" t="s">
        <v>220</v>
      </c>
      <c r="C404" t="s">
        <v>600</v>
      </c>
      <c r="D404" t="s">
        <v>601</v>
      </c>
      <c r="E404">
        <v>1125841737</v>
      </c>
    </row>
    <row r="405" spans="1:5" x14ac:dyDescent="0.25">
      <c r="A405" t="s">
        <v>5</v>
      </c>
      <c r="B405" t="s">
        <v>496</v>
      </c>
      <c r="C405" t="s">
        <v>602</v>
      </c>
      <c r="D405" t="s">
        <v>23</v>
      </c>
      <c r="E405">
        <v>1132747400</v>
      </c>
    </row>
    <row r="406" spans="1:5" x14ac:dyDescent="0.25">
      <c r="A406" t="s">
        <v>5</v>
      </c>
      <c r="B406" t="s">
        <v>451</v>
      </c>
      <c r="C406" t="s">
        <v>603</v>
      </c>
      <c r="D406" t="s">
        <v>604</v>
      </c>
      <c r="E406">
        <v>1120362440</v>
      </c>
    </row>
    <row r="407" spans="1:5" x14ac:dyDescent="0.25">
      <c r="A407" t="s">
        <v>5</v>
      </c>
      <c r="B407" t="s">
        <v>605</v>
      </c>
      <c r="C407" t="s">
        <v>606</v>
      </c>
      <c r="D407" t="s">
        <v>14</v>
      </c>
      <c r="E407">
        <v>1136454857</v>
      </c>
    </row>
    <row r="408" spans="1:5" x14ac:dyDescent="0.25">
      <c r="A408" t="s">
        <v>5</v>
      </c>
      <c r="B408" t="s">
        <v>360</v>
      </c>
      <c r="C408" t="s">
        <v>607</v>
      </c>
      <c r="D408" t="s">
        <v>68</v>
      </c>
      <c r="E408">
        <v>1138131132</v>
      </c>
    </row>
    <row r="409" spans="1:5" x14ac:dyDescent="0.25">
      <c r="A409" t="s">
        <v>5</v>
      </c>
      <c r="B409" t="s">
        <v>608</v>
      </c>
      <c r="C409" t="s">
        <v>609</v>
      </c>
      <c r="D409" t="s">
        <v>38</v>
      </c>
      <c r="E409">
        <v>1166413845</v>
      </c>
    </row>
    <row r="410" spans="1:5" x14ac:dyDescent="0.25">
      <c r="A410" t="s">
        <v>5</v>
      </c>
      <c r="B410" t="s">
        <v>608</v>
      </c>
      <c r="C410" t="s">
        <v>610</v>
      </c>
      <c r="D410" t="s">
        <v>38</v>
      </c>
      <c r="E410">
        <v>1161918803</v>
      </c>
    </row>
    <row r="411" spans="1:5" x14ac:dyDescent="0.25">
      <c r="A411" t="s">
        <v>5</v>
      </c>
      <c r="B411" t="s">
        <v>608</v>
      </c>
      <c r="C411" t="s">
        <v>611</v>
      </c>
      <c r="D411" t="s">
        <v>14</v>
      </c>
      <c r="E411">
        <v>1166477749</v>
      </c>
    </row>
    <row r="412" spans="1:5" x14ac:dyDescent="0.25">
      <c r="A412" t="s">
        <v>5</v>
      </c>
      <c r="B412" t="s">
        <v>608</v>
      </c>
      <c r="C412" t="s">
        <v>612</v>
      </c>
      <c r="D412" t="s">
        <v>613</v>
      </c>
      <c r="E412">
        <v>1126464444</v>
      </c>
    </row>
    <row r="413" spans="1:5" x14ac:dyDescent="0.25">
      <c r="A413" t="s">
        <v>5</v>
      </c>
      <c r="B413" t="s">
        <v>608</v>
      </c>
      <c r="C413" t="s">
        <v>614</v>
      </c>
      <c r="D413" t="s">
        <v>23</v>
      </c>
      <c r="E413">
        <v>1132747400</v>
      </c>
    </row>
    <row r="414" spans="1:5" x14ac:dyDescent="0.25">
      <c r="A414" t="s">
        <v>5</v>
      </c>
      <c r="B414" t="s">
        <v>608</v>
      </c>
      <c r="C414" t="s">
        <v>615</v>
      </c>
      <c r="D414" t="s">
        <v>616</v>
      </c>
      <c r="E414">
        <v>1161926102</v>
      </c>
    </row>
    <row r="415" spans="1:5" x14ac:dyDescent="0.25">
      <c r="A415" t="s">
        <v>5</v>
      </c>
      <c r="B415" t="s">
        <v>608</v>
      </c>
      <c r="C415" t="s">
        <v>617</v>
      </c>
      <c r="D415" t="s">
        <v>618</v>
      </c>
      <c r="E415">
        <v>1127697127</v>
      </c>
    </row>
    <row r="416" spans="1:5" x14ac:dyDescent="0.25">
      <c r="A416" t="s">
        <v>5</v>
      </c>
      <c r="B416" t="s">
        <v>608</v>
      </c>
      <c r="C416" t="s">
        <v>619</v>
      </c>
      <c r="D416" t="s">
        <v>19</v>
      </c>
      <c r="E416">
        <v>1133472800</v>
      </c>
    </row>
    <row r="417" spans="1:5" x14ac:dyDescent="0.25">
      <c r="A417" t="s">
        <v>5</v>
      </c>
      <c r="B417" t="s">
        <v>608</v>
      </c>
      <c r="C417" t="s">
        <v>620</v>
      </c>
      <c r="D417" t="s">
        <v>621</v>
      </c>
      <c r="E417">
        <v>1135211450</v>
      </c>
    </row>
    <row r="418" spans="1:5" x14ac:dyDescent="0.25">
      <c r="A418" t="s">
        <v>5</v>
      </c>
      <c r="B418" t="s">
        <v>608</v>
      </c>
      <c r="C418" t="s">
        <v>622</v>
      </c>
      <c r="D418" t="s">
        <v>623</v>
      </c>
      <c r="E418">
        <v>1122962361</v>
      </c>
    </row>
    <row r="419" spans="1:5" x14ac:dyDescent="0.25">
      <c r="A419" t="s">
        <v>5</v>
      </c>
      <c r="B419" t="s">
        <v>608</v>
      </c>
      <c r="C419" t="s">
        <v>624</v>
      </c>
      <c r="D419" t="s">
        <v>159</v>
      </c>
      <c r="E419">
        <v>1532245500</v>
      </c>
    </row>
    <row r="420" spans="1:5" x14ac:dyDescent="0.25">
      <c r="A420" t="s">
        <v>5</v>
      </c>
      <c r="B420" t="s">
        <v>608</v>
      </c>
      <c r="C420" t="s">
        <v>625</v>
      </c>
      <c r="D420" t="s">
        <v>68</v>
      </c>
      <c r="E420">
        <v>1166465380</v>
      </c>
    </row>
    <row r="421" spans="1:5" x14ac:dyDescent="0.25">
      <c r="A421" t="s">
        <v>5</v>
      </c>
      <c r="B421" t="s">
        <v>608</v>
      </c>
      <c r="C421" t="s">
        <v>626</v>
      </c>
      <c r="D421" t="s">
        <v>526</v>
      </c>
      <c r="E421">
        <v>1125892350</v>
      </c>
    </row>
    <row r="422" spans="1:5" x14ac:dyDescent="0.25">
      <c r="A422" t="s">
        <v>5</v>
      </c>
      <c r="B422" t="s">
        <v>627</v>
      </c>
      <c r="C422" t="s">
        <v>628</v>
      </c>
      <c r="D422" t="s">
        <v>19</v>
      </c>
      <c r="E422">
        <v>1133472800</v>
      </c>
    </row>
    <row r="423" spans="1:5" x14ac:dyDescent="0.25">
      <c r="A423" t="s">
        <v>5</v>
      </c>
      <c r="B423" t="s">
        <v>627</v>
      </c>
      <c r="C423" t="s">
        <v>629</v>
      </c>
      <c r="D423" t="s">
        <v>19</v>
      </c>
      <c r="E423">
        <v>1133472800</v>
      </c>
    </row>
    <row r="424" spans="1:5" x14ac:dyDescent="0.25">
      <c r="A424" t="s">
        <v>5</v>
      </c>
      <c r="B424" t="s">
        <v>627</v>
      </c>
      <c r="C424" t="s">
        <v>630</v>
      </c>
      <c r="D424" t="s">
        <v>582</v>
      </c>
      <c r="E424">
        <v>1132098538</v>
      </c>
    </row>
    <row r="425" spans="1:5" x14ac:dyDescent="0.25">
      <c r="A425" t="s">
        <v>5</v>
      </c>
      <c r="B425" t="s">
        <v>627</v>
      </c>
      <c r="C425" t="s">
        <v>631</v>
      </c>
      <c r="D425" t="s">
        <v>38</v>
      </c>
      <c r="E425">
        <v>1138756940</v>
      </c>
    </row>
    <row r="426" spans="1:5" x14ac:dyDescent="0.25">
      <c r="A426" t="s">
        <v>5</v>
      </c>
      <c r="B426" t="s">
        <v>627</v>
      </c>
      <c r="C426" t="s">
        <v>632</v>
      </c>
      <c r="D426" t="s">
        <v>14</v>
      </c>
      <c r="E426">
        <v>1136674369</v>
      </c>
    </row>
    <row r="427" spans="1:5" x14ac:dyDescent="0.25">
      <c r="A427" t="s">
        <v>5</v>
      </c>
      <c r="B427" t="s">
        <v>627</v>
      </c>
      <c r="C427" t="s">
        <v>633</v>
      </c>
      <c r="D427" t="s">
        <v>101</v>
      </c>
      <c r="E427">
        <v>1138622900</v>
      </c>
    </row>
    <row r="428" spans="1:5" x14ac:dyDescent="0.25">
      <c r="A428" t="s">
        <v>5</v>
      </c>
      <c r="B428" t="s">
        <v>627</v>
      </c>
      <c r="C428" t="s">
        <v>634</v>
      </c>
      <c r="D428" t="s">
        <v>19</v>
      </c>
      <c r="E428">
        <v>1133472800</v>
      </c>
    </row>
    <row r="429" spans="1:5" x14ac:dyDescent="0.25">
      <c r="A429" t="s">
        <v>5</v>
      </c>
      <c r="B429" t="s">
        <v>627</v>
      </c>
      <c r="C429" t="s">
        <v>635</v>
      </c>
      <c r="D429" t="s">
        <v>45</v>
      </c>
      <c r="E429">
        <v>1138620474</v>
      </c>
    </row>
    <row r="430" spans="1:5" x14ac:dyDescent="0.25">
      <c r="A430" t="s">
        <v>5</v>
      </c>
      <c r="B430" t="s">
        <v>360</v>
      </c>
      <c r="C430" t="s">
        <v>636</v>
      </c>
      <c r="D430" t="s">
        <v>68</v>
      </c>
      <c r="E430">
        <v>1130624958</v>
      </c>
    </row>
    <row r="431" spans="1:5" x14ac:dyDescent="0.25">
      <c r="A431" t="s">
        <v>5</v>
      </c>
      <c r="B431" t="s">
        <v>360</v>
      </c>
      <c r="C431" t="s">
        <v>637</v>
      </c>
      <c r="D431" t="s">
        <v>101</v>
      </c>
      <c r="E431">
        <v>1135493</v>
      </c>
    </row>
    <row r="432" spans="1:5" x14ac:dyDescent="0.25">
      <c r="A432" t="s">
        <v>5</v>
      </c>
      <c r="B432" t="s">
        <v>360</v>
      </c>
      <c r="C432" t="s">
        <v>638</v>
      </c>
      <c r="D432" t="s">
        <v>19</v>
      </c>
      <c r="E432">
        <v>1133472800</v>
      </c>
    </row>
    <row r="433" spans="1:5" x14ac:dyDescent="0.25">
      <c r="A433" t="s">
        <v>5</v>
      </c>
      <c r="B433" t="s">
        <v>360</v>
      </c>
      <c r="C433" t="s">
        <v>639</v>
      </c>
      <c r="D433" t="s">
        <v>101</v>
      </c>
      <c r="E433">
        <v>1138120547</v>
      </c>
    </row>
    <row r="434" spans="1:5" x14ac:dyDescent="0.25">
      <c r="A434" t="s">
        <v>5</v>
      </c>
      <c r="B434" t="s">
        <v>360</v>
      </c>
      <c r="C434" t="s">
        <v>640</v>
      </c>
      <c r="D434" t="s">
        <v>38</v>
      </c>
      <c r="E434">
        <v>113814665</v>
      </c>
    </row>
    <row r="435" spans="1:5" x14ac:dyDescent="0.25">
      <c r="A435" t="s">
        <v>5</v>
      </c>
      <c r="B435" t="s">
        <v>360</v>
      </c>
      <c r="C435" t="s">
        <v>641</v>
      </c>
      <c r="D435" t="s">
        <v>68</v>
      </c>
      <c r="E435">
        <v>1130979449</v>
      </c>
    </row>
    <row r="436" spans="1:5" x14ac:dyDescent="0.25">
      <c r="A436" t="s">
        <v>5</v>
      </c>
      <c r="B436" t="s">
        <v>360</v>
      </c>
      <c r="C436" t="s">
        <v>642</v>
      </c>
      <c r="D436" t="s">
        <v>38</v>
      </c>
      <c r="E436">
        <v>1138140060</v>
      </c>
    </row>
    <row r="437" spans="1:5" x14ac:dyDescent="0.25">
      <c r="A437" t="s">
        <v>5</v>
      </c>
      <c r="B437" t="s">
        <v>360</v>
      </c>
      <c r="C437" t="s">
        <v>643</v>
      </c>
      <c r="D437" t="s">
        <v>644</v>
      </c>
      <c r="E437">
        <v>1138192103</v>
      </c>
    </row>
    <row r="438" spans="1:5" x14ac:dyDescent="0.25">
      <c r="A438" t="s">
        <v>5</v>
      </c>
      <c r="B438" t="s">
        <v>360</v>
      </c>
      <c r="C438" t="s">
        <v>645</v>
      </c>
      <c r="D438" t="s">
        <v>23</v>
      </c>
      <c r="E438">
        <v>1132747400</v>
      </c>
    </row>
    <row r="439" spans="1:5" x14ac:dyDescent="0.25">
      <c r="A439" t="s">
        <v>5</v>
      </c>
      <c r="B439" t="s">
        <v>360</v>
      </c>
      <c r="C439" t="s">
        <v>646</v>
      </c>
      <c r="D439" t="s">
        <v>647</v>
      </c>
      <c r="E439">
        <v>1130215031</v>
      </c>
    </row>
    <row r="440" spans="1:5" x14ac:dyDescent="0.25">
      <c r="A440" t="s">
        <v>5</v>
      </c>
      <c r="B440" t="s">
        <v>360</v>
      </c>
      <c r="C440" t="s">
        <v>648</v>
      </c>
      <c r="D440" t="s">
        <v>14</v>
      </c>
      <c r="E440">
        <v>1137695736</v>
      </c>
    </row>
    <row r="441" spans="1:5" x14ac:dyDescent="0.25">
      <c r="A441" t="s">
        <v>5</v>
      </c>
      <c r="B441" t="s">
        <v>360</v>
      </c>
      <c r="C441" t="s">
        <v>649</v>
      </c>
      <c r="D441" t="s">
        <v>23</v>
      </c>
      <c r="E441">
        <v>1132747400</v>
      </c>
    </row>
    <row r="442" spans="1:5" x14ac:dyDescent="0.25">
      <c r="A442" t="s">
        <v>5</v>
      </c>
      <c r="B442" t="s">
        <v>360</v>
      </c>
      <c r="C442" t="s">
        <v>650</v>
      </c>
      <c r="D442" t="s">
        <v>651</v>
      </c>
      <c r="E442">
        <v>1133472850</v>
      </c>
    </row>
    <row r="443" spans="1:5" x14ac:dyDescent="0.25">
      <c r="A443" t="s">
        <v>5</v>
      </c>
      <c r="B443" t="s">
        <v>360</v>
      </c>
      <c r="C443" t="s">
        <v>652</v>
      </c>
      <c r="D443" t="s">
        <v>38</v>
      </c>
      <c r="E443">
        <v>1138128912</v>
      </c>
    </row>
    <row r="444" spans="1:5" x14ac:dyDescent="0.25">
      <c r="A444" t="s">
        <v>5</v>
      </c>
      <c r="B444" t="s">
        <v>360</v>
      </c>
      <c r="C444" t="s">
        <v>653</v>
      </c>
      <c r="D444" t="s">
        <v>38</v>
      </c>
      <c r="E444">
        <v>1138152563</v>
      </c>
    </row>
    <row r="445" spans="1:5" x14ac:dyDescent="0.25">
      <c r="A445" t="s">
        <v>5</v>
      </c>
      <c r="B445" t="s">
        <v>360</v>
      </c>
      <c r="C445" t="s">
        <v>654</v>
      </c>
      <c r="D445" t="s">
        <v>116</v>
      </c>
      <c r="E445">
        <v>1130377765</v>
      </c>
    </row>
    <row r="446" spans="1:5" x14ac:dyDescent="0.25">
      <c r="A446" t="s">
        <v>5</v>
      </c>
      <c r="B446" t="s">
        <v>360</v>
      </c>
      <c r="C446" t="s">
        <v>655</v>
      </c>
      <c r="D446" t="s">
        <v>14</v>
      </c>
      <c r="E446">
        <v>1138136003</v>
      </c>
    </row>
    <row r="447" spans="1:5" x14ac:dyDescent="0.25">
      <c r="A447" t="s">
        <v>5</v>
      </c>
      <c r="B447" t="s">
        <v>360</v>
      </c>
      <c r="C447" t="s">
        <v>656</v>
      </c>
      <c r="D447" t="s">
        <v>159</v>
      </c>
      <c r="E447">
        <v>1532245500</v>
      </c>
    </row>
    <row r="448" spans="1:5" x14ac:dyDescent="0.25">
      <c r="A448" t="s">
        <v>5</v>
      </c>
      <c r="B448" t="s">
        <v>360</v>
      </c>
      <c r="C448" t="s">
        <v>657</v>
      </c>
      <c r="D448" t="s">
        <v>92</v>
      </c>
      <c r="E448">
        <v>2124071425</v>
      </c>
    </row>
    <row r="449" spans="1:5" x14ac:dyDescent="0.25">
      <c r="A449" t="s">
        <v>5</v>
      </c>
      <c r="B449" t="s">
        <v>350</v>
      </c>
      <c r="C449" t="s">
        <v>658</v>
      </c>
      <c r="D449" t="s">
        <v>23</v>
      </c>
      <c r="E449">
        <v>1132747400</v>
      </c>
    </row>
    <row r="450" spans="1:5" x14ac:dyDescent="0.25">
      <c r="A450" t="s">
        <v>5</v>
      </c>
      <c r="B450" t="s">
        <v>350</v>
      </c>
      <c r="C450" t="s">
        <v>659</v>
      </c>
      <c r="D450" t="s">
        <v>116</v>
      </c>
      <c r="E450">
        <v>1158429511</v>
      </c>
    </row>
    <row r="451" spans="1:5" x14ac:dyDescent="0.25">
      <c r="A451" t="s">
        <v>5</v>
      </c>
      <c r="B451" t="s">
        <v>423</v>
      </c>
      <c r="C451" t="s">
        <v>660</v>
      </c>
      <c r="D451" t="s">
        <v>19</v>
      </c>
      <c r="E451">
        <v>1133472800</v>
      </c>
    </row>
    <row r="452" spans="1:5" x14ac:dyDescent="0.25">
      <c r="A452" t="s">
        <v>5</v>
      </c>
      <c r="B452" t="s">
        <v>423</v>
      </c>
      <c r="C452" t="s">
        <v>661</v>
      </c>
      <c r="D452" t="s">
        <v>38</v>
      </c>
      <c r="E452">
        <v>1139712748</v>
      </c>
    </row>
    <row r="453" spans="1:5" x14ac:dyDescent="0.25">
      <c r="A453" t="s">
        <v>5</v>
      </c>
      <c r="B453" t="s">
        <v>423</v>
      </c>
      <c r="C453" t="s">
        <v>662</v>
      </c>
      <c r="D453" t="s">
        <v>663</v>
      </c>
      <c r="E453">
        <v>1139010809</v>
      </c>
    </row>
    <row r="454" spans="1:5" x14ac:dyDescent="0.25">
      <c r="A454" t="s">
        <v>5</v>
      </c>
      <c r="B454" t="s">
        <v>95</v>
      </c>
      <c r="C454" t="s">
        <v>664</v>
      </c>
      <c r="D454" t="s">
        <v>23</v>
      </c>
      <c r="E454">
        <v>1132747400</v>
      </c>
    </row>
    <row r="455" spans="1:5" x14ac:dyDescent="0.25">
      <c r="A455" t="s">
        <v>5</v>
      </c>
      <c r="B455" t="s">
        <v>627</v>
      </c>
      <c r="C455" t="s">
        <v>665</v>
      </c>
      <c r="D455" t="s">
        <v>14</v>
      </c>
      <c r="E455">
        <v>1138645919</v>
      </c>
    </row>
    <row r="456" spans="1:5" x14ac:dyDescent="0.25">
      <c r="A456" t="s">
        <v>5</v>
      </c>
      <c r="B456" t="s">
        <v>627</v>
      </c>
      <c r="C456" t="s">
        <v>666</v>
      </c>
      <c r="D456" t="s">
        <v>38</v>
      </c>
      <c r="E456">
        <v>1138656803</v>
      </c>
    </row>
    <row r="457" spans="1:5" x14ac:dyDescent="0.25">
      <c r="A457" t="s">
        <v>5</v>
      </c>
      <c r="B457" t="s">
        <v>667</v>
      </c>
      <c r="C457" t="s">
        <v>668</v>
      </c>
      <c r="D457" t="s">
        <v>19</v>
      </c>
      <c r="E457">
        <v>1133472800</v>
      </c>
    </row>
    <row r="458" spans="1:5" x14ac:dyDescent="0.25">
      <c r="A458" t="s">
        <v>5</v>
      </c>
      <c r="B458" t="s">
        <v>667</v>
      </c>
      <c r="C458" t="s">
        <v>669</v>
      </c>
      <c r="D458" t="s">
        <v>670</v>
      </c>
      <c r="E458">
        <v>1120419945</v>
      </c>
    </row>
    <row r="459" spans="1:5" x14ac:dyDescent="0.25">
      <c r="A459" t="s">
        <v>5</v>
      </c>
      <c r="B459" t="s">
        <v>496</v>
      </c>
      <c r="C459" t="s">
        <v>671</v>
      </c>
      <c r="D459" t="s">
        <v>672</v>
      </c>
      <c r="E459">
        <v>1135217500</v>
      </c>
    </row>
    <row r="460" spans="1:5" x14ac:dyDescent="0.25">
      <c r="A460" t="s">
        <v>5</v>
      </c>
      <c r="B460" t="s">
        <v>352</v>
      </c>
      <c r="C460" t="s">
        <v>673</v>
      </c>
      <c r="D460" t="s">
        <v>674</v>
      </c>
      <c r="E460">
        <v>1167473032</v>
      </c>
    </row>
    <row r="461" spans="1:5" x14ac:dyDescent="0.25">
      <c r="A461" t="s">
        <v>5</v>
      </c>
      <c r="B461" t="s">
        <v>675</v>
      </c>
      <c r="C461" t="s">
        <v>676</v>
      </c>
      <c r="D461" t="s">
        <v>677</v>
      </c>
      <c r="E461">
        <v>1129166633</v>
      </c>
    </row>
    <row r="462" spans="1:5" x14ac:dyDescent="0.25">
      <c r="A462" t="s">
        <v>5</v>
      </c>
      <c r="B462" t="s">
        <v>678</v>
      </c>
      <c r="C462" t="s">
        <v>679</v>
      </c>
      <c r="D462" t="s">
        <v>680</v>
      </c>
      <c r="E462">
        <v>1120214007</v>
      </c>
    </row>
    <row r="463" spans="1:5" x14ac:dyDescent="0.25">
      <c r="A463" t="s">
        <v>5</v>
      </c>
      <c r="B463" t="s">
        <v>464</v>
      </c>
      <c r="C463" t="s">
        <v>681</v>
      </c>
      <c r="D463" t="s">
        <v>682</v>
      </c>
      <c r="E463">
        <v>1120214007</v>
      </c>
    </row>
    <row r="464" spans="1:5" x14ac:dyDescent="0.25">
      <c r="A464" t="s">
        <v>5</v>
      </c>
      <c r="B464" t="s">
        <v>198</v>
      </c>
      <c r="C464" t="s">
        <v>683</v>
      </c>
      <c r="D464" t="s">
        <v>23</v>
      </c>
      <c r="E464">
        <v>1132747400</v>
      </c>
    </row>
    <row r="465" spans="1:5" x14ac:dyDescent="0.25">
      <c r="A465" t="s">
        <v>5</v>
      </c>
      <c r="B465" t="s">
        <v>160</v>
      </c>
      <c r="C465" t="s">
        <v>684</v>
      </c>
      <c r="D465" t="s">
        <v>101</v>
      </c>
      <c r="E465">
        <v>1132566403</v>
      </c>
    </row>
    <row r="466" spans="1:5" x14ac:dyDescent="0.25">
      <c r="A466" t="s">
        <v>5</v>
      </c>
      <c r="B466" t="s">
        <v>160</v>
      </c>
      <c r="C466" t="s">
        <v>685</v>
      </c>
      <c r="D466" t="s">
        <v>686</v>
      </c>
      <c r="E466">
        <v>1132213309</v>
      </c>
    </row>
    <row r="467" spans="1:5" x14ac:dyDescent="0.25">
      <c r="A467" t="s">
        <v>5</v>
      </c>
      <c r="B467" t="s">
        <v>482</v>
      </c>
      <c r="C467" t="s">
        <v>687</v>
      </c>
      <c r="D467" t="s">
        <v>688</v>
      </c>
      <c r="E467">
        <v>1156111669</v>
      </c>
    </row>
    <row r="468" spans="1:5" x14ac:dyDescent="0.25">
      <c r="A468" t="s">
        <v>5</v>
      </c>
      <c r="B468" t="s">
        <v>157</v>
      </c>
      <c r="C468" t="s">
        <v>689</v>
      </c>
      <c r="D468" t="s">
        <v>23</v>
      </c>
      <c r="E468">
        <v>1132747400</v>
      </c>
    </row>
    <row r="469" spans="1:5" x14ac:dyDescent="0.25">
      <c r="A469" t="s">
        <v>5</v>
      </c>
      <c r="B469" t="s">
        <v>157</v>
      </c>
      <c r="C469" t="s">
        <v>690</v>
      </c>
      <c r="D469" t="s">
        <v>288</v>
      </c>
      <c r="E469">
        <v>1122748444</v>
      </c>
    </row>
    <row r="470" spans="1:5" x14ac:dyDescent="0.25">
      <c r="A470" t="s">
        <v>5</v>
      </c>
      <c r="B470" t="s">
        <v>157</v>
      </c>
      <c r="C470" t="s">
        <v>691</v>
      </c>
      <c r="D470" t="s">
        <v>692</v>
      </c>
      <c r="E470">
        <v>1133312305</v>
      </c>
    </row>
    <row r="471" spans="1:5" x14ac:dyDescent="0.25">
      <c r="A471" t="s">
        <v>5</v>
      </c>
      <c r="B471" t="s">
        <v>157</v>
      </c>
      <c r="C471" t="s">
        <v>693</v>
      </c>
      <c r="D471" t="s">
        <v>19</v>
      </c>
      <c r="E471">
        <v>1132747400</v>
      </c>
    </row>
    <row r="472" spans="1:5" x14ac:dyDescent="0.25">
      <c r="A472" t="s">
        <v>5</v>
      </c>
      <c r="B472" t="s">
        <v>454</v>
      </c>
      <c r="C472" t="s">
        <v>694</v>
      </c>
      <c r="D472" t="s">
        <v>23</v>
      </c>
      <c r="E472">
        <v>1132747400</v>
      </c>
    </row>
    <row r="473" spans="1:5" x14ac:dyDescent="0.25">
      <c r="A473" t="s">
        <v>5</v>
      </c>
      <c r="B473" t="s">
        <v>149</v>
      </c>
      <c r="C473" t="s">
        <v>695</v>
      </c>
      <c r="D473" t="s">
        <v>19</v>
      </c>
      <c r="E473">
        <v>1133472800</v>
      </c>
    </row>
    <row r="474" spans="1:5" x14ac:dyDescent="0.25">
      <c r="A474" t="s">
        <v>5</v>
      </c>
      <c r="B474" t="s">
        <v>138</v>
      </c>
      <c r="C474" t="s">
        <v>696</v>
      </c>
      <c r="D474" t="s">
        <v>14</v>
      </c>
      <c r="E474">
        <v>1129753760</v>
      </c>
    </row>
    <row r="475" spans="1:5" x14ac:dyDescent="0.25">
      <c r="A475" t="s">
        <v>5</v>
      </c>
      <c r="B475" t="s">
        <v>138</v>
      </c>
      <c r="C475" t="s">
        <v>697</v>
      </c>
      <c r="D475" t="s">
        <v>698</v>
      </c>
      <c r="E475">
        <v>1135546972</v>
      </c>
    </row>
    <row r="476" spans="1:5" x14ac:dyDescent="0.25">
      <c r="A476" t="s">
        <v>5</v>
      </c>
      <c r="B476" t="s">
        <v>138</v>
      </c>
      <c r="C476" t="s">
        <v>699</v>
      </c>
      <c r="D476" t="s">
        <v>700</v>
      </c>
      <c r="E476">
        <v>1129773398</v>
      </c>
    </row>
    <row r="477" spans="1:5" x14ac:dyDescent="0.25">
      <c r="A477" t="s">
        <v>5</v>
      </c>
      <c r="B477" t="s">
        <v>138</v>
      </c>
      <c r="C477" t="s">
        <v>701</v>
      </c>
      <c r="D477" t="s">
        <v>19</v>
      </c>
      <c r="E477">
        <v>1133472800</v>
      </c>
    </row>
    <row r="478" spans="1:5" x14ac:dyDescent="0.25">
      <c r="A478" t="s">
        <v>5</v>
      </c>
      <c r="B478" t="s">
        <v>138</v>
      </c>
      <c r="C478" t="s">
        <v>702</v>
      </c>
      <c r="D478" t="s">
        <v>19</v>
      </c>
      <c r="E478">
        <v>1133472800</v>
      </c>
    </row>
    <row r="479" spans="1:5" x14ac:dyDescent="0.25">
      <c r="A479" t="s">
        <v>5</v>
      </c>
      <c r="B479" t="s">
        <v>138</v>
      </c>
      <c r="C479" t="s">
        <v>703</v>
      </c>
      <c r="D479" t="s">
        <v>14</v>
      </c>
      <c r="E479">
        <v>1162833326</v>
      </c>
    </row>
    <row r="480" spans="1:5" x14ac:dyDescent="0.25">
      <c r="A480" t="s">
        <v>5</v>
      </c>
      <c r="B480" t="s">
        <v>138</v>
      </c>
      <c r="C480" t="s">
        <v>704</v>
      </c>
      <c r="D480" t="s">
        <v>23</v>
      </c>
      <c r="E480">
        <v>1132747400</v>
      </c>
    </row>
    <row r="481" spans="1:5" x14ac:dyDescent="0.25">
      <c r="A481" t="s">
        <v>5</v>
      </c>
      <c r="B481" t="s">
        <v>138</v>
      </c>
      <c r="C481" t="s">
        <v>705</v>
      </c>
      <c r="D481" t="s">
        <v>706</v>
      </c>
      <c r="E481">
        <v>1162362152</v>
      </c>
    </row>
    <row r="482" spans="1:5" x14ac:dyDescent="0.25">
      <c r="A482" t="s">
        <v>5</v>
      </c>
      <c r="B482" t="s">
        <v>138</v>
      </c>
      <c r="C482" t="s">
        <v>707</v>
      </c>
      <c r="D482" t="s">
        <v>708</v>
      </c>
      <c r="E482">
        <v>1169761926</v>
      </c>
    </row>
    <row r="483" spans="1:5" x14ac:dyDescent="0.25">
      <c r="A483" t="s">
        <v>5</v>
      </c>
      <c r="B483" t="s">
        <v>138</v>
      </c>
      <c r="C483" t="s">
        <v>709</v>
      </c>
      <c r="D483" t="s">
        <v>19</v>
      </c>
      <c r="E483">
        <v>1133472800</v>
      </c>
    </row>
    <row r="484" spans="1:5" x14ac:dyDescent="0.25">
      <c r="A484" t="s">
        <v>5</v>
      </c>
      <c r="B484" t="s">
        <v>138</v>
      </c>
      <c r="C484" t="s">
        <v>710</v>
      </c>
      <c r="D484" t="s">
        <v>14</v>
      </c>
      <c r="E484">
        <v>1169711466</v>
      </c>
    </row>
    <row r="485" spans="1:5" x14ac:dyDescent="0.25">
      <c r="A485" t="s">
        <v>5</v>
      </c>
      <c r="B485" t="s">
        <v>138</v>
      </c>
      <c r="C485" t="s">
        <v>711</v>
      </c>
      <c r="D485" t="s">
        <v>19</v>
      </c>
      <c r="E485">
        <v>1132747400</v>
      </c>
    </row>
    <row r="486" spans="1:5" x14ac:dyDescent="0.25">
      <c r="A486" t="s">
        <v>5</v>
      </c>
      <c r="B486" t="s">
        <v>138</v>
      </c>
      <c r="C486" t="s">
        <v>712</v>
      </c>
      <c r="D486" t="s">
        <v>19</v>
      </c>
      <c r="E486">
        <v>1133472800</v>
      </c>
    </row>
    <row r="487" spans="1:5" x14ac:dyDescent="0.25">
      <c r="A487" t="s">
        <v>5</v>
      </c>
      <c r="B487" t="s">
        <v>138</v>
      </c>
      <c r="C487" t="s">
        <v>713</v>
      </c>
      <c r="D487" t="s">
        <v>68</v>
      </c>
      <c r="E487">
        <v>1169590466</v>
      </c>
    </row>
    <row r="488" spans="1:5" x14ac:dyDescent="0.25">
      <c r="A488" t="s">
        <v>5</v>
      </c>
      <c r="B488" t="s">
        <v>138</v>
      </c>
      <c r="C488" t="s">
        <v>714</v>
      </c>
      <c r="D488" t="s">
        <v>38</v>
      </c>
      <c r="E488">
        <v>1169785454</v>
      </c>
    </row>
    <row r="489" spans="1:5" x14ac:dyDescent="0.25">
      <c r="A489" t="s">
        <v>5</v>
      </c>
      <c r="B489" t="s">
        <v>138</v>
      </c>
      <c r="C489" t="s">
        <v>715</v>
      </c>
      <c r="D489" t="s">
        <v>14</v>
      </c>
      <c r="E489">
        <v>1129767305</v>
      </c>
    </row>
    <row r="490" spans="1:5" x14ac:dyDescent="0.25">
      <c r="A490" t="s">
        <v>5</v>
      </c>
      <c r="B490" t="s">
        <v>138</v>
      </c>
      <c r="C490" t="s">
        <v>716</v>
      </c>
      <c r="D490" t="s">
        <v>706</v>
      </c>
      <c r="E490">
        <v>1169786011</v>
      </c>
    </row>
    <row r="491" spans="1:5" x14ac:dyDescent="0.25">
      <c r="A491" t="s">
        <v>5</v>
      </c>
      <c r="B491" t="s">
        <v>40</v>
      </c>
      <c r="C491" t="s">
        <v>717</v>
      </c>
      <c r="D491" t="s">
        <v>19</v>
      </c>
      <c r="E491">
        <v>1133472800</v>
      </c>
    </row>
    <row r="492" spans="1:5" x14ac:dyDescent="0.25">
      <c r="A492" t="s">
        <v>5</v>
      </c>
      <c r="B492" t="s">
        <v>40</v>
      </c>
      <c r="C492" t="s">
        <v>718</v>
      </c>
      <c r="D492" t="s">
        <v>63</v>
      </c>
      <c r="E492">
        <v>1532245500</v>
      </c>
    </row>
    <row r="493" spans="1:5" x14ac:dyDescent="0.25">
      <c r="A493" t="s">
        <v>5</v>
      </c>
      <c r="B493" t="s">
        <v>40</v>
      </c>
      <c r="C493" t="s">
        <v>719</v>
      </c>
      <c r="D493" t="s">
        <v>163</v>
      </c>
      <c r="E493">
        <v>1155238667</v>
      </c>
    </row>
    <row r="494" spans="1:5" x14ac:dyDescent="0.25">
      <c r="A494" t="s">
        <v>5</v>
      </c>
      <c r="B494" t="s">
        <v>40</v>
      </c>
      <c r="C494" t="s">
        <v>720</v>
      </c>
      <c r="D494" t="s">
        <v>23</v>
      </c>
      <c r="E494">
        <v>1132747400</v>
      </c>
    </row>
    <row r="495" spans="1:5" x14ac:dyDescent="0.25">
      <c r="A495" t="s">
        <v>5</v>
      </c>
      <c r="B495" t="s">
        <v>40</v>
      </c>
      <c r="C495" t="s">
        <v>721</v>
      </c>
      <c r="D495" t="s">
        <v>722</v>
      </c>
      <c r="E495">
        <v>1123686169</v>
      </c>
    </row>
    <row r="496" spans="1:5" x14ac:dyDescent="0.25">
      <c r="A496" t="s">
        <v>5</v>
      </c>
      <c r="B496" t="s">
        <v>40</v>
      </c>
      <c r="C496" t="s">
        <v>723</v>
      </c>
      <c r="D496" t="s">
        <v>92</v>
      </c>
      <c r="E496">
        <v>2124071425</v>
      </c>
    </row>
    <row r="497" spans="1:5" x14ac:dyDescent="0.25">
      <c r="A497" t="s">
        <v>5</v>
      </c>
      <c r="B497" t="s">
        <v>40</v>
      </c>
      <c r="C497" t="s">
        <v>724</v>
      </c>
      <c r="D497" t="s">
        <v>101</v>
      </c>
      <c r="E497">
        <v>1155241314</v>
      </c>
    </row>
    <row r="498" spans="1:5" x14ac:dyDescent="0.25">
      <c r="A498" t="s">
        <v>5</v>
      </c>
      <c r="B498" t="s">
        <v>40</v>
      </c>
      <c r="C498" t="s">
        <v>725</v>
      </c>
      <c r="D498" t="s">
        <v>68</v>
      </c>
      <c r="E498">
        <v>1155216506</v>
      </c>
    </row>
    <row r="499" spans="1:5" x14ac:dyDescent="0.25">
      <c r="A499" t="s">
        <v>5</v>
      </c>
      <c r="B499" t="s">
        <v>40</v>
      </c>
      <c r="C499" t="s">
        <v>726</v>
      </c>
      <c r="D499" t="s">
        <v>19</v>
      </c>
      <c r="E499">
        <v>1133472800</v>
      </c>
    </row>
    <row r="500" spans="1:5" x14ac:dyDescent="0.25">
      <c r="A500" t="s">
        <v>5</v>
      </c>
      <c r="B500" t="s">
        <v>40</v>
      </c>
      <c r="C500" t="s">
        <v>727</v>
      </c>
      <c r="D500" t="s">
        <v>38</v>
      </c>
      <c r="E500">
        <v>1156860550</v>
      </c>
    </row>
    <row r="501" spans="1:5" x14ac:dyDescent="0.25">
      <c r="A501" t="s">
        <v>5</v>
      </c>
      <c r="B501" t="s">
        <v>40</v>
      </c>
      <c r="C501" t="s">
        <v>728</v>
      </c>
      <c r="D501" t="s">
        <v>23</v>
      </c>
      <c r="E501">
        <v>1132747400</v>
      </c>
    </row>
    <row r="502" spans="1:5" x14ac:dyDescent="0.25">
      <c r="A502" t="s">
        <v>5</v>
      </c>
      <c r="B502" t="s">
        <v>40</v>
      </c>
      <c r="C502" t="s">
        <v>729</v>
      </c>
      <c r="D502" t="s">
        <v>38</v>
      </c>
      <c r="E502">
        <v>1155476030</v>
      </c>
    </row>
    <row r="503" spans="1:5" x14ac:dyDescent="0.25">
      <c r="A503" t="s">
        <v>5</v>
      </c>
      <c r="B503" t="s">
        <v>40</v>
      </c>
      <c r="C503" t="s">
        <v>730</v>
      </c>
      <c r="D503" t="s">
        <v>14</v>
      </c>
      <c r="E503">
        <v>1137695736</v>
      </c>
    </row>
    <row r="504" spans="1:5" x14ac:dyDescent="0.25">
      <c r="A504" t="s">
        <v>5</v>
      </c>
      <c r="B504" t="s">
        <v>40</v>
      </c>
      <c r="C504" t="s">
        <v>731</v>
      </c>
      <c r="D504" t="s">
        <v>312</v>
      </c>
      <c r="E504">
        <v>1332021000</v>
      </c>
    </row>
    <row r="505" spans="1:5" x14ac:dyDescent="0.25">
      <c r="A505" t="s">
        <v>5</v>
      </c>
      <c r="B505" t="s">
        <v>40</v>
      </c>
      <c r="C505" t="s">
        <v>732</v>
      </c>
      <c r="D505" t="s">
        <v>163</v>
      </c>
      <c r="E505">
        <v>1156871013</v>
      </c>
    </row>
    <row r="506" spans="1:5" x14ac:dyDescent="0.25">
      <c r="A506" t="s">
        <v>5</v>
      </c>
      <c r="B506" t="s">
        <v>40</v>
      </c>
      <c r="C506" t="s">
        <v>733</v>
      </c>
      <c r="D506" t="s">
        <v>14</v>
      </c>
      <c r="E506">
        <v>1137695736</v>
      </c>
    </row>
    <row r="507" spans="1:5" x14ac:dyDescent="0.25">
      <c r="A507" t="s">
        <v>5</v>
      </c>
      <c r="B507" t="s">
        <v>122</v>
      </c>
      <c r="C507" t="s">
        <v>734</v>
      </c>
      <c r="D507" t="s">
        <v>65</v>
      </c>
      <c r="E507">
        <v>1138863097</v>
      </c>
    </row>
    <row r="508" spans="1:5" x14ac:dyDescent="0.25">
      <c r="A508" t="s">
        <v>5</v>
      </c>
      <c r="B508" t="s">
        <v>735</v>
      </c>
      <c r="C508" t="s">
        <v>736</v>
      </c>
      <c r="D508" t="s">
        <v>19</v>
      </c>
      <c r="E508">
        <v>1133472800</v>
      </c>
    </row>
    <row r="509" spans="1:5" x14ac:dyDescent="0.25">
      <c r="A509" t="s">
        <v>5</v>
      </c>
      <c r="B509" t="s">
        <v>735</v>
      </c>
      <c r="C509" t="s">
        <v>737</v>
      </c>
      <c r="D509" t="s">
        <v>738</v>
      </c>
      <c r="E509">
        <v>1169472341</v>
      </c>
    </row>
    <row r="510" spans="1:5" x14ac:dyDescent="0.25">
      <c r="A510" t="s">
        <v>5</v>
      </c>
      <c r="B510" t="s">
        <v>451</v>
      </c>
      <c r="C510" t="s">
        <v>739</v>
      </c>
      <c r="D510" t="s">
        <v>740</v>
      </c>
      <c r="E510">
        <v>1120153385</v>
      </c>
    </row>
    <row r="511" spans="1:5" x14ac:dyDescent="0.25">
      <c r="A511" t="s">
        <v>5</v>
      </c>
      <c r="B511" t="s">
        <v>451</v>
      </c>
      <c r="C511" t="s">
        <v>741</v>
      </c>
      <c r="D511" t="s">
        <v>742</v>
      </c>
      <c r="E511">
        <v>112011</v>
      </c>
    </row>
    <row r="512" spans="1:5" x14ac:dyDescent="0.25">
      <c r="A512" t="s">
        <v>5</v>
      </c>
      <c r="B512" t="s">
        <v>451</v>
      </c>
      <c r="C512" t="s">
        <v>743</v>
      </c>
      <c r="D512" t="s">
        <v>312</v>
      </c>
      <c r="E512">
        <v>1120152062</v>
      </c>
    </row>
    <row r="513" spans="1:5" x14ac:dyDescent="0.25">
      <c r="A513" t="s">
        <v>5</v>
      </c>
      <c r="B513" t="s">
        <v>451</v>
      </c>
      <c r="C513" t="s">
        <v>744</v>
      </c>
      <c r="D513" t="s">
        <v>745</v>
      </c>
      <c r="E513">
        <v>1129192474</v>
      </c>
    </row>
    <row r="514" spans="1:5" x14ac:dyDescent="0.25">
      <c r="A514" t="s">
        <v>5</v>
      </c>
      <c r="B514" t="s">
        <v>451</v>
      </c>
      <c r="C514" t="s">
        <v>746</v>
      </c>
      <c r="D514" t="s">
        <v>38</v>
      </c>
      <c r="E514">
        <v>1161108622</v>
      </c>
    </row>
    <row r="515" spans="1:5" x14ac:dyDescent="0.25">
      <c r="A515" t="s">
        <v>5</v>
      </c>
      <c r="B515" t="s">
        <v>451</v>
      </c>
      <c r="C515" t="s">
        <v>747</v>
      </c>
      <c r="D515" t="s">
        <v>748</v>
      </c>
      <c r="E515">
        <v>1161196323</v>
      </c>
    </row>
    <row r="516" spans="1:5" x14ac:dyDescent="0.25">
      <c r="A516" t="s">
        <v>5</v>
      </c>
      <c r="B516" t="s">
        <v>451</v>
      </c>
      <c r="C516" t="s">
        <v>749</v>
      </c>
      <c r="D516" t="s">
        <v>19</v>
      </c>
      <c r="E516">
        <v>1133472800</v>
      </c>
    </row>
    <row r="517" spans="1:5" x14ac:dyDescent="0.25">
      <c r="A517" t="s">
        <v>5</v>
      </c>
      <c r="B517" t="s">
        <v>6</v>
      </c>
      <c r="C517" t="s">
        <v>750</v>
      </c>
      <c r="D517" t="s">
        <v>751</v>
      </c>
      <c r="E517">
        <v>1120533113</v>
      </c>
    </row>
    <row r="518" spans="1:5" x14ac:dyDescent="0.25">
      <c r="A518" t="s">
        <v>5</v>
      </c>
      <c r="B518" t="s">
        <v>6</v>
      </c>
      <c r="C518" t="s">
        <v>752</v>
      </c>
      <c r="D518" t="s">
        <v>23</v>
      </c>
      <c r="E518">
        <v>1132747400</v>
      </c>
    </row>
    <row r="519" spans="1:5" x14ac:dyDescent="0.25">
      <c r="A519" t="s">
        <v>5</v>
      </c>
      <c r="B519" t="s">
        <v>6</v>
      </c>
      <c r="C519" t="s">
        <v>753</v>
      </c>
      <c r="D519" t="s">
        <v>754</v>
      </c>
      <c r="E519">
        <v>1332021000</v>
      </c>
    </row>
    <row r="520" spans="1:5" x14ac:dyDescent="0.25">
      <c r="A520" t="s">
        <v>5</v>
      </c>
      <c r="B520" t="s">
        <v>6</v>
      </c>
      <c r="C520" t="s">
        <v>755</v>
      </c>
      <c r="D520" t="s">
        <v>19</v>
      </c>
      <c r="E520">
        <v>1133472800</v>
      </c>
    </row>
    <row r="521" spans="1:5" x14ac:dyDescent="0.25">
      <c r="A521" t="s">
        <v>5</v>
      </c>
      <c r="B521" t="s">
        <v>6</v>
      </c>
      <c r="C521" t="s">
        <v>756</v>
      </c>
      <c r="D521" t="s">
        <v>757</v>
      </c>
      <c r="E521">
        <v>1162978042</v>
      </c>
    </row>
    <row r="522" spans="1:5" x14ac:dyDescent="0.25">
      <c r="A522" t="s">
        <v>5</v>
      </c>
      <c r="B522" t="s">
        <v>235</v>
      </c>
      <c r="C522" t="s">
        <v>758</v>
      </c>
      <c r="D522" t="s">
        <v>759</v>
      </c>
      <c r="E522">
        <v>1120127758</v>
      </c>
    </row>
    <row r="523" spans="1:5" x14ac:dyDescent="0.25">
      <c r="A523" t="s">
        <v>5</v>
      </c>
      <c r="B523" t="s">
        <v>235</v>
      </c>
      <c r="C523" t="s">
        <v>760</v>
      </c>
      <c r="D523" t="s">
        <v>761</v>
      </c>
      <c r="E523">
        <v>1122169704</v>
      </c>
    </row>
    <row r="524" spans="1:5" x14ac:dyDescent="0.25">
      <c r="A524" t="s">
        <v>5</v>
      </c>
      <c r="B524" t="s">
        <v>85</v>
      </c>
      <c r="C524" t="s">
        <v>762</v>
      </c>
      <c r="D524" t="s">
        <v>19</v>
      </c>
      <c r="E524">
        <v>1132747400</v>
      </c>
    </row>
    <row r="525" spans="1:5" x14ac:dyDescent="0.25">
      <c r="A525" t="s">
        <v>5</v>
      </c>
      <c r="B525" t="s">
        <v>85</v>
      </c>
      <c r="C525" t="s">
        <v>763</v>
      </c>
      <c r="D525" t="s">
        <v>14</v>
      </c>
      <c r="E525">
        <v>1137695736</v>
      </c>
    </row>
    <row r="526" spans="1:5" x14ac:dyDescent="0.25">
      <c r="A526" t="s">
        <v>5</v>
      </c>
      <c r="B526" t="s">
        <v>85</v>
      </c>
      <c r="C526" t="s">
        <v>764</v>
      </c>
      <c r="D526" t="s">
        <v>19</v>
      </c>
      <c r="E526">
        <v>1133472800</v>
      </c>
    </row>
    <row r="527" spans="1:5" x14ac:dyDescent="0.25">
      <c r="A527" t="s">
        <v>5</v>
      </c>
      <c r="B527" t="s">
        <v>85</v>
      </c>
      <c r="C527" t="s">
        <v>765</v>
      </c>
      <c r="D527" t="s">
        <v>19</v>
      </c>
      <c r="E527">
        <v>1133472800</v>
      </c>
    </row>
    <row r="528" spans="1:5" x14ac:dyDescent="0.25">
      <c r="A528" t="s">
        <v>5</v>
      </c>
      <c r="B528" t="s">
        <v>149</v>
      </c>
      <c r="C528" t="s">
        <v>766</v>
      </c>
      <c r="D528" t="s">
        <v>14</v>
      </c>
      <c r="E528">
        <v>1131120073</v>
      </c>
    </row>
    <row r="529" spans="1:5" x14ac:dyDescent="0.25">
      <c r="A529" t="s">
        <v>5</v>
      </c>
      <c r="B529" t="s">
        <v>149</v>
      </c>
      <c r="C529" t="s">
        <v>767</v>
      </c>
      <c r="D529" t="s">
        <v>572</v>
      </c>
      <c r="E529">
        <v>1532245500</v>
      </c>
    </row>
    <row r="530" spans="1:5" x14ac:dyDescent="0.25">
      <c r="A530" t="s">
        <v>5</v>
      </c>
      <c r="B530" t="s">
        <v>149</v>
      </c>
      <c r="C530" t="s">
        <v>768</v>
      </c>
      <c r="D530" t="s">
        <v>19</v>
      </c>
      <c r="E530">
        <v>1133472800</v>
      </c>
    </row>
    <row r="531" spans="1:5" x14ac:dyDescent="0.25">
      <c r="A531" t="s">
        <v>5</v>
      </c>
      <c r="B531" t="s">
        <v>40</v>
      </c>
      <c r="C531" t="s">
        <v>769</v>
      </c>
      <c r="D531" t="s">
        <v>23</v>
      </c>
      <c r="E531">
        <v>1132747400</v>
      </c>
    </row>
    <row r="532" spans="1:5" x14ac:dyDescent="0.25">
      <c r="A532" t="s">
        <v>5</v>
      </c>
      <c r="B532" t="s">
        <v>627</v>
      </c>
      <c r="C532" t="s">
        <v>770</v>
      </c>
      <c r="D532" t="s">
        <v>14</v>
      </c>
      <c r="E532">
        <v>1136722346</v>
      </c>
    </row>
    <row r="533" spans="1:5" x14ac:dyDescent="0.25">
      <c r="A533" t="s">
        <v>5</v>
      </c>
      <c r="B533" t="s">
        <v>627</v>
      </c>
      <c r="C533" t="s">
        <v>771</v>
      </c>
      <c r="D533" t="s">
        <v>14</v>
      </c>
      <c r="E533">
        <v>1136728279</v>
      </c>
    </row>
    <row r="534" spans="1:5" x14ac:dyDescent="0.25">
      <c r="A534" t="s">
        <v>5</v>
      </c>
      <c r="B534" t="s">
        <v>627</v>
      </c>
      <c r="C534" t="s">
        <v>772</v>
      </c>
      <c r="D534" t="s">
        <v>38</v>
      </c>
      <c r="E534">
        <v>1136723885</v>
      </c>
    </row>
    <row r="535" spans="1:5" x14ac:dyDescent="0.25">
      <c r="A535" t="s">
        <v>5</v>
      </c>
      <c r="B535" t="s">
        <v>627</v>
      </c>
      <c r="C535" t="s">
        <v>773</v>
      </c>
      <c r="D535" t="s">
        <v>14</v>
      </c>
      <c r="E535">
        <v>1136750686</v>
      </c>
    </row>
    <row r="536" spans="1:5" x14ac:dyDescent="0.25">
      <c r="A536" t="s">
        <v>5</v>
      </c>
      <c r="B536" t="s">
        <v>627</v>
      </c>
      <c r="C536" t="s">
        <v>774</v>
      </c>
      <c r="D536" t="s">
        <v>38</v>
      </c>
      <c r="E536">
        <v>1130329919</v>
      </c>
    </row>
    <row r="537" spans="1:5" x14ac:dyDescent="0.25">
      <c r="A537" t="s">
        <v>5</v>
      </c>
      <c r="B537" t="s">
        <v>775</v>
      </c>
      <c r="C537" t="s">
        <v>776</v>
      </c>
      <c r="D537" t="s">
        <v>68</v>
      </c>
      <c r="E537">
        <v>1161945221</v>
      </c>
    </row>
    <row r="538" spans="1:5" x14ac:dyDescent="0.25">
      <c r="A538" t="s">
        <v>5</v>
      </c>
      <c r="B538" t="s">
        <v>775</v>
      </c>
      <c r="C538" t="s">
        <v>777</v>
      </c>
      <c r="D538" t="s">
        <v>38</v>
      </c>
      <c r="E538">
        <v>1161926622</v>
      </c>
    </row>
    <row r="539" spans="1:5" x14ac:dyDescent="0.25">
      <c r="A539" t="s">
        <v>5</v>
      </c>
      <c r="B539" t="s">
        <v>775</v>
      </c>
      <c r="C539" t="s">
        <v>778</v>
      </c>
      <c r="D539" t="s">
        <v>779</v>
      </c>
      <c r="E539">
        <v>111164227</v>
      </c>
    </row>
    <row r="540" spans="1:5" x14ac:dyDescent="0.25">
      <c r="A540" t="s">
        <v>5</v>
      </c>
      <c r="B540" t="s">
        <v>775</v>
      </c>
      <c r="C540" t="s">
        <v>780</v>
      </c>
      <c r="D540" t="s">
        <v>23</v>
      </c>
      <c r="E540">
        <v>1132747400</v>
      </c>
    </row>
    <row r="541" spans="1:5" x14ac:dyDescent="0.25">
      <c r="A541" t="s">
        <v>5</v>
      </c>
      <c r="B541" t="s">
        <v>775</v>
      </c>
      <c r="C541" t="s">
        <v>781</v>
      </c>
      <c r="D541" t="s">
        <v>14</v>
      </c>
      <c r="E541">
        <v>1122956673</v>
      </c>
    </row>
    <row r="542" spans="1:5" x14ac:dyDescent="0.25">
      <c r="A542" t="s">
        <v>5</v>
      </c>
      <c r="B542" t="s">
        <v>775</v>
      </c>
      <c r="C542" t="s">
        <v>782</v>
      </c>
      <c r="D542" t="s">
        <v>783</v>
      </c>
      <c r="E542">
        <v>1122960646</v>
      </c>
    </row>
    <row r="543" spans="1:5" x14ac:dyDescent="0.25">
      <c r="A543" t="s">
        <v>5</v>
      </c>
      <c r="B543" t="s">
        <v>775</v>
      </c>
      <c r="C543" t="s">
        <v>784</v>
      </c>
      <c r="D543" t="s">
        <v>14</v>
      </c>
      <c r="E543">
        <v>1162251255</v>
      </c>
    </row>
    <row r="544" spans="1:5" x14ac:dyDescent="0.25">
      <c r="A544" t="s">
        <v>5</v>
      </c>
      <c r="B544" t="s">
        <v>775</v>
      </c>
      <c r="C544" t="s">
        <v>785</v>
      </c>
      <c r="D544" t="s">
        <v>23</v>
      </c>
      <c r="E544">
        <v>1132747400</v>
      </c>
    </row>
    <row r="545" spans="1:5" x14ac:dyDescent="0.25">
      <c r="A545" t="s">
        <v>5</v>
      </c>
      <c r="B545" t="s">
        <v>775</v>
      </c>
      <c r="C545" t="s">
        <v>786</v>
      </c>
      <c r="D545" t="s">
        <v>116</v>
      </c>
      <c r="E545">
        <v>1122272878</v>
      </c>
    </row>
    <row r="546" spans="1:5" x14ac:dyDescent="0.25">
      <c r="A546" t="s">
        <v>5</v>
      </c>
      <c r="B546" t="s">
        <v>775</v>
      </c>
      <c r="C546" t="s">
        <v>787</v>
      </c>
      <c r="D546" t="s">
        <v>23</v>
      </c>
      <c r="E546">
        <v>1132747400</v>
      </c>
    </row>
    <row r="547" spans="1:5" x14ac:dyDescent="0.25">
      <c r="A547" t="s">
        <v>5</v>
      </c>
      <c r="B547" t="s">
        <v>775</v>
      </c>
      <c r="C547" t="s">
        <v>788</v>
      </c>
      <c r="D547" t="s">
        <v>23</v>
      </c>
      <c r="E547">
        <v>1132747400</v>
      </c>
    </row>
    <row r="548" spans="1:5" x14ac:dyDescent="0.25">
      <c r="A548" t="s">
        <v>5</v>
      </c>
      <c r="B548" t="s">
        <v>775</v>
      </c>
      <c r="C548" t="s">
        <v>789</v>
      </c>
      <c r="D548" t="s">
        <v>312</v>
      </c>
      <c r="E548">
        <v>1122271787</v>
      </c>
    </row>
    <row r="549" spans="1:5" x14ac:dyDescent="0.25">
      <c r="A549" t="s">
        <v>5</v>
      </c>
      <c r="B549" t="s">
        <v>775</v>
      </c>
      <c r="C549" t="s">
        <v>790</v>
      </c>
      <c r="D549" t="s">
        <v>92</v>
      </c>
      <c r="E549">
        <v>2124071425</v>
      </c>
    </row>
    <row r="550" spans="1:5" x14ac:dyDescent="0.25">
      <c r="A550" t="s">
        <v>5</v>
      </c>
      <c r="B550" t="s">
        <v>775</v>
      </c>
      <c r="C550" t="s">
        <v>791</v>
      </c>
      <c r="D550" t="s">
        <v>19</v>
      </c>
      <c r="E550">
        <v>1133472800</v>
      </c>
    </row>
    <row r="551" spans="1:5" x14ac:dyDescent="0.25">
      <c r="A551" t="s">
        <v>5</v>
      </c>
      <c r="B551" t="s">
        <v>775</v>
      </c>
      <c r="C551" t="s">
        <v>792</v>
      </c>
      <c r="D551" t="s">
        <v>793</v>
      </c>
      <c r="E551">
        <v>1169397210</v>
      </c>
    </row>
    <row r="552" spans="1:5" x14ac:dyDescent="0.25">
      <c r="A552" t="s">
        <v>5</v>
      </c>
      <c r="B552" t="s">
        <v>390</v>
      </c>
      <c r="C552" t="s">
        <v>794</v>
      </c>
      <c r="D552" t="s">
        <v>795</v>
      </c>
      <c r="E552">
        <v>1122034802</v>
      </c>
    </row>
    <row r="553" spans="1:5" x14ac:dyDescent="0.25">
      <c r="A553" t="s">
        <v>5</v>
      </c>
      <c r="B553" t="s">
        <v>390</v>
      </c>
      <c r="C553" t="s">
        <v>796</v>
      </c>
      <c r="D553" t="s">
        <v>38</v>
      </c>
      <c r="E553">
        <v>1169966442</v>
      </c>
    </row>
    <row r="554" spans="1:5" x14ac:dyDescent="0.25">
      <c r="A554" t="s">
        <v>5</v>
      </c>
      <c r="B554" t="s">
        <v>151</v>
      </c>
      <c r="C554" t="s">
        <v>797</v>
      </c>
      <c r="D554" t="s">
        <v>798</v>
      </c>
      <c r="E554">
        <v>1126677731</v>
      </c>
    </row>
    <row r="555" spans="1:5" x14ac:dyDescent="0.25">
      <c r="A555" t="s">
        <v>5</v>
      </c>
      <c r="B555" t="s">
        <v>151</v>
      </c>
      <c r="C555" t="s">
        <v>799</v>
      </c>
      <c r="D555" t="s">
        <v>38</v>
      </c>
      <c r="E555">
        <v>1169966444</v>
      </c>
    </row>
    <row r="556" spans="1:5" x14ac:dyDescent="0.25">
      <c r="A556" t="s">
        <v>5</v>
      </c>
      <c r="B556" t="s">
        <v>151</v>
      </c>
      <c r="C556" t="s">
        <v>800</v>
      </c>
      <c r="D556" t="s">
        <v>45</v>
      </c>
      <c r="E556">
        <v>1122039443</v>
      </c>
    </row>
    <row r="557" spans="1:5" x14ac:dyDescent="0.25">
      <c r="A557" t="s">
        <v>5</v>
      </c>
      <c r="B557" t="s">
        <v>151</v>
      </c>
      <c r="C557" t="s">
        <v>801</v>
      </c>
      <c r="D557" t="s">
        <v>63</v>
      </c>
      <c r="E557">
        <v>1532245500</v>
      </c>
    </row>
    <row r="558" spans="1:5" x14ac:dyDescent="0.25">
      <c r="A558" t="s">
        <v>5</v>
      </c>
      <c r="B558" t="s">
        <v>151</v>
      </c>
      <c r="C558" t="s">
        <v>802</v>
      </c>
      <c r="D558" t="s">
        <v>14</v>
      </c>
      <c r="E558">
        <v>1137695736</v>
      </c>
    </row>
    <row r="559" spans="1:5" x14ac:dyDescent="0.25">
      <c r="A559" t="s">
        <v>5</v>
      </c>
      <c r="B559" t="s">
        <v>151</v>
      </c>
      <c r="C559" t="s">
        <v>803</v>
      </c>
      <c r="D559" t="s">
        <v>804</v>
      </c>
      <c r="E559">
        <v>1162030601</v>
      </c>
    </row>
    <row r="560" spans="1:5" x14ac:dyDescent="0.25">
      <c r="A560" t="s">
        <v>5</v>
      </c>
      <c r="B560" t="s">
        <v>151</v>
      </c>
      <c r="C560" t="s">
        <v>805</v>
      </c>
      <c r="D560" t="s">
        <v>19</v>
      </c>
      <c r="E560">
        <v>1133472800</v>
      </c>
    </row>
    <row r="561" spans="1:5" x14ac:dyDescent="0.25">
      <c r="A561" t="s">
        <v>5</v>
      </c>
      <c r="B561" t="s">
        <v>151</v>
      </c>
      <c r="C561" t="s">
        <v>806</v>
      </c>
      <c r="D561" t="s">
        <v>92</v>
      </c>
      <c r="E561">
        <v>2124071425</v>
      </c>
    </row>
    <row r="562" spans="1:5" x14ac:dyDescent="0.25">
      <c r="A562" t="s">
        <v>5</v>
      </c>
      <c r="B562" t="s">
        <v>151</v>
      </c>
      <c r="C562" t="s">
        <v>807</v>
      </c>
      <c r="D562" t="s">
        <v>808</v>
      </c>
      <c r="E562">
        <v>1129944818</v>
      </c>
    </row>
    <row r="563" spans="1:5" x14ac:dyDescent="0.25">
      <c r="A563" t="s">
        <v>5</v>
      </c>
      <c r="B563" t="s">
        <v>809</v>
      </c>
      <c r="C563" t="s">
        <v>810</v>
      </c>
      <c r="D563" t="s">
        <v>38</v>
      </c>
      <c r="E563">
        <v>1137393748</v>
      </c>
    </row>
    <row r="564" spans="1:5" x14ac:dyDescent="0.25">
      <c r="A564" t="s">
        <v>5</v>
      </c>
      <c r="B564" t="s">
        <v>230</v>
      </c>
      <c r="C564" t="s">
        <v>811</v>
      </c>
      <c r="D564" t="s">
        <v>23</v>
      </c>
      <c r="E564">
        <v>1132747400</v>
      </c>
    </row>
    <row r="565" spans="1:5" x14ac:dyDescent="0.25">
      <c r="A565" t="s">
        <v>5</v>
      </c>
      <c r="B565" t="s">
        <v>230</v>
      </c>
      <c r="C565" t="s">
        <v>812</v>
      </c>
      <c r="D565" t="s">
        <v>14</v>
      </c>
      <c r="E565">
        <v>1139363499</v>
      </c>
    </row>
    <row r="566" spans="1:5" x14ac:dyDescent="0.25">
      <c r="A566" t="s">
        <v>5</v>
      </c>
      <c r="B566" t="s">
        <v>230</v>
      </c>
      <c r="C566" t="s">
        <v>813</v>
      </c>
      <c r="D566" t="s">
        <v>14</v>
      </c>
      <c r="E566">
        <v>1122060234</v>
      </c>
    </row>
    <row r="567" spans="1:5" x14ac:dyDescent="0.25">
      <c r="A567" t="s">
        <v>5</v>
      </c>
      <c r="B567" t="s">
        <v>52</v>
      </c>
      <c r="C567" t="s">
        <v>814</v>
      </c>
      <c r="D567" t="s">
        <v>757</v>
      </c>
      <c r="E567">
        <v>1155231993</v>
      </c>
    </row>
    <row r="568" spans="1:5" x14ac:dyDescent="0.25">
      <c r="A568" t="s">
        <v>5</v>
      </c>
      <c r="B568" t="s">
        <v>52</v>
      </c>
      <c r="C568" t="s">
        <v>814</v>
      </c>
      <c r="D568" t="s">
        <v>757</v>
      </c>
      <c r="E568">
        <v>1155239330</v>
      </c>
    </row>
    <row r="569" spans="1:5" x14ac:dyDescent="0.25">
      <c r="A569" t="s">
        <v>5</v>
      </c>
      <c r="B569" t="s">
        <v>675</v>
      </c>
      <c r="C569" t="s">
        <v>815</v>
      </c>
      <c r="D569" t="s">
        <v>19</v>
      </c>
      <c r="E569">
        <v>1133472800</v>
      </c>
    </row>
    <row r="570" spans="1:5" x14ac:dyDescent="0.25">
      <c r="A570" t="s">
        <v>5</v>
      </c>
      <c r="B570" t="s">
        <v>675</v>
      </c>
      <c r="C570" t="s">
        <v>816</v>
      </c>
      <c r="D570" t="s">
        <v>817</v>
      </c>
      <c r="E570">
        <v>1129174899</v>
      </c>
    </row>
    <row r="571" spans="1:5" x14ac:dyDescent="0.25">
      <c r="A571" t="s">
        <v>5</v>
      </c>
      <c r="B571" t="s">
        <v>675</v>
      </c>
      <c r="C571" t="s">
        <v>818</v>
      </c>
      <c r="D571" t="s">
        <v>116</v>
      </c>
      <c r="E571">
        <v>1123178072</v>
      </c>
    </row>
    <row r="572" spans="1:5" x14ac:dyDescent="0.25">
      <c r="A572" t="s">
        <v>5</v>
      </c>
      <c r="B572" t="s">
        <v>138</v>
      </c>
      <c r="C572" t="s">
        <v>819</v>
      </c>
      <c r="D572" t="s">
        <v>820</v>
      </c>
      <c r="E572">
        <v>1162336689</v>
      </c>
    </row>
    <row r="573" spans="1:5" x14ac:dyDescent="0.25">
      <c r="A573" t="s">
        <v>5</v>
      </c>
      <c r="B573" t="s">
        <v>809</v>
      </c>
      <c r="C573" t="s">
        <v>821</v>
      </c>
      <c r="D573" t="s">
        <v>14</v>
      </c>
      <c r="E573">
        <v>1137112089</v>
      </c>
    </row>
    <row r="574" spans="1:5" x14ac:dyDescent="0.25">
      <c r="A574" t="s">
        <v>5</v>
      </c>
      <c r="B574" t="s">
        <v>809</v>
      </c>
      <c r="C574" t="s">
        <v>822</v>
      </c>
      <c r="D574" t="s">
        <v>116</v>
      </c>
      <c r="E574">
        <v>1122272777</v>
      </c>
    </row>
    <row r="575" spans="1:5" x14ac:dyDescent="0.25">
      <c r="A575" t="s">
        <v>5</v>
      </c>
      <c r="B575" t="s">
        <v>809</v>
      </c>
      <c r="C575" t="s">
        <v>823</v>
      </c>
      <c r="D575" t="s">
        <v>14</v>
      </c>
      <c r="E575">
        <v>1137695736</v>
      </c>
    </row>
    <row r="576" spans="1:5" x14ac:dyDescent="0.25">
      <c r="A576" t="s">
        <v>5</v>
      </c>
      <c r="B576" t="s">
        <v>809</v>
      </c>
      <c r="C576" t="s">
        <v>824</v>
      </c>
      <c r="D576" t="s">
        <v>23</v>
      </c>
      <c r="E576">
        <v>1132747400</v>
      </c>
    </row>
    <row r="577" spans="1:5" x14ac:dyDescent="0.25">
      <c r="A577" t="s">
        <v>5</v>
      </c>
      <c r="B577" t="s">
        <v>240</v>
      </c>
      <c r="C577" t="s">
        <v>825</v>
      </c>
      <c r="D577" t="s">
        <v>14</v>
      </c>
      <c r="E577">
        <v>1137695736</v>
      </c>
    </row>
    <row r="578" spans="1:5" x14ac:dyDescent="0.25">
      <c r="A578" t="s">
        <v>5</v>
      </c>
      <c r="B578" t="s">
        <v>470</v>
      </c>
      <c r="C578" t="s">
        <v>826</v>
      </c>
      <c r="D578" t="s">
        <v>65</v>
      </c>
      <c r="E578">
        <v>1138863097</v>
      </c>
    </row>
    <row r="579" spans="1:5" x14ac:dyDescent="0.25">
      <c r="A579" t="s">
        <v>5</v>
      </c>
      <c r="B579" t="s">
        <v>360</v>
      </c>
      <c r="C579" t="s">
        <v>827</v>
      </c>
      <c r="D579" t="s">
        <v>828</v>
      </c>
      <c r="E579">
        <v>1132747400</v>
      </c>
    </row>
    <row r="580" spans="1:5" x14ac:dyDescent="0.25">
      <c r="A580" t="s">
        <v>5</v>
      </c>
      <c r="B580" t="s">
        <v>66</v>
      </c>
      <c r="C580" t="s">
        <v>829</v>
      </c>
      <c r="D580" t="s">
        <v>830</v>
      </c>
      <c r="E580">
        <v>1633724583</v>
      </c>
    </row>
    <row r="581" spans="1:5" x14ac:dyDescent="0.25">
      <c r="A581" t="s">
        <v>5</v>
      </c>
      <c r="B581" t="s">
        <v>538</v>
      </c>
      <c r="C581" t="s">
        <v>831</v>
      </c>
      <c r="D581" t="s">
        <v>832</v>
      </c>
      <c r="E581">
        <v>1126012066</v>
      </c>
    </row>
    <row r="582" spans="1:5" x14ac:dyDescent="0.25">
      <c r="A582" t="s">
        <v>5</v>
      </c>
      <c r="B582" t="s">
        <v>297</v>
      </c>
      <c r="C582" t="s">
        <v>833</v>
      </c>
      <c r="D582" t="s">
        <v>834</v>
      </c>
      <c r="E582">
        <v>1139225474</v>
      </c>
    </row>
    <row r="583" spans="1:5" x14ac:dyDescent="0.25">
      <c r="A583" t="s">
        <v>5</v>
      </c>
      <c r="B583" t="s">
        <v>149</v>
      </c>
      <c r="C583" t="s">
        <v>835</v>
      </c>
      <c r="D583" t="s">
        <v>68</v>
      </c>
      <c r="E583">
        <v>1131593707</v>
      </c>
    </row>
    <row r="584" spans="1:5" x14ac:dyDescent="0.25">
      <c r="A584" t="s">
        <v>5</v>
      </c>
      <c r="B584" t="s">
        <v>149</v>
      </c>
      <c r="C584" t="s">
        <v>836</v>
      </c>
      <c r="D584" t="s">
        <v>14</v>
      </c>
      <c r="E584">
        <v>1132554946</v>
      </c>
    </row>
    <row r="585" spans="1:5" x14ac:dyDescent="0.25">
      <c r="A585" t="s">
        <v>5</v>
      </c>
      <c r="B585" t="s">
        <v>105</v>
      </c>
      <c r="C585" t="s">
        <v>837</v>
      </c>
      <c r="D585" t="s">
        <v>38</v>
      </c>
      <c r="E585">
        <v>1137650688</v>
      </c>
    </row>
    <row r="586" spans="1:5" x14ac:dyDescent="0.25">
      <c r="A586" t="s">
        <v>5</v>
      </c>
      <c r="B586" t="s">
        <v>838</v>
      </c>
      <c r="C586" t="s">
        <v>839</v>
      </c>
      <c r="D586" t="s">
        <v>840</v>
      </c>
      <c r="E586">
        <v>1125073820</v>
      </c>
    </row>
    <row r="587" spans="1:5" x14ac:dyDescent="0.25">
      <c r="A587" t="s">
        <v>5</v>
      </c>
      <c r="B587" t="s">
        <v>122</v>
      </c>
      <c r="C587" t="s">
        <v>841</v>
      </c>
      <c r="D587" t="s">
        <v>19</v>
      </c>
      <c r="E587">
        <v>1133472800</v>
      </c>
    </row>
    <row r="588" spans="1:5" x14ac:dyDescent="0.25">
      <c r="A588" t="s">
        <v>5</v>
      </c>
      <c r="B588" t="s">
        <v>55</v>
      </c>
      <c r="C588" t="s">
        <v>842</v>
      </c>
      <c r="D588" t="s">
        <v>843</v>
      </c>
      <c r="E588">
        <v>1125231010</v>
      </c>
    </row>
    <row r="589" spans="1:5" x14ac:dyDescent="0.25">
      <c r="A589" t="s">
        <v>5</v>
      </c>
      <c r="B589" t="s">
        <v>844</v>
      </c>
      <c r="C589" t="s">
        <v>845</v>
      </c>
      <c r="D589" t="s">
        <v>140</v>
      </c>
      <c r="E589">
        <v>1155238783</v>
      </c>
    </row>
    <row r="590" spans="1:5" x14ac:dyDescent="0.25">
      <c r="A590" t="s">
        <v>5</v>
      </c>
      <c r="B590" t="s">
        <v>844</v>
      </c>
      <c r="C590" t="s">
        <v>846</v>
      </c>
      <c r="D590" t="s">
        <v>23</v>
      </c>
      <c r="E590">
        <v>1132747400</v>
      </c>
    </row>
    <row r="591" spans="1:5" x14ac:dyDescent="0.25">
      <c r="A591" t="s">
        <v>5</v>
      </c>
      <c r="B591" t="s">
        <v>844</v>
      </c>
      <c r="C591" t="s">
        <v>847</v>
      </c>
      <c r="D591" t="s">
        <v>848</v>
      </c>
      <c r="E591">
        <v>1139382906</v>
      </c>
    </row>
    <row r="592" spans="1:5" x14ac:dyDescent="0.25">
      <c r="A592" t="s">
        <v>5</v>
      </c>
      <c r="B592" t="s">
        <v>844</v>
      </c>
      <c r="C592" t="s">
        <v>849</v>
      </c>
      <c r="D592" t="s">
        <v>850</v>
      </c>
      <c r="E592">
        <v>1122968482</v>
      </c>
    </row>
    <row r="593" spans="1:5" x14ac:dyDescent="0.25">
      <c r="A593" t="s">
        <v>5</v>
      </c>
      <c r="B593" t="s">
        <v>844</v>
      </c>
      <c r="C593" t="s">
        <v>851</v>
      </c>
      <c r="D593" t="s">
        <v>19</v>
      </c>
      <c r="E593">
        <v>1132747400</v>
      </c>
    </row>
    <row r="594" spans="1:5" x14ac:dyDescent="0.25">
      <c r="A594" t="s">
        <v>5</v>
      </c>
      <c r="B594" t="s">
        <v>667</v>
      </c>
      <c r="C594" t="s">
        <v>852</v>
      </c>
      <c r="D594" t="s">
        <v>853</v>
      </c>
      <c r="E594">
        <v>1125464944</v>
      </c>
    </row>
    <row r="595" spans="1:5" x14ac:dyDescent="0.25">
      <c r="A595" t="s">
        <v>5</v>
      </c>
      <c r="B595" t="s">
        <v>667</v>
      </c>
      <c r="C595" t="s">
        <v>854</v>
      </c>
      <c r="D595" t="s">
        <v>855</v>
      </c>
      <c r="E595">
        <v>1125455023</v>
      </c>
    </row>
    <row r="596" spans="1:5" x14ac:dyDescent="0.25">
      <c r="A596" t="s">
        <v>5</v>
      </c>
      <c r="B596" t="s">
        <v>454</v>
      </c>
      <c r="C596" t="s">
        <v>856</v>
      </c>
      <c r="D596" t="s">
        <v>14</v>
      </c>
      <c r="E596">
        <v>1122768272</v>
      </c>
    </row>
    <row r="597" spans="1:5" x14ac:dyDescent="0.25">
      <c r="A597" t="s">
        <v>5</v>
      </c>
      <c r="B597" t="s">
        <v>454</v>
      </c>
      <c r="C597" t="s">
        <v>857</v>
      </c>
      <c r="D597" t="s">
        <v>14</v>
      </c>
      <c r="E597">
        <v>1150830374</v>
      </c>
    </row>
    <row r="598" spans="1:5" x14ac:dyDescent="0.25">
      <c r="A598" t="s">
        <v>5</v>
      </c>
      <c r="B598" t="s">
        <v>454</v>
      </c>
      <c r="C598" t="s">
        <v>858</v>
      </c>
      <c r="D598" t="s">
        <v>19</v>
      </c>
      <c r="E598">
        <v>1133472800</v>
      </c>
    </row>
    <row r="599" spans="1:5" x14ac:dyDescent="0.25">
      <c r="A599" t="s">
        <v>5</v>
      </c>
      <c r="B599" t="s">
        <v>454</v>
      </c>
      <c r="C599" t="s">
        <v>859</v>
      </c>
      <c r="D599" t="s">
        <v>23</v>
      </c>
      <c r="E599">
        <v>1132747400</v>
      </c>
    </row>
    <row r="600" spans="1:5" x14ac:dyDescent="0.25">
      <c r="A600" t="s">
        <v>5</v>
      </c>
      <c r="B600" t="s">
        <v>122</v>
      </c>
      <c r="C600" t="s">
        <v>860</v>
      </c>
      <c r="D600" t="s">
        <v>23</v>
      </c>
      <c r="E600">
        <v>1132747400</v>
      </c>
    </row>
    <row r="601" spans="1:5" x14ac:dyDescent="0.25">
      <c r="A601" t="s">
        <v>5</v>
      </c>
      <c r="B601" t="s">
        <v>6</v>
      </c>
      <c r="C601" t="s">
        <v>861</v>
      </c>
      <c r="D601" t="s">
        <v>862</v>
      </c>
      <c r="E601">
        <v>1125115442</v>
      </c>
    </row>
    <row r="602" spans="1:5" x14ac:dyDescent="0.25">
      <c r="A602" t="s">
        <v>5</v>
      </c>
      <c r="B602" t="s">
        <v>393</v>
      </c>
      <c r="C602" t="s">
        <v>863</v>
      </c>
      <c r="D602" t="s">
        <v>864</v>
      </c>
      <c r="E602">
        <v>1120831657</v>
      </c>
    </row>
    <row r="603" spans="1:5" x14ac:dyDescent="0.25">
      <c r="A603" t="s">
        <v>5</v>
      </c>
      <c r="B603" t="s">
        <v>138</v>
      </c>
      <c r="C603" t="s">
        <v>865</v>
      </c>
      <c r="D603" t="s">
        <v>866</v>
      </c>
      <c r="E603">
        <v>1129490018</v>
      </c>
    </row>
    <row r="604" spans="1:5" x14ac:dyDescent="0.25">
      <c r="A604" t="s">
        <v>5</v>
      </c>
      <c r="B604" t="s">
        <v>675</v>
      </c>
      <c r="C604" t="s">
        <v>867</v>
      </c>
      <c r="D604" t="s">
        <v>868</v>
      </c>
      <c r="E604">
        <v>1129118616</v>
      </c>
    </row>
    <row r="605" spans="1:5" x14ac:dyDescent="0.25">
      <c r="A605" t="s">
        <v>5</v>
      </c>
      <c r="B605" t="s">
        <v>675</v>
      </c>
      <c r="C605" t="s">
        <v>869</v>
      </c>
      <c r="D605" t="s">
        <v>870</v>
      </c>
      <c r="E605">
        <v>1169659735</v>
      </c>
    </row>
    <row r="606" spans="1:5" x14ac:dyDescent="0.25">
      <c r="A606" t="s">
        <v>5</v>
      </c>
      <c r="B606" t="s">
        <v>675</v>
      </c>
      <c r="C606" t="s">
        <v>871</v>
      </c>
      <c r="D606" t="s">
        <v>872</v>
      </c>
      <c r="E606">
        <v>1132997000</v>
      </c>
    </row>
    <row r="607" spans="1:5" x14ac:dyDescent="0.25">
      <c r="A607" t="s">
        <v>5</v>
      </c>
      <c r="B607" t="s">
        <v>873</v>
      </c>
      <c r="C607" t="s">
        <v>874</v>
      </c>
      <c r="D607" t="s">
        <v>38</v>
      </c>
      <c r="E607">
        <v>1160913554</v>
      </c>
    </row>
    <row r="608" spans="1:5" x14ac:dyDescent="0.25">
      <c r="A608" t="s">
        <v>5</v>
      </c>
      <c r="B608" t="s">
        <v>454</v>
      </c>
      <c r="C608" t="s">
        <v>875</v>
      </c>
      <c r="D608" t="s">
        <v>14</v>
      </c>
      <c r="E608">
        <v>1137695736</v>
      </c>
    </row>
    <row r="609" spans="1:5" x14ac:dyDescent="0.25">
      <c r="A609" t="s">
        <v>5</v>
      </c>
      <c r="B609" t="s">
        <v>352</v>
      </c>
      <c r="C609" t="s">
        <v>876</v>
      </c>
      <c r="D609" t="s">
        <v>19</v>
      </c>
      <c r="E609">
        <v>1133472800</v>
      </c>
    </row>
    <row r="610" spans="1:5" x14ac:dyDescent="0.25">
      <c r="A610" t="s">
        <v>5</v>
      </c>
      <c r="B610" t="s">
        <v>352</v>
      </c>
      <c r="C610" t="s">
        <v>877</v>
      </c>
      <c r="D610" t="s">
        <v>14</v>
      </c>
      <c r="E610">
        <v>1122116343</v>
      </c>
    </row>
    <row r="611" spans="1:5" x14ac:dyDescent="0.25">
      <c r="A611" t="s">
        <v>5</v>
      </c>
      <c r="B611" t="s">
        <v>187</v>
      </c>
      <c r="C611" t="s">
        <v>878</v>
      </c>
      <c r="D611" t="s">
        <v>163</v>
      </c>
      <c r="E611">
        <v>1135645859</v>
      </c>
    </row>
    <row r="612" spans="1:5" x14ac:dyDescent="0.25">
      <c r="A612" t="s">
        <v>5</v>
      </c>
      <c r="B612" t="s">
        <v>34</v>
      </c>
      <c r="C612" t="s">
        <v>879</v>
      </c>
      <c r="D612" t="s">
        <v>101</v>
      </c>
      <c r="E612">
        <v>1161835077</v>
      </c>
    </row>
    <row r="613" spans="1:5" x14ac:dyDescent="0.25">
      <c r="A613" t="s">
        <v>5</v>
      </c>
      <c r="B613" t="s">
        <v>34</v>
      </c>
      <c r="C613" t="s">
        <v>880</v>
      </c>
      <c r="D613" t="s">
        <v>14</v>
      </c>
      <c r="E613">
        <v>1137695736</v>
      </c>
    </row>
    <row r="614" spans="1:5" x14ac:dyDescent="0.25">
      <c r="A614" t="s">
        <v>5</v>
      </c>
      <c r="B614" t="s">
        <v>34</v>
      </c>
      <c r="C614" t="s">
        <v>881</v>
      </c>
      <c r="D614" t="s">
        <v>882</v>
      </c>
      <c r="E614">
        <v>1120915388</v>
      </c>
    </row>
    <row r="615" spans="1:5" x14ac:dyDescent="0.25">
      <c r="A615" t="s">
        <v>5</v>
      </c>
      <c r="B615" t="s">
        <v>136</v>
      </c>
      <c r="C615" t="s">
        <v>883</v>
      </c>
      <c r="D615" t="s">
        <v>14</v>
      </c>
      <c r="E615">
        <v>1129504369</v>
      </c>
    </row>
    <row r="616" spans="1:5" x14ac:dyDescent="0.25">
      <c r="A616" t="s">
        <v>5</v>
      </c>
      <c r="B616" t="s">
        <v>136</v>
      </c>
      <c r="C616" t="s">
        <v>884</v>
      </c>
      <c r="D616" t="s">
        <v>14</v>
      </c>
      <c r="E616">
        <v>1129052786</v>
      </c>
    </row>
    <row r="617" spans="1:5" x14ac:dyDescent="0.25">
      <c r="A617" t="s">
        <v>5</v>
      </c>
      <c r="B617" t="s">
        <v>136</v>
      </c>
      <c r="C617" t="s">
        <v>885</v>
      </c>
      <c r="D617" t="s">
        <v>23</v>
      </c>
      <c r="E617">
        <v>1132747400</v>
      </c>
    </row>
    <row r="618" spans="1:5" x14ac:dyDescent="0.25">
      <c r="A618" t="s">
        <v>5</v>
      </c>
      <c r="B618" t="s">
        <v>136</v>
      </c>
      <c r="C618" t="s">
        <v>886</v>
      </c>
      <c r="D618" t="s">
        <v>23</v>
      </c>
      <c r="E618">
        <v>1132747400</v>
      </c>
    </row>
    <row r="619" spans="1:5" x14ac:dyDescent="0.25">
      <c r="A619" t="s">
        <v>5</v>
      </c>
      <c r="B619" t="s">
        <v>454</v>
      </c>
      <c r="C619" t="s">
        <v>887</v>
      </c>
      <c r="D619" t="s">
        <v>23</v>
      </c>
      <c r="E619">
        <v>1132747400</v>
      </c>
    </row>
    <row r="620" spans="1:5" x14ac:dyDescent="0.25">
      <c r="A620" t="s">
        <v>5</v>
      </c>
      <c r="B620" t="s">
        <v>454</v>
      </c>
      <c r="C620" t="s">
        <v>888</v>
      </c>
      <c r="D620" t="s">
        <v>889</v>
      </c>
      <c r="E620">
        <v>1150615887</v>
      </c>
    </row>
    <row r="621" spans="1:5" x14ac:dyDescent="0.25">
      <c r="A621" t="s">
        <v>5</v>
      </c>
      <c r="B621" t="s">
        <v>464</v>
      </c>
      <c r="C621" t="s">
        <v>890</v>
      </c>
      <c r="D621" t="s">
        <v>891</v>
      </c>
      <c r="E621">
        <v>1128947577</v>
      </c>
    </row>
    <row r="622" spans="1:5" x14ac:dyDescent="0.25">
      <c r="A622" t="s">
        <v>5</v>
      </c>
      <c r="B622" t="s">
        <v>464</v>
      </c>
      <c r="C622" t="s">
        <v>892</v>
      </c>
      <c r="D622" t="s">
        <v>19</v>
      </c>
      <c r="E622">
        <v>1133472800</v>
      </c>
    </row>
    <row r="623" spans="1:5" x14ac:dyDescent="0.25">
      <c r="A623" t="s">
        <v>5</v>
      </c>
      <c r="B623" t="s">
        <v>21</v>
      </c>
      <c r="C623" t="s">
        <v>893</v>
      </c>
      <c r="D623" t="s">
        <v>45</v>
      </c>
      <c r="E623">
        <v>1138310451</v>
      </c>
    </row>
    <row r="624" spans="1:5" x14ac:dyDescent="0.25">
      <c r="A624" t="s">
        <v>5</v>
      </c>
      <c r="B624" t="s">
        <v>675</v>
      </c>
      <c r="C624" t="s">
        <v>894</v>
      </c>
      <c r="D624" t="s">
        <v>38</v>
      </c>
      <c r="E624">
        <v>1167033554</v>
      </c>
    </row>
    <row r="625" spans="1:5" x14ac:dyDescent="0.25">
      <c r="A625" t="s">
        <v>5</v>
      </c>
      <c r="B625" t="s">
        <v>588</v>
      </c>
      <c r="C625" t="s">
        <v>895</v>
      </c>
      <c r="D625" t="s">
        <v>896</v>
      </c>
      <c r="E625">
        <v>1161527507</v>
      </c>
    </row>
    <row r="626" spans="1:5" x14ac:dyDescent="0.25">
      <c r="A626" t="s">
        <v>5</v>
      </c>
      <c r="B626" t="s">
        <v>482</v>
      </c>
      <c r="C626" t="s">
        <v>897</v>
      </c>
      <c r="D626" t="s">
        <v>898</v>
      </c>
      <c r="E626">
        <v>1155623603</v>
      </c>
    </row>
    <row r="627" spans="1:5" x14ac:dyDescent="0.25">
      <c r="A627" t="s">
        <v>5</v>
      </c>
      <c r="B627" t="s">
        <v>482</v>
      </c>
      <c r="C627" t="s">
        <v>899</v>
      </c>
      <c r="D627" t="s">
        <v>63</v>
      </c>
      <c r="E627">
        <v>1532245500</v>
      </c>
    </row>
    <row r="628" spans="1:5" x14ac:dyDescent="0.25">
      <c r="A628" t="s">
        <v>5</v>
      </c>
      <c r="B628" t="s">
        <v>482</v>
      </c>
      <c r="C628" t="s">
        <v>900</v>
      </c>
      <c r="D628" t="s">
        <v>163</v>
      </c>
      <c r="E628">
        <v>1156235859</v>
      </c>
    </row>
    <row r="629" spans="1:5" x14ac:dyDescent="0.25">
      <c r="A629" t="s">
        <v>5</v>
      </c>
      <c r="B629" t="s">
        <v>901</v>
      </c>
      <c r="C629" t="s">
        <v>902</v>
      </c>
      <c r="D629" t="s">
        <v>23</v>
      </c>
      <c r="E629">
        <v>1132747400</v>
      </c>
    </row>
    <row r="630" spans="1:5" x14ac:dyDescent="0.25">
      <c r="A630" t="s">
        <v>5</v>
      </c>
      <c r="B630" t="s">
        <v>21</v>
      </c>
      <c r="C630" t="s">
        <v>903</v>
      </c>
      <c r="D630" t="s">
        <v>904</v>
      </c>
      <c r="E630">
        <v>1130327480</v>
      </c>
    </row>
    <row r="631" spans="1:5" x14ac:dyDescent="0.25">
      <c r="A631" t="s">
        <v>5</v>
      </c>
      <c r="B631" t="s">
        <v>21</v>
      </c>
      <c r="C631" t="s">
        <v>905</v>
      </c>
      <c r="D631" t="s">
        <v>14</v>
      </c>
      <c r="E631">
        <v>1130345333</v>
      </c>
    </row>
    <row r="632" spans="1:5" x14ac:dyDescent="0.25">
      <c r="A632" t="s">
        <v>5</v>
      </c>
      <c r="B632" t="s">
        <v>21</v>
      </c>
      <c r="C632" t="s">
        <v>906</v>
      </c>
      <c r="D632" t="s">
        <v>14</v>
      </c>
      <c r="E632">
        <v>1130323364</v>
      </c>
    </row>
    <row r="633" spans="1:5" x14ac:dyDescent="0.25">
      <c r="A633" t="s">
        <v>5</v>
      </c>
      <c r="B633" t="s">
        <v>907</v>
      </c>
      <c r="C633" t="s">
        <v>908</v>
      </c>
      <c r="D633" t="s">
        <v>101</v>
      </c>
      <c r="E633">
        <v>1169541840</v>
      </c>
    </row>
    <row r="634" spans="1:5" x14ac:dyDescent="0.25">
      <c r="A634" t="s">
        <v>5</v>
      </c>
      <c r="B634" t="s">
        <v>907</v>
      </c>
      <c r="C634" t="s">
        <v>909</v>
      </c>
      <c r="D634" t="s">
        <v>38</v>
      </c>
      <c r="E634">
        <v>1169555090</v>
      </c>
    </row>
    <row r="635" spans="1:5" x14ac:dyDescent="0.25">
      <c r="A635" t="s">
        <v>5</v>
      </c>
      <c r="B635" t="s">
        <v>907</v>
      </c>
      <c r="C635" t="s">
        <v>910</v>
      </c>
      <c r="D635" t="s">
        <v>14</v>
      </c>
      <c r="E635">
        <v>1137695736</v>
      </c>
    </row>
    <row r="636" spans="1:5" x14ac:dyDescent="0.25">
      <c r="A636" t="s">
        <v>5</v>
      </c>
      <c r="B636" t="s">
        <v>907</v>
      </c>
      <c r="C636" t="s">
        <v>911</v>
      </c>
      <c r="D636" t="s">
        <v>23</v>
      </c>
      <c r="E636">
        <v>1132747400</v>
      </c>
    </row>
    <row r="637" spans="1:5" x14ac:dyDescent="0.25">
      <c r="A637" t="s">
        <v>5</v>
      </c>
      <c r="B637" t="s">
        <v>907</v>
      </c>
      <c r="C637" t="s">
        <v>912</v>
      </c>
      <c r="D637" t="s">
        <v>913</v>
      </c>
      <c r="E637">
        <v>1125942537</v>
      </c>
    </row>
    <row r="638" spans="1:5" x14ac:dyDescent="0.25">
      <c r="A638" t="s">
        <v>5</v>
      </c>
      <c r="B638" t="s">
        <v>907</v>
      </c>
      <c r="C638" t="s">
        <v>914</v>
      </c>
      <c r="D638" t="s">
        <v>92</v>
      </c>
      <c r="E638">
        <v>2124071425</v>
      </c>
    </row>
    <row r="639" spans="1:5" x14ac:dyDescent="0.25">
      <c r="A639" t="s">
        <v>5</v>
      </c>
      <c r="B639" t="s">
        <v>454</v>
      </c>
      <c r="C639" t="s">
        <v>915</v>
      </c>
      <c r="D639" t="s">
        <v>45</v>
      </c>
      <c r="E639">
        <v>1150814417</v>
      </c>
    </row>
    <row r="640" spans="1:5" x14ac:dyDescent="0.25">
      <c r="A640" t="s">
        <v>5</v>
      </c>
      <c r="B640" t="s">
        <v>454</v>
      </c>
      <c r="C640" t="s">
        <v>916</v>
      </c>
      <c r="D640" t="s">
        <v>19</v>
      </c>
      <c r="E640">
        <v>1133472800</v>
      </c>
    </row>
    <row r="641" spans="1:5" x14ac:dyDescent="0.25">
      <c r="A641" t="s">
        <v>5</v>
      </c>
      <c r="B641" t="s">
        <v>454</v>
      </c>
      <c r="C641" t="s">
        <v>917</v>
      </c>
      <c r="D641" t="s">
        <v>140</v>
      </c>
      <c r="E641">
        <v>1150823933</v>
      </c>
    </row>
    <row r="642" spans="1:5" x14ac:dyDescent="0.25">
      <c r="A642" t="s">
        <v>5</v>
      </c>
      <c r="B642" t="s">
        <v>454</v>
      </c>
      <c r="C642" t="s">
        <v>918</v>
      </c>
      <c r="D642" t="s">
        <v>68</v>
      </c>
      <c r="E642">
        <v>1150817979</v>
      </c>
    </row>
    <row r="643" spans="1:5" x14ac:dyDescent="0.25">
      <c r="A643" t="s">
        <v>5</v>
      </c>
      <c r="B643" t="s">
        <v>454</v>
      </c>
      <c r="C643" t="s">
        <v>919</v>
      </c>
      <c r="D643" t="s">
        <v>101</v>
      </c>
      <c r="E643">
        <v>1150834742</v>
      </c>
    </row>
    <row r="644" spans="1:5" x14ac:dyDescent="0.25">
      <c r="A644" t="s">
        <v>5</v>
      </c>
      <c r="B644" t="s">
        <v>454</v>
      </c>
      <c r="C644" t="s">
        <v>920</v>
      </c>
      <c r="D644" t="s">
        <v>38</v>
      </c>
      <c r="E644">
        <v>1155711799</v>
      </c>
    </row>
    <row r="645" spans="1:5" x14ac:dyDescent="0.25">
      <c r="A645" t="s">
        <v>5</v>
      </c>
      <c r="B645" t="s">
        <v>454</v>
      </c>
      <c r="C645" t="s">
        <v>921</v>
      </c>
      <c r="D645" t="s">
        <v>19</v>
      </c>
      <c r="E645">
        <v>1133472800</v>
      </c>
    </row>
    <row r="646" spans="1:5" x14ac:dyDescent="0.25">
      <c r="A646" t="s">
        <v>5</v>
      </c>
      <c r="B646" t="s">
        <v>454</v>
      </c>
      <c r="C646" t="s">
        <v>922</v>
      </c>
      <c r="D646" t="s">
        <v>38</v>
      </c>
      <c r="E646">
        <v>1155712925</v>
      </c>
    </row>
    <row r="647" spans="1:5" x14ac:dyDescent="0.25">
      <c r="A647" t="s">
        <v>5</v>
      </c>
      <c r="B647" t="s">
        <v>454</v>
      </c>
      <c r="C647" t="s">
        <v>923</v>
      </c>
      <c r="D647" t="s">
        <v>14</v>
      </c>
      <c r="E647">
        <v>1137695736</v>
      </c>
    </row>
    <row r="648" spans="1:5" x14ac:dyDescent="0.25">
      <c r="A648" t="s">
        <v>5</v>
      </c>
      <c r="B648" t="s">
        <v>454</v>
      </c>
      <c r="C648" t="s">
        <v>924</v>
      </c>
      <c r="D648" t="s">
        <v>23</v>
      </c>
      <c r="E648">
        <v>1132747400</v>
      </c>
    </row>
    <row r="649" spans="1:5" x14ac:dyDescent="0.25">
      <c r="A649" t="s">
        <v>5</v>
      </c>
      <c r="B649" t="s">
        <v>454</v>
      </c>
      <c r="C649" t="s">
        <v>925</v>
      </c>
      <c r="D649" t="s">
        <v>63</v>
      </c>
      <c r="E649">
        <v>1532245500</v>
      </c>
    </row>
    <row r="650" spans="1:5" x14ac:dyDescent="0.25">
      <c r="A650" t="s">
        <v>5</v>
      </c>
      <c r="B650" t="s">
        <v>52</v>
      </c>
      <c r="C650" t="s">
        <v>926</v>
      </c>
      <c r="D650" t="s">
        <v>38</v>
      </c>
      <c r="E650">
        <v>1156774204</v>
      </c>
    </row>
    <row r="651" spans="1:5" x14ac:dyDescent="0.25">
      <c r="A651" t="s">
        <v>5</v>
      </c>
      <c r="B651" t="s">
        <v>52</v>
      </c>
      <c r="C651" t="s">
        <v>927</v>
      </c>
      <c r="D651" t="s">
        <v>14</v>
      </c>
      <c r="E651">
        <v>1155639510</v>
      </c>
    </row>
    <row r="652" spans="1:5" x14ac:dyDescent="0.25">
      <c r="A652" t="s">
        <v>5</v>
      </c>
      <c r="B652" t="s">
        <v>52</v>
      </c>
      <c r="C652" t="s">
        <v>928</v>
      </c>
      <c r="D652" t="s">
        <v>140</v>
      </c>
      <c r="E652">
        <v>1155646261</v>
      </c>
    </row>
    <row r="653" spans="1:5" x14ac:dyDescent="0.25">
      <c r="A653" t="s">
        <v>5</v>
      </c>
      <c r="B653" t="s">
        <v>873</v>
      </c>
      <c r="C653" t="s">
        <v>929</v>
      </c>
      <c r="D653" t="s">
        <v>23</v>
      </c>
      <c r="E653">
        <v>1132747400</v>
      </c>
    </row>
    <row r="654" spans="1:5" x14ac:dyDescent="0.25">
      <c r="A654" t="s">
        <v>5</v>
      </c>
      <c r="B654" t="s">
        <v>151</v>
      </c>
      <c r="C654" t="s">
        <v>930</v>
      </c>
      <c r="D654" t="s">
        <v>931</v>
      </c>
      <c r="E654">
        <v>1134293900</v>
      </c>
    </row>
    <row r="655" spans="1:5" x14ac:dyDescent="0.25">
      <c r="A655" t="s">
        <v>5</v>
      </c>
      <c r="B655" t="s">
        <v>151</v>
      </c>
      <c r="C655" t="s">
        <v>932</v>
      </c>
      <c r="D655" t="s">
        <v>933</v>
      </c>
      <c r="E655">
        <v>1122036593</v>
      </c>
    </row>
    <row r="656" spans="1:5" x14ac:dyDescent="0.25">
      <c r="A656" t="s">
        <v>5</v>
      </c>
      <c r="B656" t="s">
        <v>934</v>
      </c>
      <c r="C656" t="s">
        <v>935</v>
      </c>
      <c r="D656" t="s">
        <v>936</v>
      </c>
      <c r="E656">
        <v>1156218009</v>
      </c>
    </row>
    <row r="657" spans="1:5" x14ac:dyDescent="0.25">
      <c r="A657" t="s">
        <v>5</v>
      </c>
      <c r="B657" t="s">
        <v>393</v>
      </c>
      <c r="C657" t="s">
        <v>937</v>
      </c>
      <c r="D657" t="s">
        <v>288</v>
      </c>
      <c r="E657">
        <v>1122744844</v>
      </c>
    </row>
    <row r="658" spans="1:5" x14ac:dyDescent="0.25">
      <c r="A658" t="s">
        <v>5</v>
      </c>
      <c r="B658" t="s">
        <v>85</v>
      </c>
      <c r="C658" t="s">
        <v>938</v>
      </c>
      <c r="D658" t="s">
        <v>19</v>
      </c>
      <c r="E658">
        <v>11111133</v>
      </c>
    </row>
    <row r="659" spans="1:5" x14ac:dyDescent="0.25">
      <c r="A659" t="s">
        <v>5</v>
      </c>
      <c r="B659" t="s">
        <v>85</v>
      </c>
      <c r="C659" t="s">
        <v>939</v>
      </c>
      <c r="D659" t="s">
        <v>14</v>
      </c>
      <c r="E659">
        <v>1150710224</v>
      </c>
    </row>
    <row r="660" spans="1:5" x14ac:dyDescent="0.25">
      <c r="A660" t="s">
        <v>5</v>
      </c>
      <c r="B660" t="s">
        <v>934</v>
      </c>
      <c r="C660" t="s">
        <v>940</v>
      </c>
      <c r="D660" t="s">
        <v>288</v>
      </c>
      <c r="E660">
        <v>1122744844</v>
      </c>
    </row>
    <row r="661" spans="1:5" x14ac:dyDescent="0.25">
      <c r="A661" t="s">
        <v>5</v>
      </c>
      <c r="B661" t="s">
        <v>297</v>
      </c>
      <c r="C661" t="s">
        <v>941</v>
      </c>
      <c r="D661" t="s">
        <v>19</v>
      </c>
      <c r="E661">
        <v>1133472800</v>
      </c>
    </row>
    <row r="662" spans="1:5" x14ac:dyDescent="0.25">
      <c r="A662" t="s">
        <v>5</v>
      </c>
      <c r="B662" t="s">
        <v>187</v>
      </c>
      <c r="C662" t="s">
        <v>942</v>
      </c>
      <c r="D662" t="s">
        <v>14</v>
      </c>
      <c r="E662">
        <v>1137695736</v>
      </c>
    </row>
    <row r="663" spans="1:5" x14ac:dyDescent="0.25">
      <c r="A663" t="s">
        <v>5</v>
      </c>
      <c r="B663" t="s">
        <v>181</v>
      </c>
      <c r="C663" t="s">
        <v>943</v>
      </c>
      <c r="D663" t="s">
        <v>14</v>
      </c>
      <c r="E663">
        <v>1138425936</v>
      </c>
    </row>
    <row r="664" spans="1:5" x14ac:dyDescent="0.25">
      <c r="A664" t="s">
        <v>5</v>
      </c>
      <c r="B664" t="s">
        <v>181</v>
      </c>
      <c r="C664" t="s">
        <v>944</v>
      </c>
      <c r="D664" t="s">
        <v>23</v>
      </c>
      <c r="E664">
        <v>1132747400</v>
      </c>
    </row>
    <row r="665" spans="1:5" x14ac:dyDescent="0.25">
      <c r="A665" t="s">
        <v>5</v>
      </c>
      <c r="B665" t="s">
        <v>181</v>
      </c>
      <c r="C665" t="s">
        <v>945</v>
      </c>
      <c r="D665" t="s">
        <v>23</v>
      </c>
      <c r="E665">
        <v>1132098538</v>
      </c>
    </row>
    <row r="666" spans="1:5" x14ac:dyDescent="0.25">
      <c r="A666" t="s">
        <v>5</v>
      </c>
      <c r="B666" t="s">
        <v>181</v>
      </c>
      <c r="C666" t="s">
        <v>946</v>
      </c>
      <c r="D666" t="s">
        <v>14</v>
      </c>
      <c r="E666">
        <v>1130452990</v>
      </c>
    </row>
    <row r="667" spans="1:5" x14ac:dyDescent="0.25">
      <c r="A667" t="s">
        <v>5</v>
      </c>
      <c r="B667" t="s">
        <v>181</v>
      </c>
      <c r="C667" t="s">
        <v>947</v>
      </c>
      <c r="D667" t="s">
        <v>116</v>
      </c>
      <c r="E667">
        <v>1138421688</v>
      </c>
    </row>
    <row r="668" spans="1:5" x14ac:dyDescent="0.25">
      <c r="A668" t="s">
        <v>5</v>
      </c>
      <c r="B668" t="s">
        <v>181</v>
      </c>
      <c r="C668" t="s">
        <v>948</v>
      </c>
      <c r="D668" t="s">
        <v>23</v>
      </c>
      <c r="E668">
        <v>1132747400</v>
      </c>
    </row>
    <row r="669" spans="1:5" x14ac:dyDescent="0.25">
      <c r="A669" t="s">
        <v>5</v>
      </c>
      <c r="B669" t="s">
        <v>181</v>
      </c>
      <c r="C669" t="s">
        <v>949</v>
      </c>
      <c r="D669" t="s">
        <v>14</v>
      </c>
      <c r="E669">
        <v>1137695736</v>
      </c>
    </row>
    <row r="670" spans="1:5" x14ac:dyDescent="0.25">
      <c r="A670" t="s">
        <v>5</v>
      </c>
      <c r="B670" t="s">
        <v>838</v>
      </c>
      <c r="C670" t="s">
        <v>950</v>
      </c>
      <c r="D670" t="s">
        <v>951</v>
      </c>
      <c r="E670">
        <v>1131152821</v>
      </c>
    </row>
    <row r="671" spans="1:5" x14ac:dyDescent="0.25">
      <c r="A671" t="s">
        <v>5</v>
      </c>
      <c r="B671" t="s">
        <v>230</v>
      </c>
      <c r="C671" t="s">
        <v>952</v>
      </c>
      <c r="D671" t="s">
        <v>953</v>
      </c>
      <c r="E671">
        <v>1139313909</v>
      </c>
    </row>
    <row r="672" spans="1:5" x14ac:dyDescent="0.25">
      <c r="A672" t="s">
        <v>5</v>
      </c>
      <c r="B672" t="s">
        <v>6</v>
      </c>
      <c r="C672" t="s">
        <v>954</v>
      </c>
      <c r="D672" t="s">
        <v>955</v>
      </c>
      <c r="E672">
        <v>1127701408</v>
      </c>
    </row>
    <row r="673" spans="1:5" x14ac:dyDescent="0.25">
      <c r="A673" t="s">
        <v>5</v>
      </c>
      <c r="B673" t="s">
        <v>151</v>
      </c>
      <c r="C673" t="s">
        <v>956</v>
      </c>
      <c r="D673" t="s">
        <v>706</v>
      </c>
      <c r="E673">
        <v>1162419161</v>
      </c>
    </row>
    <row r="674" spans="1:5" x14ac:dyDescent="0.25">
      <c r="A674" t="s">
        <v>5</v>
      </c>
      <c r="B674" t="s">
        <v>423</v>
      </c>
      <c r="C674" t="s">
        <v>957</v>
      </c>
      <c r="D674" t="s">
        <v>19</v>
      </c>
      <c r="E674">
        <v>1133472800</v>
      </c>
    </row>
    <row r="675" spans="1:5" x14ac:dyDescent="0.25">
      <c r="A675" t="s">
        <v>5</v>
      </c>
      <c r="B675" t="s">
        <v>423</v>
      </c>
      <c r="C675" t="s">
        <v>958</v>
      </c>
      <c r="D675" t="s">
        <v>959</v>
      </c>
      <c r="E675">
        <v>1139746633</v>
      </c>
    </row>
    <row r="676" spans="1:5" x14ac:dyDescent="0.25">
      <c r="A676" t="s">
        <v>5</v>
      </c>
      <c r="B676" t="s">
        <v>627</v>
      </c>
      <c r="C676" t="s">
        <v>960</v>
      </c>
      <c r="D676" t="s">
        <v>19</v>
      </c>
      <c r="E676">
        <v>1133472800</v>
      </c>
    </row>
    <row r="677" spans="1:5" x14ac:dyDescent="0.25">
      <c r="A677" t="s">
        <v>5</v>
      </c>
      <c r="B677" t="s">
        <v>809</v>
      </c>
      <c r="C677" t="s">
        <v>961</v>
      </c>
      <c r="D677" t="s">
        <v>38</v>
      </c>
      <c r="E677">
        <v>1155110543</v>
      </c>
    </row>
    <row r="678" spans="1:5" x14ac:dyDescent="0.25">
      <c r="A678" t="s">
        <v>5</v>
      </c>
      <c r="B678" t="s">
        <v>198</v>
      </c>
      <c r="C678" t="s">
        <v>962</v>
      </c>
      <c r="D678" t="s">
        <v>45</v>
      </c>
      <c r="E678">
        <v>1135013932</v>
      </c>
    </row>
    <row r="679" spans="1:5" x14ac:dyDescent="0.25">
      <c r="A679" t="s">
        <v>5</v>
      </c>
      <c r="B679" t="s">
        <v>198</v>
      </c>
      <c r="C679" t="s">
        <v>963</v>
      </c>
      <c r="D679" t="s">
        <v>23</v>
      </c>
      <c r="E679">
        <v>1132747400</v>
      </c>
    </row>
    <row r="680" spans="1:5" x14ac:dyDescent="0.25">
      <c r="A680" t="s">
        <v>5</v>
      </c>
      <c r="B680" t="s">
        <v>198</v>
      </c>
      <c r="C680" t="s">
        <v>964</v>
      </c>
      <c r="D680" t="s">
        <v>23</v>
      </c>
      <c r="E680">
        <v>1132747400</v>
      </c>
    </row>
    <row r="681" spans="1:5" x14ac:dyDescent="0.25">
      <c r="A681" t="s">
        <v>5</v>
      </c>
      <c r="B681" t="s">
        <v>838</v>
      </c>
      <c r="C681" t="s">
        <v>965</v>
      </c>
      <c r="D681" t="s">
        <v>19</v>
      </c>
      <c r="E681">
        <v>1133472800</v>
      </c>
    </row>
    <row r="682" spans="1:5" x14ac:dyDescent="0.25">
      <c r="A682" t="s">
        <v>5</v>
      </c>
      <c r="B682" t="s">
        <v>838</v>
      </c>
      <c r="C682" t="s">
        <v>966</v>
      </c>
      <c r="D682" t="s">
        <v>23</v>
      </c>
      <c r="E682">
        <v>1132747400</v>
      </c>
    </row>
    <row r="683" spans="1:5" x14ac:dyDescent="0.25">
      <c r="A683" t="s">
        <v>5</v>
      </c>
      <c r="B683" t="s">
        <v>838</v>
      </c>
      <c r="C683" t="s">
        <v>967</v>
      </c>
      <c r="D683" t="s">
        <v>101</v>
      </c>
      <c r="E683">
        <v>112721151</v>
      </c>
    </row>
    <row r="684" spans="1:5" x14ac:dyDescent="0.25">
      <c r="A684" t="s">
        <v>5</v>
      </c>
      <c r="B684" t="s">
        <v>838</v>
      </c>
      <c r="C684" t="s">
        <v>968</v>
      </c>
      <c r="D684" t="s">
        <v>14</v>
      </c>
      <c r="E684">
        <v>1125911300</v>
      </c>
    </row>
    <row r="685" spans="1:5" x14ac:dyDescent="0.25">
      <c r="A685" t="s">
        <v>5</v>
      </c>
      <c r="B685" t="s">
        <v>838</v>
      </c>
      <c r="C685" t="s">
        <v>969</v>
      </c>
      <c r="D685" t="s">
        <v>19</v>
      </c>
      <c r="E685">
        <v>1133472800</v>
      </c>
    </row>
    <row r="686" spans="1:5" x14ac:dyDescent="0.25">
      <c r="A686" t="s">
        <v>5</v>
      </c>
      <c r="B686" t="s">
        <v>838</v>
      </c>
      <c r="C686" t="s">
        <v>970</v>
      </c>
      <c r="D686" t="s">
        <v>23</v>
      </c>
      <c r="E686">
        <v>1132747400</v>
      </c>
    </row>
    <row r="687" spans="1:5" x14ac:dyDescent="0.25">
      <c r="A687" t="s">
        <v>5</v>
      </c>
      <c r="B687" t="s">
        <v>608</v>
      </c>
      <c r="C687" t="s">
        <v>971</v>
      </c>
      <c r="D687" t="s">
        <v>19</v>
      </c>
      <c r="E687">
        <v>1133472800</v>
      </c>
    </row>
    <row r="688" spans="1:5" x14ac:dyDescent="0.25">
      <c r="A688" t="s">
        <v>5</v>
      </c>
      <c r="B688" t="s">
        <v>34</v>
      </c>
      <c r="C688" t="s">
        <v>972</v>
      </c>
      <c r="D688" t="s">
        <v>973</v>
      </c>
      <c r="E688">
        <v>1127385915</v>
      </c>
    </row>
    <row r="689" spans="1:5" x14ac:dyDescent="0.25">
      <c r="A689" t="s">
        <v>5</v>
      </c>
      <c r="B689" t="s">
        <v>34</v>
      </c>
      <c r="C689" t="s">
        <v>974</v>
      </c>
      <c r="D689" t="s">
        <v>23</v>
      </c>
      <c r="E689">
        <v>1132747400</v>
      </c>
    </row>
    <row r="690" spans="1:5" x14ac:dyDescent="0.25">
      <c r="A690" t="s">
        <v>5</v>
      </c>
      <c r="B690" t="s">
        <v>352</v>
      </c>
      <c r="C690" t="s">
        <v>975</v>
      </c>
      <c r="D690" t="s">
        <v>976</v>
      </c>
      <c r="E690">
        <v>1127267124</v>
      </c>
    </row>
    <row r="691" spans="1:5" x14ac:dyDescent="0.25">
      <c r="A691" t="s">
        <v>5</v>
      </c>
      <c r="B691" t="s">
        <v>235</v>
      </c>
      <c r="C691" t="s">
        <v>977</v>
      </c>
      <c r="D691" t="s">
        <v>978</v>
      </c>
      <c r="E691">
        <v>1127033422</v>
      </c>
    </row>
    <row r="692" spans="1:5" x14ac:dyDescent="0.25">
      <c r="A692" t="s">
        <v>5</v>
      </c>
      <c r="B692" t="s">
        <v>21</v>
      </c>
      <c r="C692" t="s">
        <v>979</v>
      </c>
      <c r="D692" t="s">
        <v>980</v>
      </c>
      <c r="E692">
        <v>1138644757</v>
      </c>
    </row>
    <row r="693" spans="1:5" x14ac:dyDescent="0.25">
      <c r="A693" t="s">
        <v>5</v>
      </c>
      <c r="B693" t="s">
        <v>21</v>
      </c>
      <c r="C693" t="s">
        <v>981</v>
      </c>
      <c r="D693" t="s">
        <v>14</v>
      </c>
      <c r="E693">
        <v>1137697361</v>
      </c>
    </row>
    <row r="694" spans="1:5" x14ac:dyDescent="0.25">
      <c r="A694" t="s">
        <v>5</v>
      </c>
      <c r="B694" t="s">
        <v>21</v>
      </c>
      <c r="C694" t="s">
        <v>982</v>
      </c>
      <c r="D694" t="s">
        <v>23</v>
      </c>
      <c r="E694">
        <v>1132747400</v>
      </c>
    </row>
    <row r="695" spans="1:5" x14ac:dyDescent="0.25">
      <c r="A695" t="s">
        <v>5</v>
      </c>
      <c r="B695" t="s">
        <v>464</v>
      </c>
      <c r="C695" t="s">
        <v>983</v>
      </c>
      <c r="D695" t="s">
        <v>19</v>
      </c>
      <c r="E695">
        <v>1133472800</v>
      </c>
    </row>
    <row r="696" spans="1:5" x14ac:dyDescent="0.25">
      <c r="A696" t="s">
        <v>5</v>
      </c>
      <c r="B696" t="s">
        <v>464</v>
      </c>
      <c r="C696" t="s">
        <v>984</v>
      </c>
      <c r="D696" t="s">
        <v>985</v>
      </c>
      <c r="E696">
        <v>1129519061</v>
      </c>
    </row>
    <row r="697" spans="1:5" x14ac:dyDescent="0.25">
      <c r="A697" t="s">
        <v>5</v>
      </c>
      <c r="B697" t="s">
        <v>52</v>
      </c>
      <c r="C697" t="s">
        <v>986</v>
      </c>
      <c r="D697" t="s">
        <v>19</v>
      </c>
      <c r="E697">
        <v>1133472800</v>
      </c>
    </row>
    <row r="698" spans="1:5" x14ac:dyDescent="0.25">
      <c r="A698" t="s">
        <v>5</v>
      </c>
      <c r="B698" t="s">
        <v>52</v>
      </c>
      <c r="C698" t="s">
        <v>987</v>
      </c>
      <c r="D698" t="s">
        <v>163</v>
      </c>
      <c r="E698">
        <v>1155699618</v>
      </c>
    </row>
    <row r="699" spans="1:5" x14ac:dyDescent="0.25">
      <c r="A699" t="s">
        <v>5</v>
      </c>
      <c r="B699" t="s">
        <v>454</v>
      </c>
      <c r="C699" t="s">
        <v>988</v>
      </c>
      <c r="D699" t="s">
        <v>989</v>
      </c>
      <c r="E699">
        <v>1159287255</v>
      </c>
    </row>
    <row r="700" spans="1:5" x14ac:dyDescent="0.25">
      <c r="A700" t="s">
        <v>5</v>
      </c>
      <c r="B700" t="s">
        <v>198</v>
      </c>
      <c r="C700" t="s">
        <v>990</v>
      </c>
      <c r="D700" t="s">
        <v>23</v>
      </c>
      <c r="E700">
        <v>1132747400</v>
      </c>
    </row>
    <row r="701" spans="1:5" x14ac:dyDescent="0.25">
      <c r="A701" t="s">
        <v>5</v>
      </c>
      <c r="B701" t="s">
        <v>147</v>
      </c>
      <c r="C701" t="s">
        <v>991</v>
      </c>
      <c r="D701" t="s">
        <v>38</v>
      </c>
      <c r="E701">
        <v>1137426477</v>
      </c>
    </row>
    <row r="702" spans="1:5" x14ac:dyDescent="0.25">
      <c r="A702" t="s">
        <v>5</v>
      </c>
      <c r="B702" t="s">
        <v>147</v>
      </c>
      <c r="C702" t="s">
        <v>992</v>
      </c>
      <c r="D702" t="s">
        <v>14</v>
      </c>
      <c r="E702">
        <v>1137424677</v>
      </c>
    </row>
    <row r="703" spans="1:5" x14ac:dyDescent="0.25">
      <c r="A703" t="s">
        <v>5</v>
      </c>
      <c r="B703" t="s">
        <v>198</v>
      </c>
      <c r="C703" t="s">
        <v>993</v>
      </c>
      <c r="D703" t="s">
        <v>14</v>
      </c>
      <c r="E703">
        <v>1137695736</v>
      </c>
    </row>
    <row r="704" spans="1:5" x14ac:dyDescent="0.25">
      <c r="A704" t="s">
        <v>5</v>
      </c>
      <c r="B704" t="s">
        <v>198</v>
      </c>
      <c r="C704" t="s">
        <v>994</v>
      </c>
      <c r="D704" t="s">
        <v>23</v>
      </c>
      <c r="E704">
        <v>1132747400</v>
      </c>
    </row>
    <row r="705" spans="1:5" x14ac:dyDescent="0.25">
      <c r="A705" t="s">
        <v>5</v>
      </c>
      <c r="B705" t="s">
        <v>873</v>
      </c>
      <c r="C705" t="s">
        <v>995</v>
      </c>
      <c r="D705" t="s">
        <v>996</v>
      </c>
      <c r="E705">
        <v>1126518286</v>
      </c>
    </row>
    <row r="706" spans="1:5" x14ac:dyDescent="0.25">
      <c r="A706" t="s">
        <v>5</v>
      </c>
      <c r="B706" t="s">
        <v>873</v>
      </c>
      <c r="C706" t="s">
        <v>997</v>
      </c>
      <c r="D706" t="s">
        <v>19</v>
      </c>
      <c r="E706">
        <v>1133472800</v>
      </c>
    </row>
    <row r="707" spans="1:5" x14ac:dyDescent="0.25">
      <c r="A707" t="s">
        <v>5</v>
      </c>
      <c r="B707" t="s">
        <v>873</v>
      </c>
      <c r="C707" t="s">
        <v>998</v>
      </c>
      <c r="D707" t="s">
        <v>23</v>
      </c>
      <c r="E707">
        <v>1132747400</v>
      </c>
    </row>
    <row r="708" spans="1:5" x14ac:dyDescent="0.25">
      <c r="A708" t="s">
        <v>5</v>
      </c>
      <c r="B708" t="s">
        <v>6</v>
      </c>
      <c r="C708" t="s">
        <v>999</v>
      </c>
      <c r="D708" t="s">
        <v>1000</v>
      </c>
      <c r="E708">
        <v>1120542488</v>
      </c>
    </row>
    <row r="709" spans="1:5" x14ac:dyDescent="0.25">
      <c r="A709" t="s">
        <v>5</v>
      </c>
      <c r="B709" t="s">
        <v>338</v>
      </c>
      <c r="C709" t="s">
        <v>1001</v>
      </c>
      <c r="D709" t="s">
        <v>23</v>
      </c>
      <c r="E709">
        <v>1132747400</v>
      </c>
    </row>
    <row r="710" spans="1:5" x14ac:dyDescent="0.25">
      <c r="A710" t="s">
        <v>5</v>
      </c>
      <c r="B710" t="s">
        <v>675</v>
      </c>
      <c r="C710" t="s">
        <v>1002</v>
      </c>
      <c r="D710" t="s">
        <v>14</v>
      </c>
      <c r="E710">
        <v>1123458280</v>
      </c>
    </row>
    <row r="711" spans="1:5" x14ac:dyDescent="0.25">
      <c r="A711" t="s">
        <v>5</v>
      </c>
      <c r="B711" t="s">
        <v>454</v>
      </c>
      <c r="C711" t="s">
        <v>1003</v>
      </c>
      <c r="D711" t="s">
        <v>1004</v>
      </c>
      <c r="E711">
        <v>1155738266</v>
      </c>
    </row>
    <row r="712" spans="1:5" x14ac:dyDescent="0.25">
      <c r="A712" t="s">
        <v>5</v>
      </c>
      <c r="B712" t="s">
        <v>352</v>
      </c>
      <c r="C712" t="s">
        <v>1005</v>
      </c>
      <c r="D712" t="s">
        <v>1006</v>
      </c>
      <c r="E712">
        <v>1161074242</v>
      </c>
    </row>
    <row r="713" spans="1:5" x14ac:dyDescent="0.25">
      <c r="A713" t="s">
        <v>5</v>
      </c>
      <c r="B713" t="s">
        <v>901</v>
      </c>
      <c r="C713" t="s">
        <v>1007</v>
      </c>
      <c r="D713" t="s">
        <v>1008</v>
      </c>
      <c r="E713">
        <v>1136412069</v>
      </c>
    </row>
    <row r="714" spans="1:5" x14ac:dyDescent="0.25">
      <c r="A714" t="s">
        <v>5</v>
      </c>
      <c r="B714" t="s">
        <v>464</v>
      </c>
      <c r="C714" t="s">
        <v>1009</v>
      </c>
      <c r="D714" t="s">
        <v>1010</v>
      </c>
      <c r="E714">
        <v>1122011592</v>
      </c>
    </row>
    <row r="715" spans="1:5" x14ac:dyDescent="0.25">
      <c r="A715" t="s">
        <v>5</v>
      </c>
      <c r="B715" t="s">
        <v>335</v>
      </c>
      <c r="C715" t="s">
        <v>1011</v>
      </c>
      <c r="D715" t="s">
        <v>1012</v>
      </c>
      <c r="E715">
        <v>1122413886</v>
      </c>
    </row>
    <row r="716" spans="1:5" x14ac:dyDescent="0.25">
      <c r="A716" t="s">
        <v>5</v>
      </c>
      <c r="B716" t="s">
        <v>6</v>
      </c>
      <c r="C716" t="s">
        <v>1013</v>
      </c>
      <c r="D716" t="s">
        <v>1014</v>
      </c>
      <c r="E716">
        <v>1135032350</v>
      </c>
    </row>
    <row r="717" spans="1:5" x14ac:dyDescent="0.25">
      <c r="A717" t="s">
        <v>5</v>
      </c>
      <c r="B717" t="s">
        <v>95</v>
      </c>
      <c r="C717" t="s">
        <v>1015</v>
      </c>
      <c r="D717" t="s">
        <v>38</v>
      </c>
      <c r="E717">
        <v>1138425113</v>
      </c>
    </row>
    <row r="718" spans="1:5" x14ac:dyDescent="0.25">
      <c r="A718" t="s">
        <v>5</v>
      </c>
      <c r="B718" t="s">
        <v>488</v>
      </c>
      <c r="C718" t="s">
        <v>1016</v>
      </c>
      <c r="D718" t="s">
        <v>1017</v>
      </c>
      <c r="E718">
        <v>1158313724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865A-763A-4B76-8690-6B73E6B9E794}">
  <dimension ref="A1:J15"/>
  <sheetViews>
    <sheetView workbookViewId="0">
      <selection activeCell="D17" sqref="D17"/>
    </sheetView>
  </sheetViews>
  <sheetFormatPr defaultRowHeight="15" x14ac:dyDescent="0.25"/>
  <cols>
    <col min="1" max="1" width="14.140625" customWidth="1"/>
    <col min="2" max="4" width="21.42578125" customWidth="1"/>
    <col min="5" max="5" width="18.42578125" customWidth="1"/>
  </cols>
  <sheetData>
    <row r="1" spans="1:10" ht="16.5" thickBot="1" x14ac:dyDescent="0.3">
      <c r="A1" s="3" t="s">
        <v>1166</v>
      </c>
      <c r="B1" s="3" t="s">
        <v>1150</v>
      </c>
      <c r="C1" s="3" t="s">
        <v>1168</v>
      </c>
      <c r="D1" s="3" t="s">
        <v>1169</v>
      </c>
      <c r="E1" s="3" t="s">
        <v>1167</v>
      </c>
    </row>
    <row r="2" spans="1:10" ht="15.75" thickBot="1" x14ac:dyDescent="0.3">
      <c r="A2" s="4">
        <v>2019</v>
      </c>
      <c r="B2" s="8">
        <v>998</v>
      </c>
      <c r="C2" s="6">
        <f t="shared" ref="C2:C3" si="0">B3-B2</f>
        <v>-44</v>
      </c>
      <c r="D2" s="11">
        <f>Tabela9[[#This Row],[Valor]]/Tabela9[[#This Row],[Reajuste]]</f>
        <v>-22.681818181818183</v>
      </c>
      <c r="E2" s="6">
        <v>4.54</v>
      </c>
    </row>
    <row r="3" spans="1:10" ht="15.75" thickBot="1" x14ac:dyDescent="0.3">
      <c r="A3" s="4">
        <v>2018</v>
      </c>
      <c r="B3" s="8">
        <v>954</v>
      </c>
      <c r="C3" s="6">
        <f t="shared" si="0"/>
        <v>-17</v>
      </c>
      <c r="D3" s="11">
        <f>Tabela9[[#This Row],[Valor]]/Tabela9[[#This Row],[Reajuste]]</f>
        <v>-56.117647058823529</v>
      </c>
      <c r="E3" s="6">
        <v>4.34</v>
      </c>
    </row>
    <row r="4" spans="1:10" ht="15.75" thickBot="1" x14ac:dyDescent="0.3">
      <c r="A4" s="4">
        <v>2017</v>
      </c>
      <c r="B4" s="8">
        <v>937</v>
      </c>
      <c r="C4" s="6">
        <f>B5-B4</f>
        <v>-57</v>
      </c>
      <c r="D4" s="11">
        <f>Tabela9[[#This Row],[Valor]]/Tabela9[[#This Row],[Reajuste]]</f>
        <v>-16.438596491228068</v>
      </c>
      <c r="E4" s="6">
        <v>4.26</v>
      </c>
    </row>
    <row r="5" spans="1:10" x14ac:dyDescent="0.25">
      <c r="A5" s="5">
        <v>2016</v>
      </c>
      <c r="B5" s="9">
        <v>880</v>
      </c>
      <c r="C5" s="7">
        <f>B6-B5</f>
        <v>-92</v>
      </c>
      <c r="D5" s="11">
        <f>Tabela9[[#This Row],[Valor]]/Tabela9[[#This Row],[Reajuste]]</f>
        <v>-9.5652173913043477</v>
      </c>
      <c r="E5" s="7">
        <v>4</v>
      </c>
    </row>
    <row r="6" spans="1:10" x14ac:dyDescent="0.25">
      <c r="A6" s="5">
        <v>2015</v>
      </c>
      <c r="B6" s="9">
        <v>788</v>
      </c>
      <c r="C6" s="10">
        <f>B7-B6</f>
        <v>-64</v>
      </c>
      <c r="D6" s="11">
        <f>Tabela9[[#This Row],[Valor]]/Tabela9[[#This Row],[Reajuste]]</f>
        <v>-12.3125</v>
      </c>
      <c r="E6" s="7"/>
    </row>
    <row r="7" spans="1:10" x14ac:dyDescent="0.25">
      <c r="A7" s="5">
        <v>2014</v>
      </c>
      <c r="B7" s="9">
        <v>724</v>
      </c>
      <c r="C7" s="10">
        <f>B8-B7</f>
        <v>-724</v>
      </c>
      <c r="D7" s="11"/>
      <c r="E7" s="7"/>
    </row>
    <row r="11" spans="1:10" x14ac:dyDescent="0.25">
      <c r="I11" s="12"/>
    </row>
    <row r="15" spans="1:10" x14ac:dyDescent="0.25">
      <c r="J15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8886-F2EA-4219-A185-C5F8634EF887}">
  <dimension ref="A1:B26"/>
  <sheetViews>
    <sheetView workbookViewId="0">
      <selection activeCell="A22" sqref="A2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1166</v>
      </c>
      <c r="B1" t="s">
        <v>1150</v>
      </c>
    </row>
    <row r="2" spans="1:2" x14ac:dyDescent="0.25">
      <c r="A2">
        <v>1994</v>
      </c>
      <c r="B2">
        <v>100</v>
      </c>
    </row>
    <row r="3" spans="1:2" x14ac:dyDescent="0.25">
      <c r="A3" t="s">
        <v>1254</v>
      </c>
      <c r="B3">
        <v>84.34</v>
      </c>
    </row>
    <row r="4" spans="1:2" x14ac:dyDescent="0.25">
      <c r="A4" t="s">
        <v>1229</v>
      </c>
      <c r="B4">
        <v>68.900000000000006</v>
      </c>
    </row>
    <row r="5" spans="1:2" x14ac:dyDescent="0.25">
      <c r="A5" t="s">
        <v>1230</v>
      </c>
      <c r="B5">
        <v>62.89</v>
      </c>
    </row>
    <row r="6" spans="1:2" x14ac:dyDescent="0.25">
      <c r="A6" t="s">
        <v>1231</v>
      </c>
      <c r="B6">
        <v>59.77</v>
      </c>
    </row>
    <row r="7" spans="1:2" x14ac:dyDescent="0.25">
      <c r="A7" t="s">
        <v>1232</v>
      </c>
      <c r="B7">
        <v>58.79</v>
      </c>
    </row>
    <row r="8" spans="1:2" x14ac:dyDescent="0.25">
      <c r="A8" t="s">
        <v>1233</v>
      </c>
      <c r="B8">
        <v>53.97</v>
      </c>
    </row>
    <row r="9" spans="1:2" x14ac:dyDescent="0.25">
      <c r="A9" t="s">
        <v>1234</v>
      </c>
      <c r="B9">
        <v>50.93</v>
      </c>
    </row>
    <row r="10" spans="1:2" x14ac:dyDescent="0.25">
      <c r="A10" t="s">
        <v>1235</v>
      </c>
      <c r="B10">
        <v>47.3</v>
      </c>
    </row>
    <row r="11" spans="1:2" x14ac:dyDescent="0.25">
      <c r="A11" t="s">
        <v>1236</v>
      </c>
      <c r="B11">
        <v>42.03</v>
      </c>
    </row>
    <row r="12" spans="1:2" x14ac:dyDescent="0.25">
      <c r="A12" t="s">
        <v>1237</v>
      </c>
      <c r="B12">
        <v>38.46</v>
      </c>
    </row>
    <row r="13" spans="1:2" x14ac:dyDescent="0.25">
      <c r="A13" t="s">
        <v>1238</v>
      </c>
      <c r="B13">
        <v>35.74</v>
      </c>
    </row>
    <row r="14" spans="1:2" x14ac:dyDescent="0.25">
      <c r="A14" t="s">
        <v>1239</v>
      </c>
      <c r="B14">
        <v>33.82</v>
      </c>
    </row>
    <row r="15" spans="1:2" x14ac:dyDescent="0.25">
      <c r="A15" t="s">
        <v>1240</v>
      </c>
      <c r="B15">
        <v>32.79</v>
      </c>
    </row>
    <row r="16" spans="1:2" x14ac:dyDescent="0.25">
      <c r="A16" t="s">
        <v>1241</v>
      </c>
      <c r="B16">
        <v>31.39</v>
      </c>
    </row>
    <row r="17" spans="1:2" x14ac:dyDescent="0.25">
      <c r="A17" t="s">
        <v>1242</v>
      </c>
      <c r="B17">
        <v>29.64</v>
      </c>
    </row>
    <row r="18" spans="1:2" x14ac:dyDescent="0.25">
      <c r="A18" t="s">
        <v>1243</v>
      </c>
      <c r="B18">
        <v>28.41</v>
      </c>
    </row>
    <row r="19" spans="1:2" x14ac:dyDescent="0.25">
      <c r="A19" t="s">
        <v>1244</v>
      </c>
      <c r="B19">
        <v>26.83</v>
      </c>
    </row>
    <row r="20" spans="1:2" x14ac:dyDescent="0.25">
      <c r="A20">
        <v>2011</v>
      </c>
      <c r="B20">
        <v>25.19</v>
      </c>
    </row>
    <row r="21" spans="1:2" x14ac:dyDescent="0.25">
      <c r="A21" t="s">
        <v>1253</v>
      </c>
      <c r="B21">
        <v>25.19</v>
      </c>
    </row>
    <row r="22" spans="1:2" x14ac:dyDescent="0.25">
      <c r="A22" t="s">
        <v>1245</v>
      </c>
      <c r="B22">
        <v>23.8</v>
      </c>
    </row>
    <row r="23" spans="1:2" x14ac:dyDescent="0.25">
      <c r="A23" t="s">
        <v>1246</v>
      </c>
      <c r="B23">
        <v>22.47</v>
      </c>
    </row>
    <row r="24" spans="1:2" x14ac:dyDescent="0.25">
      <c r="A24" t="s">
        <v>1247</v>
      </c>
      <c r="B24">
        <v>21.12</v>
      </c>
    </row>
    <row r="25" spans="1:2" x14ac:dyDescent="0.25">
      <c r="A25" t="s">
        <v>1248</v>
      </c>
      <c r="B25">
        <v>19.079999999999998</v>
      </c>
    </row>
    <row r="26" spans="1:2" x14ac:dyDescent="0.25">
      <c r="A26" t="s">
        <v>1249</v>
      </c>
      <c r="B26">
        <v>18.59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4152-43F5-4E9C-BE94-C795A06201B4}">
  <dimension ref="A1:G26"/>
  <sheetViews>
    <sheetView tabSelected="1"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19.5703125" bestFit="1" customWidth="1"/>
    <col min="3" max="4" width="19.5703125" customWidth="1"/>
    <col min="5" max="5" width="18.28515625" bestFit="1" customWidth="1"/>
    <col min="6" max="6" width="17.5703125" customWidth="1"/>
    <col min="7" max="7" width="29.42578125" bestFit="1" customWidth="1"/>
  </cols>
  <sheetData>
    <row r="1" spans="1:7" ht="15.75" x14ac:dyDescent="0.25">
      <c r="A1" s="23" t="s">
        <v>1166</v>
      </c>
      <c r="B1" s="24" t="s">
        <v>1223</v>
      </c>
      <c r="C1" s="24" t="s">
        <v>1224</v>
      </c>
      <c r="D1" s="24" t="s">
        <v>1225</v>
      </c>
      <c r="E1" s="24" t="s">
        <v>1226</v>
      </c>
      <c r="F1" s="24" t="s">
        <v>1227</v>
      </c>
      <c r="G1" s="25" t="s">
        <v>1228</v>
      </c>
    </row>
    <row r="2" spans="1:7" ht="15.75" x14ac:dyDescent="0.25">
      <c r="A2" s="21" t="s">
        <v>1255</v>
      </c>
      <c r="B2" s="20">
        <v>64.790000000000006</v>
      </c>
      <c r="C2" s="20">
        <v>0</v>
      </c>
      <c r="D2" s="20">
        <v>0</v>
      </c>
      <c r="E2" s="20">
        <f>Tabela15[[#This Row],[Salário]]/30</f>
        <v>2.1596666666666668</v>
      </c>
      <c r="F2" s="20">
        <f>Tabela15[[#This Row],[Salário]]/220</f>
        <v>0.29450000000000004</v>
      </c>
      <c r="G2" s="22" t="s">
        <v>1250</v>
      </c>
    </row>
    <row r="3" spans="1:7" ht="15.75" x14ac:dyDescent="0.25">
      <c r="A3" s="21" t="s">
        <v>1254</v>
      </c>
      <c r="B3" s="20">
        <v>70</v>
      </c>
      <c r="C3" s="20">
        <f>Tabela15[[#This Row],[Salário]]-B2</f>
        <v>5.2099999999999937</v>
      </c>
      <c r="D3" s="20">
        <f>Tabela15[[#This Row],[Aumento]]/B2*100</f>
        <v>8.0413644080876576</v>
      </c>
      <c r="E3" s="20">
        <f>Tabela15[[#This Row],[Salário]]/30</f>
        <v>2.3333333333333335</v>
      </c>
      <c r="F3" s="20">
        <f>Tabela15[[#This Row],[Salário]]/220</f>
        <v>0.31818181818181818</v>
      </c>
      <c r="G3" s="22" t="s">
        <v>1251</v>
      </c>
    </row>
    <row r="4" spans="1:7" ht="15.75" x14ac:dyDescent="0.25">
      <c r="A4" s="21">
        <v>1995</v>
      </c>
      <c r="B4" s="20">
        <v>100</v>
      </c>
      <c r="C4" s="20">
        <f>Tabela15[[#This Row],[Salário]]-B3</f>
        <v>30</v>
      </c>
      <c r="D4" s="20">
        <f>Tabela15[[#This Row],[Aumento]]/B3*100</f>
        <v>42.857142857142854</v>
      </c>
      <c r="E4" s="20">
        <f>Tabela15[[#This Row],[Salário]]/30</f>
        <v>3.3333333333333335</v>
      </c>
      <c r="F4" s="20">
        <f>Tabela15[[#This Row],[Salário]]/220</f>
        <v>0.45454545454545453</v>
      </c>
      <c r="G4" s="22" t="s">
        <v>1252</v>
      </c>
    </row>
    <row r="5" spans="1:7" ht="15.75" x14ac:dyDescent="0.25">
      <c r="A5" s="21">
        <v>1996</v>
      </c>
      <c r="B5" s="20">
        <v>112</v>
      </c>
      <c r="C5" s="20">
        <f>Tabela15[[#This Row],[Salário]]-B4</f>
        <v>12</v>
      </c>
      <c r="D5" s="20">
        <f>Tabela15[[#This Row],[Aumento]]/B4*100</f>
        <v>12</v>
      </c>
      <c r="E5" s="20">
        <f>Tabela15[[#This Row],[Salário]]/30</f>
        <v>3.7333333333333334</v>
      </c>
      <c r="F5" s="20">
        <f>Tabela15[[#This Row],[Salário]]/220</f>
        <v>0.50909090909090904</v>
      </c>
      <c r="G5" s="22" t="s">
        <v>1222</v>
      </c>
    </row>
    <row r="6" spans="1:7" ht="15.75" x14ac:dyDescent="0.25">
      <c r="A6" s="21">
        <v>1997</v>
      </c>
      <c r="B6" s="20">
        <v>120</v>
      </c>
      <c r="C6" s="20">
        <f>Tabela15[[#This Row],[Salário]]-B5</f>
        <v>8</v>
      </c>
      <c r="D6" s="20">
        <f>Tabela15[[#This Row],[Aumento]]/B5*100</f>
        <v>7.1428571428571423</v>
      </c>
      <c r="E6" s="20">
        <f>Tabela15[[#This Row],[Salário]]/30</f>
        <v>4</v>
      </c>
      <c r="F6" s="20">
        <f>Tabela15[[#This Row],[Salário]]/220</f>
        <v>0.54545454545454541</v>
      </c>
      <c r="G6" s="22" t="s">
        <v>1222</v>
      </c>
    </row>
    <row r="7" spans="1:7" ht="15.75" x14ac:dyDescent="0.25">
      <c r="A7" s="21">
        <v>1998</v>
      </c>
      <c r="B7" s="20">
        <v>130</v>
      </c>
      <c r="C7" s="20">
        <f>Tabela15[[#This Row],[Salário]]-B6</f>
        <v>10</v>
      </c>
      <c r="D7" s="20">
        <f>Tabela15[[#This Row],[Aumento]]/B6*100</f>
        <v>8.3333333333333321</v>
      </c>
      <c r="E7" s="20">
        <f>Tabela15[[#This Row],[Salário]]/30</f>
        <v>4.333333333333333</v>
      </c>
      <c r="F7" s="20">
        <f>Tabela15[[#This Row],[Salário]]/220</f>
        <v>0.59090909090909094</v>
      </c>
      <c r="G7" s="22" t="s">
        <v>1222</v>
      </c>
    </row>
    <row r="8" spans="1:7" ht="15.75" x14ac:dyDescent="0.25">
      <c r="A8" s="21">
        <v>1999</v>
      </c>
      <c r="B8" s="20">
        <v>136</v>
      </c>
      <c r="C8" s="20">
        <f>Tabela15[[#This Row],[Salário]]-B7</f>
        <v>6</v>
      </c>
      <c r="D8" s="20">
        <f>Tabela15[[#This Row],[Aumento]]/B7*100</f>
        <v>4.6153846153846159</v>
      </c>
      <c r="E8" s="20">
        <f>Tabela15[[#This Row],[Salário]]/30</f>
        <v>4.5333333333333332</v>
      </c>
      <c r="F8" s="20">
        <f>Tabela15[[#This Row],[Salário]]/220</f>
        <v>0.61818181818181817</v>
      </c>
      <c r="G8" s="22" t="s">
        <v>1222</v>
      </c>
    </row>
    <row r="9" spans="1:7" ht="15.75" x14ac:dyDescent="0.25">
      <c r="A9" s="21">
        <v>2000</v>
      </c>
      <c r="B9" s="20">
        <v>151</v>
      </c>
      <c r="C9" s="20">
        <f>Tabela15[[#This Row],[Salário]]-B8</f>
        <v>15</v>
      </c>
      <c r="D9" s="20">
        <f>Tabela15[[#This Row],[Aumento]]/B8*100</f>
        <v>11.029411764705882</v>
      </c>
      <c r="E9" s="20">
        <f>Tabela15[[#This Row],[Salário]]/30</f>
        <v>5.0333333333333332</v>
      </c>
      <c r="F9" s="20">
        <f>Tabela15[[#This Row],[Salário]]/220</f>
        <v>0.6863636363636364</v>
      </c>
      <c r="G9" s="22" t="s">
        <v>1222</v>
      </c>
    </row>
    <row r="10" spans="1:7" ht="15.75" x14ac:dyDescent="0.25">
      <c r="A10" s="21">
        <v>2001</v>
      </c>
      <c r="B10" s="20">
        <v>180</v>
      </c>
      <c r="C10" s="20">
        <f>Tabela15[[#This Row],[Salário]]-B9</f>
        <v>29</v>
      </c>
      <c r="D10" s="20">
        <f>Tabela15[[#This Row],[Aumento]]/B9*100</f>
        <v>19.205298013245034</v>
      </c>
      <c r="E10" s="20">
        <f>Tabela15[[#This Row],[Salário]]/30</f>
        <v>6</v>
      </c>
      <c r="F10" s="20">
        <f>Tabela15[[#This Row],[Salário]]/220</f>
        <v>0.81818181818181823</v>
      </c>
      <c r="G10" s="22" t="s">
        <v>1221</v>
      </c>
    </row>
    <row r="11" spans="1:7" ht="15.75" x14ac:dyDescent="0.25">
      <c r="A11" s="21">
        <v>2002</v>
      </c>
      <c r="B11" s="20">
        <v>200</v>
      </c>
      <c r="C11" s="20">
        <f>Tabela15[[#This Row],[Salário]]-B10</f>
        <v>20</v>
      </c>
      <c r="D11" s="20">
        <f>Tabela15[[#This Row],[Aumento]]/B10*100</f>
        <v>11.111111111111111</v>
      </c>
      <c r="E11" s="20">
        <f>Tabela15[[#This Row],[Salário]]/30</f>
        <v>6.666666666666667</v>
      </c>
      <c r="F11" s="20">
        <f>Tabela15[[#This Row],[Salário]]/220</f>
        <v>0.90909090909090906</v>
      </c>
      <c r="G11" s="22" t="s">
        <v>1220</v>
      </c>
    </row>
    <row r="12" spans="1:7" ht="15.75" x14ac:dyDescent="0.25">
      <c r="A12" s="21">
        <v>2003</v>
      </c>
      <c r="B12" s="20">
        <v>240</v>
      </c>
      <c r="C12" s="20">
        <f>Tabela15[[#This Row],[Salário]]-B11</f>
        <v>40</v>
      </c>
      <c r="D12" s="20">
        <f>Tabela15[[#This Row],[Aumento]]/B11*100</f>
        <v>20</v>
      </c>
      <c r="E12" s="20">
        <f>Tabela15[[#This Row],[Salário]]/30</f>
        <v>8</v>
      </c>
      <c r="F12" s="20">
        <f>Tabela15[[#This Row],[Salário]]/220</f>
        <v>1.0909090909090908</v>
      </c>
      <c r="G12" s="22" t="s">
        <v>1219</v>
      </c>
    </row>
    <row r="13" spans="1:7" ht="15.75" x14ac:dyDescent="0.25">
      <c r="A13" s="21">
        <v>2004</v>
      </c>
      <c r="B13" s="20">
        <v>260</v>
      </c>
      <c r="C13" s="20">
        <f>Tabela15[[#This Row],[Salário]]-B12</f>
        <v>20</v>
      </c>
      <c r="D13" s="20">
        <f>Tabela15[[#This Row],[Aumento]]/B12*100</f>
        <v>8.3333333333333321</v>
      </c>
      <c r="E13" s="20">
        <f>Tabela15[[#This Row],[Salário]]/30</f>
        <v>8.6666666666666661</v>
      </c>
      <c r="F13" s="20">
        <f>Tabela15[[#This Row],[Salário]]/220</f>
        <v>1.1818181818181819</v>
      </c>
      <c r="G13" s="22" t="s">
        <v>1218</v>
      </c>
    </row>
    <row r="14" spans="1:7" ht="15.75" x14ac:dyDescent="0.25">
      <c r="A14" s="21">
        <v>2005</v>
      </c>
      <c r="B14" s="20">
        <v>300</v>
      </c>
      <c r="C14" s="20">
        <f>Tabela15[[#This Row],[Salário]]-B13</f>
        <v>40</v>
      </c>
      <c r="D14" s="20">
        <f>Tabela15[[#This Row],[Aumento]]/B13*100</f>
        <v>15.384615384615385</v>
      </c>
      <c r="E14" s="20">
        <f>Tabela15[[#This Row],[Salário]]/30</f>
        <v>10</v>
      </c>
      <c r="F14" s="20">
        <f>Tabela15[[#This Row],[Salário]]/220</f>
        <v>1.3636363636363635</v>
      </c>
      <c r="G14" s="22" t="s">
        <v>1217</v>
      </c>
    </row>
    <row r="15" spans="1:7" ht="15.75" x14ac:dyDescent="0.25">
      <c r="A15" s="21">
        <v>2006</v>
      </c>
      <c r="B15" s="20">
        <v>350</v>
      </c>
      <c r="C15" s="20">
        <f>Tabela15[[#This Row],[Salário]]-B14</f>
        <v>50</v>
      </c>
      <c r="D15" s="20">
        <f>Tabela15[[#This Row],[Aumento]]/B14*100</f>
        <v>16.666666666666664</v>
      </c>
      <c r="E15" s="20">
        <f>Tabela15[[#This Row],[Salário]]/30</f>
        <v>11.666666666666666</v>
      </c>
      <c r="F15" s="20">
        <f>Tabela15[[#This Row],[Salário]]/220</f>
        <v>1.5909090909090908</v>
      </c>
      <c r="G15" s="22" t="s">
        <v>1216</v>
      </c>
    </row>
    <row r="16" spans="1:7" ht="15.75" x14ac:dyDescent="0.25">
      <c r="A16" s="21">
        <v>2007</v>
      </c>
      <c r="B16" s="20">
        <v>380</v>
      </c>
      <c r="C16" s="20">
        <f>Tabela15[[#This Row],[Salário]]-B15</f>
        <v>30</v>
      </c>
      <c r="D16" s="20">
        <f>Tabela15[[#This Row],[Aumento]]/B15*100</f>
        <v>8.5714285714285712</v>
      </c>
      <c r="E16" s="20">
        <f>Tabela15[[#This Row],[Salário]]/30</f>
        <v>12.666666666666666</v>
      </c>
      <c r="F16" s="20">
        <f>Tabela15[[#This Row],[Salário]]/220</f>
        <v>1.7272727272727273</v>
      </c>
      <c r="G16" s="22" t="s">
        <v>1215</v>
      </c>
    </row>
    <row r="17" spans="1:7" ht="15.75" x14ac:dyDescent="0.25">
      <c r="A17" s="21">
        <v>2008</v>
      </c>
      <c r="B17" s="20">
        <v>415</v>
      </c>
      <c r="C17" s="20">
        <f>Tabela15[[#This Row],[Salário]]-B16</f>
        <v>35</v>
      </c>
      <c r="D17" s="20">
        <f>Tabela15[[#This Row],[Aumento]]/B16*100</f>
        <v>9.2105263157894726</v>
      </c>
      <c r="E17" s="20">
        <f>Tabela15[[#This Row],[Salário]]/30</f>
        <v>13.833333333333334</v>
      </c>
      <c r="F17" s="20">
        <f>Tabela15[[#This Row],[Salário]]/220</f>
        <v>1.8863636363636365</v>
      </c>
      <c r="G17" s="22" t="s">
        <v>1214</v>
      </c>
    </row>
    <row r="18" spans="1:7" ht="15.75" x14ac:dyDescent="0.25">
      <c r="A18" s="21">
        <v>2009</v>
      </c>
      <c r="B18" s="20">
        <v>465</v>
      </c>
      <c r="C18" s="20">
        <f>Tabela15[[#This Row],[Salário]]-B17</f>
        <v>50</v>
      </c>
      <c r="D18" s="20">
        <f>Tabela15[[#This Row],[Aumento]]/B17*100</f>
        <v>12.048192771084338</v>
      </c>
      <c r="E18" s="20">
        <f>Tabela15[[#This Row],[Salário]]/30</f>
        <v>15.5</v>
      </c>
      <c r="F18" s="20">
        <f>Tabela15[[#This Row],[Salário]]/220</f>
        <v>2.1136363636363638</v>
      </c>
      <c r="G18" s="22" t="s">
        <v>1213</v>
      </c>
    </row>
    <row r="19" spans="1:7" ht="15.75" x14ac:dyDescent="0.25">
      <c r="A19" s="26">
        <v>2010</v>
      </c>
      <c r="B19" s="27">
        <v>510</v>
      </c>
      <c r="C19" s="20">
        <f>Tabela15[[#This Row],[Salário]]-B18</f>
        <v>45</v>
      </c>
      <c r="D19" s="20">
        <f>Tabela15[[#This Row],[Aumento]]/B18*100</f>
        <v>9.67741935483871</v>
      </c>
      <c r="E19" s="20">
        <f>Tabela15[[#This Row],[Salário]]/30</f>
        <v>17</v>
      </c>
      <c r="F19" s="20">
        <f>Tabela15[[#This Row],[Salário]]/220</f>
        <v>2.3181818181818183</v>
      </c>
      <c r="G19" s="22" t="s">
        <v>1212</v>
      </c>
    </row>
    <row r="20" spans="1:7" ht="15.75" x14ac:dyDescent="0.25">
      <c r="A20" s="26">
        <v>2011</v>
      </c>
      <c r="B20" s="27">
        <v>540</v>
      </c>
      <c r="C20" s="20">
        <f>Tabela15[[#This Row],[Salário]]-B19</f>
        <v>30</v>
      </c>
      <c r="D20" s="20">
        <f>Tabela15[[#This Row],[Aumento]]/B19*100</f>
        <v>5.8823529411764701</v>
      </c>
      <c r="E20" s="20">
        <f>Tabela15[[#This Row],[Salário]]/30</f>
        <v>18</v>
      </c>
      <c r="F20" s="20">
        <f>Tabela15[[#This Row],[Salário]]/220</f>
        <v>2.4545454545454546</v>
      </c>
      <c r="G20" s="22" t="s">
        <v>1210</v>
      </c>
    </row>
    <row r="21" spans="1:7" ht="15.75" x14ac:dyDescent="0.25">
      <c r="A21" s="26" t="s">
        <v>1253</v>
      </c>
      <c r="B21" s="27">
        <v>545</v>
      </c>
      <c r="C21" s="20">
        <v>35</v>
      </c>
      <c r="D21" s="20">
        <f>Tabela15[[#This Row],[Aumento]]/B20*100</f>
        <v>6.481481481481481</v>
      </c>
      <c r="E21" s="20">
        <f>Tabela15[[#This Row],[Salário]]/30</f>
        <v>18.166666666666668</v>
      </c>
      <c r="F21" s="20">
        <f>Tabela15[[#This Row],[Salário]]/220</f>
        <v>2.4772727272727271</v>
      </c>
      <c r="G21" s="22" t="s">
        <v>1211</v>
      </c>
    </row>
    <row r="22" spans="1:7" ht="15.75" x14ac:dyDescent="0.25">
      <c r="A22" s="26">
        <v>2012</v>
      </c>
      <c r="B22" s="27">
        <v>622</v>
      </c>
      <c r="C22" s="20">
        <f>Tabela15[[#This Row],[Salário]]-B21</f>
        <v>77</v>
      </c>
      <c r="D22" s="20">
        <f>Tabela15[[#This Row],[Aumento]]/B21*100</f>
        <v>14.128440366972479</v>
      </c>
      <c r="E22" s="20">
        <f>Tabela15[[#This Row],[Salário]]/30</f>
        <v>20.733333333333334</v>
      </c>
      <c r="F22" s="20">
        <f>Tabela15[[#This Row],[Salário]]/220</f>
        <v>2.8272727272727272</v>
      </c>
      <c r="G22" s="22" t="s">
        <v>1209</v>
      </c>
    </row>
    <row r="23" spans="1:7" ht="15.75" x14ac:dyDescent="0.25">
      <c r="A23" s="26">
        <v>2013</v>
      </c>
      <c r="B23" s="27">
        <v>678</v>
      </c>
      <c r="C23" s="20">
        <f>Tabela15[[#This Row],[Salário]]-B22</f>
        <v>56</v>
      </c>
      <c r="D23" s="20">
        <f>Tabela15[[#This Row],[Aumento]]/B22*100</f>
        <v>9.0032154340836019</v>
      </c>
      <c r="E23" s="20">
        <f>Tabela15[[#This Row],[Salário]]/30</f>
        <v>22.6</v>
      </c>
      <c r="F23" s="20">
        <f>Tabela15[[#This Row],[Salário]]/220</f>
        <v>3.081818181818182</v>
      </c>
      <c r="G23" s="22" t="s">
        <v>1208</v>
      </c>
    </row>
    <row r="24" spans="1:7" ht="15.75" x14ac:dyDescent="0.25">
      <c r="A24" s="26">
        <v>2014</v>
      </c>
      <c r="B24" s="27">
        <v>724</v>
      </c>
      <c r="C24" s="20">
        <f>Tabela15[[#This Row],[Salário]]-B23</f>
        <v>46</v>
      </c>
      <c r="D24" s="20">
        <f>Tabela15[[#This Row],[Aumento]]/B23*100</f>
        <v>6.7846607669616521</v>
      </c>
      <c r="E24" s="20">
        <f>Tabela15[[#This Row],[Salário]]/30</f>
        <v>24.133333333333333</v>
      </c>
      <c r="F24" s="20">
        <f>Tabela15[[#This Row],[Salário]]/220</f>
        <v>3.290909090909091</v>
      </c>
      <c r="G24" s="22" t="s">
        <v>1207</v>
      </c>
    </row>
    <row r="25" spans="1:7" ht="15.75" x14ac:dyDescent="0.25">
      <c r="A25" s="26">
        <v>2015</v>
      </c>
      <c r="B25" s="27">
        <v>788</v>
      </c>
      <c r="C25" s="20">
        <f>Tabela15[[#This Row],[Salário]]-B24</f>
        <v>64</v>
      </c>
      <c r="D25" s="20">
        <f>Tabela15[[#This Row],[Aumento]]/B24*100</f>
        <v>8.8397790055248606</v>
      </c>
      <c r="E25" s="20">
        <f>Tabela15[[#This Row],[Salário]]/30</f>
        <v>26.266666666666666</v>
      </c>
      <c r="F25" s="20">
        <f>Tabela15[[#This Row],[Salário]]/220</f>
        <v>3.581818181818182</v>
      </c>
      <c r="G25" s="22" t="s">
        <v>1206</v>
      </c>
    </row>
    <row r="26" spans="1:7" ht="15.75" x14ac:dyDescent="0.25">
      <c r="A26" s="26">
        <v>2016</v>
      </c>
      <c r="B26" s="27">
        <v>880</v>
      </c>
      <c r="C26" s="20">
        <f>Tabela15[[#This Row],[Salário]]-B25</f>
        <v>92</v>
      </c>
      <c r="D26" s="20">
        <f>Tabela15[[#This Row],[Aumento]]/B25*100</f>
        <v>11.6751269035533</v>
      </c>
      <c r="E26" s="20">
        <f>Tabela15[[#This Row],[Salário]]/30</f>
        <v>29.333333333333332</v>
      </c>
      <c r="F26" s="20">
        <f>Tabela15[[#This Row],[Salário]]/220</f>
        <v>4</v>
      </c>
      <c r="G26" s="22" t="s">
        <v>1205</v>
      </c>
    </row>
  </sheetData>
  <hyperlinks>
    <hyperlink ref="G2" r:id="rId1" display="http://www.planalto.gov.br/ccivil_03/leis/l8880.htm" xr:uid="{D493437B-9F6C-486E-8D0C-BF235C24D198}"/>
    <hyperlink ref="G3" r:id="rId2" display="http://www010.dataprev.gov.br/sislex/paginas/45/1994/598.htm" xr:uid="{08730A9D-56D7-4DE3-9BAC-81B8072FFDD8}"/>
    <hyperlink ref="G4" r:id="rId3" display="https://www.planalto.gov.br/ccivil_03/Leis/L9032.htm" xr:uid="{7A2E2539-6CA4-4EE6-8571-21892B0963CD}"/>
    <hyperlink ref="G5" r:id="rId4" display="https://www.planalto.gov.br/ccivil_03/Leis/L9971.htm" xr:uid="{38FA3942-306F-4524-BAA1-15F07FC76DAE}"/>
    <hyperlink ref="G6" r:id="rId5" display="https://www.planalto.gov.br/ccivil_03/Leis/L9971.htm" xr:uid="{64DA6ACD-A6D5-4D14-8386-5ED0168F1CDD}"/>
    <hyperlink ref="G7" r:id="rId6" display="https://www.planalto.gov.br/ccivil_03/Leis/L9971.htm" xr:uid="{9F3F242E-FCC4-4236-843A-7EBDE1C86E84}"/>
    <hyperlink ref="G8" r:id="rId7" display="https://www.planalto.gov.br/ccivil_03/Leis/L9971.htm" xr:uid="{0AE2867F-1652-44C9-8149-6D022C119427}"/>
  </hyperlinks>
  <pageMargins left="0.511811024" right="0.511811024" top="0.78740157499999996" bottom="0.78740157499999996" header="0.31496062000000002" footer="0.31496062000000002"/>
  <pageSetup paperSize="9" orientation="portrait" r:id="rId8"/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A19F-7934-4F2D-A76A-E5595FF72606}">
  <dimension ref="A1:M97"/>
  <sheetViews>
    <sheetView zoomScale="70" zoomScaleNormal="70" workbookViewId="0">
      <selection activeCell="I2" sqref="I2"/>
    </sheetView>
  </sheetViews>
  <sheetFormatPr defaultRowHeight="15" x14ac:dyDescent="0.25"/>
  <cols>
    <col min="1" max="1" width="18.7109375" bestFit="1" customWidth="1"/>
    <col min="2" max="2" width="23.28515625" customWidth="1"/>
    <col min="3" max="3" width="33.5703125" customWidth="1"/>
    <col min="4" max="4" width="32.85546875" bestFit="1" customWidth="1"/>
    <col min="5" max="5" width="34.28515625" bestFit="1" customWidth="1"/>
    <col min="6" max="6" width="12.42578125" customWidth="1"/>
    <col min="7" max="7" width="34.28515625" bestFit="1" customWidth="1"/>
    <col min="8" max="8" width="30.85546875" bestFit="1" customWidth="1"/>
    <col min="9" max="9" width="8.7109375" bestFit="1" customWidth="1"/>
    <col min="10" max="10" width="32" bestFit="1" customWidth="1"/>
    <col min="11" max="11" width="28.28515625" bestFit="1" customWidth="1"/>
    <col min="12" max="12" width="8.7109375" bestFit="1" customWidth="1"/>
    <col min="13" max="13" width="7.7109375" bestFit="1" customWidth="1"/>
    <col min="14" max="14" width="13.140625" bestFit="1" customWidth="1"/>
  </cols>
  <sheetData>
    <row r="1" spans="1:13" x14ac:dyDescent="0.25">
      <c r="A1" t="s">
        <v>1</v>
      </c>
      <c r="B1" t="s">
        <v>1149</v>
      </c>
      <c r="C1" t="s">
        <v>1158</v>
      </c>
      <c r="D1" t="s">
        <v>1159</v>
      </c>
      <c r="E1" t="s">
        <v>1160</v>
      </c>
      <c r="F1" t="s">
        <v>1170</v>
      </c>
      <c r="G1" t="s">
        <v>1161</v>
      </c>
      <c r="H1" t="s">
        <v>1162</v>
      </c>
      <c r="I1" t="s">
        <v>1171</v>
      </c>
      <c r="J1" t="s">
        <v>1163</v>
      </c>
      <c r="K1" t="s">
        <v>1164</v>
      </c>
      <c r="L1" t="s">
        <v>1172</v>
      </c>
      <c r="M1" t="s">
        <v>1165</v>
      </c>
    </row>
    <row r="2" spans="1:13" x14ac:dyDescent="0.25">
      <c r="A2" t="s">
        <v>1154</v>
      </c>
      <c r="B2" t="s">
        <v>1151</v>
      </c>
      <c r="C2" s="1">
        <v>3.11</v>
      </c>
      <c r="D2" s="1">
        <v>5</v>
      </c>
      <c r="E2" s="1">
        <v>9.24</v>
      </c>
      <c r="F2" s="1">
        <f>SUM(Renda_Per_Capita_por_Bairro[[#This Row],[Menos 1/2 Sálario Mímino]:[1 a Menos de 1 1/2 Salário Mínimo]])</f>
        <v>17.350000000000001</v>
      </c>
      <c r="G2" s="1">
        <v>27.7</v>
      </c>
      <c r="H2" s="1">
        <v>21.82</v>
      </c>
      <c r="I2" s="1">
        <f>SUM(Renda_Per_Capita_por_Bairro[[#This Row],[1 1/2 a Menos de 3 Salário Mínimo]:[3 a Menos de 5 Salário Mínimo]])</f>
        <v>49.519999999999996</v>
      </c>
      <c r="J2" s="1">
        <v>20.96</v>
      </c>
      <c r="K2" s="1">
        <v>12.17</v>
      </c>
      <c r="L2" s="1">
        <f>SUM(Renda_Per_Capita_por_Bairro[[#This Row],[5 a Menos de 10 Salário Mínimo]:[Acima de 10 Salário Mínimo]])</f>
        <v>33.130000000000003</v>
      </c>
      <c r="M2" s="1">
        <v>100.00000000000001</v>
      </c>
    </row>
    <row r="3" spans="1:13" x14ac:dyDescent="0.25">
      <c r="A3" t="s">
        <v>1134</v>
      </c>
      <c r="B3" t="s">
        <v>1151</v>
      </c>
      <c r="C3" s="1">
        <v>1.22</v>
      </c>
      <c r="D3" s="1">
        <v>1.46</v>
      </c>
      <c r="E3" s="1">
        <v>2.2200000000000002</v>
      </c>
      <c r="F3" s="1">
        <f>SUM(Renda_Per_Capita_por_Bairro[[#This Row],[Menos 1/2 Sálario Mímino]:[1 a Menos de 1 1/2 Salário Mínimo]])</f>
        <v>4.9000000000000004</v>
      </c>
      <c r="G3" s="1">
        <v>9.68</v>
      </c>
      <c r="H3" s="1">
        <v>12.83</v>
      </c>
      <c r="I3" s="1">
        <f>SUM(Renda_Per_Capita_por_Bairro[[#This Row],[1 1/2 a Menos de 3 Salário Mínimo]:[3 a Menos de 5 Salário Mínimo]])</f>
        <v>22.509999999999998</v>
      </c>
      <c r="J3" s="1">
        <v>21.86</v>
      </c>
      <c r="K3" s="1">
        <v>50.73</v>
      </c>
      <c r="L3" s="1">
        <f>SUM(Renda_Per_Capita_por_Bairro[[#This Row],[5 a Menos de 10 Salário Mínimo]:[Acima de 10 Salário Mínimo]])</f>
        <v>72.59</v>
      </c>
      <c r="M3" s="1">
        <v>100</v>
      </c>
    </row>
    <row r="4" spans="1:13" x14ac:dyDescent="0.25">
      <c r="A4" t="s">
        <v>1049</v>
      </c>
      <c r="B4" t="s">
        <v>1151</v>
      </c>
      <c r="C4" s="1">
        <v>12.59</v>
      </c>
      <c r="D4" s="1">
        <v>20.350000000000001</v>
      </c>
      <c r="E4" s="1">
        <v>20.190000000000001</v>
      </c>
      <c r="F4" s="1">
        <f>SUM(Renda_Per_Capita_por_Bairro[[#This Row],[Menos 1/2 Sálario Mímino]:[1 a Menos de 1 1/2 Salário Mínimo]])</f>
        <v>53.129999999999995</v>
      </c>
      <c r="G4" s="1">
        <v>31.65</v>
      </c>
      <c r="H4" s="1">
        <v>10.88</v>
      </c>
      <c r="I4" s="1">
        <f>SUM(Renda_Per_Capita_por_Bairro[[#This Row],[1 1/2 a Menos de 3 Salário Mínimo]:[3 a Menos de 5 Salário Mínimo]])</f>
        <v>42.53</v>
      </c>
      <c r="J4" s="1">
        <v>3.68</v>
      </c>
      <c r="K4" s="1">
        <v>0.66</v>
      </c>
      <c r="L4" s="1">
        <f>SUM(Renda_Per_Capita_por_Bairro[[#This Row],[5 a Menos de 10 Salário Mínimo]:[Acima de 10 Salário Mínimo]])</f>
        <v>4.34</v>
      </c>
      <c r="M4" s="1">
        <v>100</v>
      </c>
    </row>
    <row r="5" spans="1:13" x14ac:dyDescent="0.25">
      <c r="A5" t="s">
        <v>1089</v>
      </c>
      <c r="B5" t="s">
        <v>1151</v>
      </c>
      <c r="C5" s="1">
        <v>6.57</v>
      </c>
      <c r="D5" s="1">
        <v>11.83</v>
      </c>
      <c r="E5" s="1">
        <v>13.77</v>
      </c>
      <c r="F5" s="1">
        <f>SUM(Renda_Per_Capita_por_Bairro[[#This Row],[Menos 1/2 Sálario Mímino]:[1 a Menos de 1 1/2 Salário Mínimo]])</f>
        <v>32.17</v>
      </c>
      <c r="G5" s="1">
        <v>31.66</v>
      </c>
      <c r="H5" s="1">
        <v>19.52</v>
      </c>
      <c r="I5" s="1">
        <f>SUM(Renda_Per_Capita_por_Bairro[[#This Row],[1 1/2 a Menos de 3 Salário Mínimo]:[3 a Menos de 5 Salário Mínimo]])</f>
        <v>51.18</v>
      </c>
      <c r="J5" s="1">
        <v>11.76</v>
      </c>
      <c r="K5" s="1">
        <v>4.8899999999999997</v>
      </c>
      <c r="L5" s="1">
        <f>SUM(Renda_Per_Capita_por_Bairro[[#This Row],[5 a Menos de 10 Salário Mínimo]:[Acima de 10 Salário Mínimo]])</f>
        <v>16.649999999999999</v>
      </c>
      <c r="M5" s="1">
        <v>100</v>
      </c>
    </row>
    <row r="6" spans="1:13" x14ac:dyDescent="0.25">
      <c r="A6" t="s">
        <v>1090</v>
      </c>
      <c r="B6" t="s">
        <v>1151</v>
      </c>
      <c r="C6" s="1">
        <v>7.13</v>
      </c>
      <c r="D6" s="1">
        <v>10.98</v>
      </c>
      <c r="E6" s="1">
        <v>13.11</v>
      </c>
      <c r="F6" s="1">
        <f>SUM(Renda_Per_Capita_por_Bairro[[#This Row],[Menos 1/2 Sálario Mímino]:[1 a Menos de 1 1/2 Salário Mínimo]])</f>
        <v>31.22</v>
      </c>
      <c r="G6" s="1">
        <v>32.43</v>
      </c>
      <c r="H6" s="1">
        <v>21.14</v>
      </c>
      <c r="I6" s="1">
        <f>SUM(Renda_Per_Capita_por_Bairro[[#This Row],[1 1/2 a Menos de 3 Salário Mínimo]:[3 a Menos de 5 Salário Mínimo]])</f>
        <v>53.57</v>
      </c>
      <c r="J6" s="1">
        <v>12.62</v>
      </c>
      <c r="K6" s="1">
        <v>2.59</v>
      </c>
      <c r="L6" s="1">
        <f>SUM(Renda_Per_Capita_por_Bairro[[#This Row],[5 a Menos de 10 Salário Mínimo]:[Acima de 10 Salário Mínimo]])</f>
        <v>15.209999999999999</v>
      </c>
      <c r="M6" s="1">
        <v>100</v>
      </c>
    </row>
    <row r="7" spans="1:13" x14ac:dyDescent="0.25">
      <c r="A7" t="s">
        <v>1066</v>
      </c>
      <c r="B7" t="s">
        <v>1151</v>
      </c>
      <c r="C7" s="1">
        <v>3.41</v>
      </c>
      <c r="D7" s="1">
        <v>4.5</v>
      </c>
      <c r="E7" s="1">
        <v>3.03</v>
      </c>
      <c r="F7" s="1">
        <f>SUM(Renda_Per_Capita_por_Bairro[[#This Row],[Menos 1/2 Sálario Mímino]:[1 a Menos de 1 1/2 Salário Mínimo]])</f>
        <v>10.94</v>
      </c>
      <c r="G7" s="1">
        <v>15.23</v>
      </c>
      <c r="H7" s="1">
        <v>12.75</v>
      </c>
      <c r="I7" s="1">
        <f>SUM(Renda_Per_Capita_por_Bairro[[#This Row],[1 1/2 a Menos de 3 Salário Mínimo]:[3 a Menos de 5 Salário Mínimo]])</f>
        <v>27.98</v>
      </c>
      <c r="J7" s="1">
        <v>30.23</v>
      </c>
      <c r="K7" s="1">
        <v>30.85</v>
      </c>
      <c r="L7" s="1">
        <f>SUM(Renda_Per_Capita_por_Bairro[[#This Row],[5 a Menos de 10 Salário Mínimo]:[Acima de 10 Salário Mínimo]])</f>
        <v>61.08</v>
      </c>
      <c r="M7" s="1">
        <v>100</v>
      </c>
    </row>
    <row r="8" spans="1:13" x14ac:dyDescent="0.25">
      <c r="A8" t="s">
        <v>1068</v>
      </c>
      <c r="B8" t="s">
        <v>1151</v>
      </c>
      <c r="C8" s="1">
        <v>2.35</v>
      </c>
      <c r="D8" s="1">
        <v>2.09</v>
      </c>
      <c r="E8" s="1">
        <v>3.81</v>
      </c>
      <c r="F8" s="1">
        <f>SUM(Renda_Per_Capita_por_Bairro[[#This Row],[Menos 1/2 Sálario Mímino]:[1 a Menos de 1 1/2 Salário Mínimo]])</f>
        <v>8.25</v>
      </c>
      <c r="G8" s="1">
        <v>13.79</v>
      </c>
      <c r="H8" s="1">
        <v>16</v>
      </c>
      <c r="I8" s="1">
        <f>SUM(Renda_Per_Capita_por_Bairro[[#This Row],[1 1/2 a Menos de 3 Salário Mínimo]:[3 a Menos de 5 Salário Mínimo]])</f>
        <v>29.79</v>
      </c>
      <c r="J8" s="1">
        <v>25.86</v>
      </c>
      <c r="K8" s="1">
        <v>36.1</v>
      </c>
      <c r="L8" s="1">
        <f>SUM(Renda_Per_Capita_por_Bairro[[#This Row],[5 a Menos de 10 Salário Mínimo]:[Acima de 10 Salário Mínimo]])</f>
        <v>61.96</v>
      </c>
      <c r="M8" s="1">
        <v>100</v>
      </c>
    </row>
    <row r="9" spans="1:13" x14ac:dyDescent="0.25">
      <c r="A9" t="s">
        <v>1091</v>
      </c>
      <c r="B9" t="s">
        <v>1151</v>
      </c>
      <c r="C9" s="1">
        <v>3.33</v>
      </c>
      <c r="D9" s="1">
        <v>5.1100000000000003</v>
      </c>
      <c r="E9" s="1">
        <v>7.3</v>
      </c>
      <c r="F9" s="1">
        <f>SUM(Renda_Per_Capita_por_Bairro[[#This Row],[Menos 1/2 Sálario Mímino]:[1 a Menos de 1 1/2 Salário Mínimo]])</f>
        <v>15.740000000000002</v>
      </c>
      <c r="G9" s="1">
        <v>25.36</v>
      </c>
      <c r="H9" s="1">
        <v>20.100000000000001</v>
      </c>
      <c r="I9" s="1">
        <f>SUM(Renda_Per_Capita_por_Bairro[[#This Row],[1 1/2 a Menos de 3 Salário Mínimo]:[3 a Menos de 5 Salário Mínimo]])</f>
        <v>45.46</v>
      </c>
      <c r="J9" s="1">
        <v>24.12</v>
      </c>
      <c r="K9" s="1">
        <v>14.68</v>
      </c>
      <c r="L9" s="1">
        <f>SUM(Renda_Per_Capita_por_Bairro[[#This Row],[5 a Menos de 10 Salário Mínimo]:[Acima de 10 Salário Mínimo]])</f>
        <v>38.799999999999997</v>
      </c>
      <c r="M9" s="1">
        <v>100</v>
      </c>
    </row>
    <row r="10" spans="1:13" x14ac:dyDescent="0.25">
      <c r="A10" t="s">
        <v>1069</v>
      </c>
      <c r="B10" t="s">
        <v>1151</v>
      </c>
      <c r="C10" s="1">
        <v>5.42</v>
      </c>
      <c r="D10" s="1">
        <v>6.47</v>
      </c>
      <c r="E10" s="1">
        <v>9.25</v>
      </c>
      <c r="F10" s="1">
        <f>SUM(Renda_Per_Capita_por_Bairro[[#This Row],[Menos 1/2 Sálario Mímino]:[1 a Menos de 1 1/2 Salário Mínimo]])</f>
        <v>21.14</v>
      </c>
      <c r="G10" s="1">
        <v>25.77</v>
      </c>
      <c r="H10" s="1">
        <v>21.89</v>
      </c>
      <c r="I10" s="1">
        <f>SUM(Renda_Per_Capita_por_Bairro[[#This Row],[1 1/2 a Menos de 3 Salário Mínimo]:[3 a Menos de 5 Salário Mínimo]])</f>
        <v>47.66</v>
      </c>
      <c r="J10" s="1">
        <v>19.809999999999999</v>
      </c>
      <c r="K10" s="1">
        <v>11.39</v>
      </c>
      <c r="L10" s="1">
        <f>SUM(Renda_Per_Capita_por_Bairro[[#This Row],[5 a Menos de 10 Salário Mínimo]:[Acima de 10 Salário Mínimo]])</f>
        <v>31.2</v>
      </c>
      <c r="M10" s="1">
        <v>100</v>
      </c>
    </row>
    <row r="11" spans="1:13" x14ac:dyDescent="0.25">
      <c r="A11" t="s">
        <v>1070</v>
      </c>
      <c r="B11" t="s">
        <v>1151</v>
      </c>
      <c r="C11" s="1">
        <v>3.63</v>
      </c>
      <c r="D11" s="1">
        <v>7.19</v>
      </c>
      <c r="E11" s="1">
        <v>11.37</v>
      </c>
      <c r="F11" s="1">
        <f>SUM(Renda_Per_Capita_por_Bairro[[#This Row],[Menos 1/2 Sálario Mímino]:[1 a Menos de 1 1/2 Salário Mínimo]])</f>
        <v>22.189999999999998</v>
      </c>
      <c r="G11" s="1">
        <v>25.81</v>
      </c>
      <c r="H11" s="1">
        <v>19.71</v>
      </c>
      <c r="I11" s="1">
        <f>SUM(Renda_Per_Capita_por_Bairro[[#This Row],[1 1/2 a Menos de 3 Salário Mínimo]:[3 a Menos de 5 Salário Mínimo]])</f>
        <v>45.519999999999996</v>
      </c>
      <c r="J11" s="1">
        <v>21.63</v>
      </c>
      <c r="K11" s="1">
        <v>10.66</v>
      </c>
      <c r="L11" s="1">
        <f>SUM(Renda_Per_Capita_por_Bairro[[#This Row],[5 a Menos de 10 Salário Mínimo]:[Acima de 10 Salário Mínimo]])</f>
        <v>32.29</v>
      </c>
      <c r="M11" s="1">
        <v>100</v>
      </c>
    </row>
    <row r="12" spans="1:13" x14ac:dyDescent="0.25">
      <c r="A12" t="s">
        <v>1050</v>
      </c>
      <c r="B12" t="s">
        <v>1151</v>
      </c>
      <c r="C12" s="1">
        <v>15.2</v>
      </c>
      <c r="D12" s="1">
        <v>19.399999999999999</v>
      </c>
      <c r="E12" s="1">
        <v>17.97</v>
      </c>
      <c r="F12" s="1">
        <f>SUM(Renda_Per_Capita_por_Bairro[[#This Row],[Menos 1/2 Sálario Mímino]:[1 a Menos de 1 1/2 Salário Mínimo]])</f>
        <v>52.569999999999993</v>
      </c>
      <c r="G12" s="1">
        <v>28.58</v>
      </c>
      <c r="H12" s="1">
        <v>11.73</v>
      </c>
      <c r="I12" s="1">
        <f>SUM(Renda_Per_Capita_por_Bairro[[#This Row],[1 1/2 a Menos de 3 Salário Mínimo]:[3 a Menos de 5 Salário Mínimo]])</f>
        <v>40.31</v>
      </c>
      <c r="J12" s="1">
        <v>5.64</v>
      </c>
      <c r="K12" s="1">
        <v>1.48</v>
      </c>
      <c r="L12" s="1">
        <f>SUM(Renda_Per_Capita_por_Bairro[[#This Row],[5 a Menos de 10 Salário Mínimo]:[Acima de 10 Salário Mínimo]])</f>
        <v>7.1199999999999992</v>
      </c>
      <c r="M12" s="1">
        <v>100</v>
      </c>
    </row>
    <row r="13" spans="1:13" x14ac:dyDescent="0.25">
      <c r="A13" t="s">
        <v>1138</v>
      </c>
      <c r="B13" t="s">
        <v>1151</v>
      </c>
      <c r="C13" s="1">
        <v>2.34</v>
      </c>
      <c r="D13" s="1">
        <v>3.15</v>
      </c>
      <c r="E13" s="1">
        <v>4.84</v>
      </c>
      <c r="F13" s="1">
        <f>SUM(Renda_Per_Capita_por_Bairro[[#This Row],[Menos 1/2 Sálario Mímino]:[1 a Menos de 1 1/2 Salário Mínimo]])</f>
        <v>10.33</v>
      </c>
      <c r="G13" s="1">
        <v>15.16</v>
      </c>
      <c r="H13" s="1">
        <v>16.45</v>
      </c>
      <c r="I13" s="1">
        <f>SUM(Renda_Per_Capita_por_Bairro[[#This Row],[1 1/2 a Menos de 3 Salário Mínimo]:[3 a Menos de 5 Salário Mínimo]])</f>
        <v>31.61</v>
      </c>
      <c r="J13" s="1">
        <v>26.82</v>
      </c>
      <c r="K13" s="1">
        <v>31.24</v>
      </c>
      <c r="L13" s="1">
        <f>SUM(Renda_Per_Capita_por_Bairro[[#This Row],[5 a Menos de 10 Salário Mínimo]:[Acima de 10 Salário Mínimo]])</f>
        <v>58.06</v>
      </c>
      <c r="M13" s="1">
        <v>99.999999999999986</v>
      </c>
    </row>
    <row r="14" spans="1:13" x14ac:dyDescent="0.25">
      <c r="A14" t="s">
        <v>1147</v>
      </c>
      <c r="B14" t="s">
        <v>1151</v>
      </c>
      <c r="C14" s="1">
        <v>11.01</v>
      </c>
      <c r="D14" s="1">
        <v>16.05</v>
      </c>
      <c r="E14" s="1">
        <v>15.82</v>
      </c>
      <c r="F14" s="1">
        <f>SUM(Renda_Per_Capita_por_Bairro[[#This Row],[Menos 1/2 Sálario Mímino]:[1 a Menos de 1 1/2 Salário Mínimo]])</f>
        <v>42.88</v>
      </c>
      <c r="G14" s="1">
        <v>29.44</v>
      </c>
      <c r="H14" s="1">
        <v>14.46</v>
      </c>
      <c r="I14" s="1">
        <f>SUM(Renda_Per_Capita_por_Bairro[[#This Row],[1 1/2 a Menos de 3 Salário Mínimo]:[3 a Menos de 5 Salário Mínimo]])</f>
        <v>43.900000000000006</v>
      </c>
      <c r="J14" s="1">
        <v>9.6300000000000008</v>
      </c>
      <c r="K14" s="1">
        <v>3.59</v>
      </c>
      <c r="L14" s="1">
        <f>SUM(Renda_Per_Capita_por_Bairro[[#This Row],[5 a Menos de 10 Salário Mínimo]:[Acima de 10 Salário Mínimo]])</f>
        <v>13.22</v>
      </c>
      <c r="M14" s="1">
        <v>100</v>
      </c>
    </row>
    <row r="15" spans="1:13" x14ac:dyDescent="0.25">
      <c r="A15" t="s">
        <v>1019</v>
      </c>
      <c r="B15" t="s">
        <v>1151</v>
      </c>
      <c r="C15" s="1">
        <v>2.77</v>
      </c>
      <c r="D15" s="1">
        <v>3.64</v>
      </c>
      <c r="E15" s="1">
        <v>8.32</v>
      </c>
      <c r="F15" s="1">
        <f>SUM(Renda_Per_Capita_por_Bairro[[#This Row],[Menos 1/2 Sálario Mímino]:[1 a Menos de 1 1/2 Salário Mínimo]])</f>
        <v>14.73</v>
      </c>
      <c r="G15" s="1">
        <v>20.81</v>
      </c>
      <c r="H15" s="1">
        <v>22.88</v>
      </c>
      <c r="I15" s="1">
        <f>SUM(Renda_Per_Capita_por_Bairro[[#This Row],[1 1/2 a Menos de 3 Salário Mínimo]:[3 a Menos de 5 Salário Mínimo]])</f>
        <v>43.69</v>
      </c>
      <c r="J15" s="1">
        <v>24.18</v>
      </c>
      <c r="K15" s="1">
        <v>17.399999999999999</v>
      </c>
      <c r="L15" s="1">
        <f>SUM(Renda_Per_Capita_por_Bairro[[#This Row],[5 a Menos de 10 Salário Mínimo]:[Acima de 10 Salário Mínimo]])</f>
        <v>41.58</v>
      </c>
      <c r="M15" s="1">
        <v>100</v>
      </c>
    </row>
    <row r="16" spans="1:13" x14ac:dyDescent="0.25">
      <c r="A16" t="s">
        <v>1021</v>
      </c>
      <c r="B16" t="s">
        <v>1151</v>
      </c>
      <c r="C16" s="1">
        <v>3.12</v>
      </c>
      <c r="D16" s="1">
        <v>2.5499999999999998</v>
      </c>
      <c r="E16" s="1">
        <v>3.81</v>
      </c>
      <c r="F16" s="1">
        <f>SUM(Renda_Per_Capita_por_Bairro[[#This Row],[Menos 1/2 Sálario Mímino]:[1 a Menos de 1 1/2 Salário Mínimo]])</f>
        <v>9.48</v>
      </c>
      <c r="G16" s="1">
        <v>10.99</v>
      </c>
      <c r="H16" s="1">
        <v>10.82</v>
      </c>
      <c r="I16" s="1">
        <f>SUM(Renda_Per_Capita_por_Bairro[[#This Row],[1 1/2 a Menos de 3 Salário Mínimo]:[3 a Menos de 5 Salário Mínimo]])</f>
        <v>21.810000000000002</v>
      </c>
      <c r="J16" s="1">
        <v>24.95</v>
      </c>
      <c r="K16" s="1">
        <v>43.76</v>
      </c>
      <c r="L16" s="1">
        <f>SUM(Renda_Per_Capita_por_Bairro[[#This Row],[5 a Menos de 10 Salário Mínimo]:[Acima de 10 Salário Mínimo]])</f>
        <v>68.709999999999994</v>
      </c>
      <c r="M16" s="1">
        <v>100</v>
      </c>
    </row>
    <row r="17" spans="1:13" x14ac:dyDescent="0.25">
      <c r="A17" t="s">
        <v>1022</v>
      </c>
      <c r="B17" t="s">
        <v>1151</v>
      </c>
      <c r="C17" s="1">
        <v>2.75</v>
      </c>
      <c r="D17" s="1">
        <v>5.55</v>
      </c>
      <c r="E17" s="1">
        <v>6.79</v>
      </c>
      <c r="F17" s="1">
        <f>SUM(Renda_Per_Capita_por_Bairro[[#This Row],[Menos 1/2 Sálario Mímino]:[1 a Menos de 1 1/2 Salário Mínimo]])</f>
        <v>15.09</v>
      </c>
      <c r="G17" s="1">
        <v>19.97</v>
      </c>
      <c r="H17" s="1">
        <v>18.54</v>
      </c>
      <c r="I17" s="1">
        <f>SUM(Renda_Per_Capita_por_Bairro[[#This Row],[1 1/2 a Menos de 3 Salário Mínimo]:[3 a Menos de 5 Salário Mínimo]])</f>
        <v>38.51</v>
      </c>
      <c r="J17" s="1">
        <v>24.37</v>
      </c>
      <c r="K17" s="1">
        <v>22.03</v>
      </c>
      <c r="L17" s="1">
        <f>SUM(Renda_Per_Capita_por_Bairro[[#This Row],[5 a Menos de 10 Salário Mínimo]:[Acima de 10 Salário Mínimo]])</f>
        <v>46.400000000000006</v>
      </c>
      <c r="M17" s="1">
        <v>100</v>
      </c>
    </row>
    <row r="18" spans="1:13" x14ac:dyDescent="0.25">
      <c r="A18" t="s">
        <v>1023</v>
      </c>
      <c r="B18" t="s">
        <v>1151</v>
      </c>
      <c r="C18" s="1">
        <v>11.11</v>
      </c>
      <c r="D18" s="1">
        <v>16.170000000000002</v>
      </c>
      <c r="E18" s="1">
        <v>15.4</v>
      </c>
      <c r="F18" s="1">
        <f>SUM(Renda_Per_Capita_por_Bairro[[#This Row],[Menos 1/2 Sálario Mímino]:[1 a Menos de 1 1/2 Salário Mínimo]])</f>
        <v>42.68</v>
      </c>
      <c r="G18" s="1">
        <v>28.83</v>
      </c>
      <c r="H18" s="1">
        <v>14.2</v>
      </c>
      <c r="I18" s="1">
        <f>SUM(Renda_Per_Capita_por_Bairro[[#This Row],[1 1/2 a Menos de 3 Salário Mínimo]:[3 a Menos de 5 Salário Mínimo]])</f>
        <v>43.03</v>
      </c>
      <c r="J18" s="1">
        <v>9.8699999999999992</v>
      </c>
      <c r="K18" s="1">
        <v>4.42</v>
      </c>
      <c r="L18" s="1">
        <f>SUM(Renda_Per_Capita_por_Bairro[[#This Row],[5 a Menos de 10 Salário Mínimo]:[Acima de 10 Salário Mínimo]])</f>
        <v>14.29</v>
      </c>
      <c r="M18" s="1">
        <v>100</v>
      </c>
    </row>
    <row r="19" spans="1:13" x14ac:dyDescent="0.25">
      <c r="A19" t="s">
        <v>1092</v>
      </c>
      <c r="B19" t="s">
        <v>1151</v>
      </c>
      <c r="C19" s="1">
        <v>7.79</v>
      </c>
      <c r="D19" s="1">
        <v>11.58</v>
      </c>
      <c r="E19" s="1">
        <v>15.22</v>
      </c>
      <c r="F19" s="1">
        <f>SUM(Renda_Per_Capita_por_Bairro[[#This Row],[Menos 1/2 Sálario Mímino]:[1 a Menos de 1 1/2 Salário Mínimo]])</f>
        <v>34.590000000000003</v>
      </c>
      <c r="G19" s="1">
        <v>31.25</v>
      </c>
      <c r="H19" s="1">
        <v>18.87</v>
      </c>
      <c r="I19" s="1">
        <f>SUM(Renda_Per_Capita_por_Bairro[[#This Row],[1 1/2 a Menos de 3 Salário Mínimo]:[3 a Menos de 5 Salário Mínimo]])</f>
        <v>50.120000000000005</v>
      </c>
      <c r="J19" s="1">
        <v>11.84</v>
      </c>
      <c r="K19" s="1">
        <v>3.45</v>
      </c>
      <c r="L19" s="1">
        <f>SUM(Renda_Per_Capita_por_Bairro[[#This Row],[5 a Menos de 10 Salário Mínimo]:[Acima de 10 Salário Mínimo]])</f>
        <v>15.29</v>
      </c>
      <c r="M19" s="1">
        <v>100.00000000000001</v>
      </c>
    </row>
    <row r="20" spans="1:13" x14ac:dyDescent="0.25">
      <c r="A20" t="s">
        <v>1024</v>
      </c>
      <c r="B20" t="s">
        <v>1151</v>
      </c>
      <c r="C20" s="1">
        <v>13.29</v>
      </c>
      <c r="D20" s="1">
        <v>18.350000000000001</v>
      </c>
      <c r="E20" s="1">
        <v>18.22</v>
      </c>
      <c r="F20" s="1">
        <f>SUM(Renda_Per_Capita_por_Bairro[[#This Row],[Menos 1/2 Sálario Mímino]:[1 a Menos de 1 1/2 Salário Mínimo]])</f>
        <v>49.86</v>
      </c>
      <c r="G20" s="1">
        <v>29.51</v>
      </c>
      <c r="H20" s="1">
        <v>12.18</v>
      </c>
      <c r="I20" s="1">
        <f>SUM(Renda_Per_Capita_por_Bairro[[#This Row],[1 1/2 a Menos de 3 Salário Mínimo]:[3 a Menos de 5 Salário Mínimo]])</f>
        <v>41.69</v>
      </c>
      <c r="J20" s="1">
        <v>6.71</v>
      </c>
      <c r="K20" s="1">
        <v>1.74</v>
      </c>
      <c r="L20" s="1">
        <f>SUM(Renda_Per_Capita_por_Bairro[[#This Row],[5 a Menos de 10 Salário Mínimo]:[Acima de 10 Salário Mínimo]])</f>
        <v>8.4499999999999993</v>
      </c>
      <c r="M20" s="1">
        <v>100</v>
      </c>
    </row>
    <row r="21" spans="1:13" x14ac:dyDescent="0.25">
      <c r="A21" t="s">
        <v>1093</v>
      </c>
      <c r="B21" t="s">
        <v>1151</v>
      </c>
      <c r="C21" s="1">
        <v>4.6399999999999997</v>
      </c>
      <c r="D21" s="1">
        <v>5.82</v>
      </c>
      <c r="E21" s="1">
        <v>10.07</v>
      </c>
      <c r="F21" s="1">
        <f>SUM(Renda_Per_Capita_por_Bairro[[#This Row],[Menos 1/2 Sálario Mímino]:[1 a Menos de 1 1/2 Salário Mínimo]])</f>
        <v>20.53</v>
      </c>
      <c r="G21" s="1">
        <v>29.14</v>
      </c>
      <c r="H21" s="1">
        <v>20.239999999999998</v>
      </c>
      <c r="I21" s="1">
        <f>SUM(Renda_Per_Capita_por_Bairro[[#This Row],[1 1/2 a Menos de 3 Salário Mínimo]:[3 a Menos de 5 Salário Mínimo]])</f>
        <v>49.379999999999995</v>
      </c>
      <c r="J21" s="1">
        <v>19.93</v>
      </c>
      <c r="K21" s="1">
        <v>10.16</v>
      </c>
      <c r="L21" s="1">
        <f>SUM(Renda_Per_Capita_por_Bairro[[#This Row],[5 a Menos de 10 Salário Mínimo]:[Acima de 10 Salário Mínimo]])</f>
        <v>30.09</v>
      </c>
      <c r="M21" s="1">
        <v>100</v>
      </c>
    </row>
    <row r="22" spans="1:13" x14ac:dyDescent="0.25">
      <c r="A22" t="s">
        <v>1077</v>
      </c>
      <c r="B22" t="s">
        <v>1151</v>
      </c>
      <c r="C22" s="1">
        <v>4.22</v>
      </c>
      <c r="D22" s="1">
        <v>6.81</v>
      </c>
      <c r="E22" s="1">
        <v>10.46</v>
      </c>
      <c r="F22" s="1">
        <f>SUM(Renda_Per_Capita_por_Bairro[[#This Row],[Menos 1/2 Sálario Mímino]:[1 a Menos de 1 1/2 Salário Mínimo]])</f>
        <v>21.490000000000002</v>
      </c>
      <c r="G22" s="1">
        <v>29.44</v>
      </c>
      <c r="H22" s="1">
        <v>20.37</v>
      </c>
      <c r="I22" s="1">
        <f>SUM(Renda_Per_Capita_por_Bairro[[#This Row],[1 1/2 a Menos de 3 Salário Mínimo]:[3 a Menos de 5 Salário Mínimo]])</f>
        <v>49.81</v>
      </c>
      <c r="J22" s="1">
        <v>17.43</v>
      </c>
      <c r="K22" s="1">
        <v>11.27</v>
      </c>
      <c r="L22" s="1">
        <f>SUM(Renda_Per_Capita_por_Bairro[[#This Row],[5 a Menos de 10 Salário Mínimo]:[Acima de 10 Salário Mínimo]])</f>
        <v>28.7</v>
      </c>
      <c r="M22" s="1">
        <v>100.00000000000001</v>
      </c>
    </row>
    <row r="23" spans="1:13" x14ac:dyDescent="0.25">
      <c r="A23" t="s">
        <v>1025</v>
      </c>
      <c r="B23" t="s">
        <v>1151</v>
      </c>
      <c r="C23" s="1">
        <v>11.61</v>
      </c>
      <c r="D23" s="1">
        <v>15.75</v>
      </c>
      <c r="E23" s="1">
        <v>15.02</v>
      </c>
      <c r="F23" s="1">
        <f>SUM(Renda_Per_Capita_por_Bairro[[#This Row],[Menos 1/2 Sálario Mímino]:[1 a Menos de 1 1/2 Salário Mínimo]])</f>
        <v>42.379999999999995</v>
      </c>
      <c r="G23" s="1">
        <v>29.69</v>
      </c>
      <c r="H23" s="1">
        <v>13.66</v>
      </c>
      <c r="I23" s="1">
        <f>SUM(Renda_Per_Capita_por_Bairro[[#This Row],[1 1/2 a Menos de 3 Salário Mínimo]:[3 a Menos de 5 Salário Mínimo]])</f>
        <v>43.35</v>
      </c>
      <c r="J23" s="1">
        <v>9.89</v>
      </c>
      <c r="K23" s="1">
        <v>4.38</v>
      </c>
      <c r="L23" s="1">
        <f>SUM(Renda_Per_Capita_por_Bairro[[#This Row],[5 a Menos de 10 Salário Mínimo]:[Acima de 10 Salário Mínimo]])</f>
        <v>14.27</v>
      </c>
      <c r="M23" s="1">
        <v>99.999999999999986</v>
      </c>
    </row>
    <row r="24" spans="1:13" x14ac:dyDescent="0.25">
      <c r="A24" t="s">
        <v>1026</v>
      </c>
      <c r="B24" t="s">
        <v>1151</v>
      </c>
      <c r="C24" s="1">
        <v>10.85</v>
      </c>
      <c r="D24" s="1">
        <v>15.32</v>
      </c>
      <c r="E24" s="1">
        <v>15.29</v>
      </c>
      <c r="F24" s="1">
        <f>SUM(Renda_Per_Capita_por_Bairro[[#This Row],[Menos 1/2 Sálario Mímino]:[1 a Menos de 1 1/2 Salário Mínimo]])</f>
        <v>41.46</v>
      </c>
      <c r="G24" s="1">
        <v>29.18</v>
      </c>
      <c r="H24" s="1">
        <v>15.32</v>
      </c>
      <c r="I24" s="1">
        <f>SUM(Renda_Per_Capita_por_Bairro[[#This Row],[1 1/2 a Menos de 3 Salário Mínimo]:[3 a Menos de 5 Salário Mínimo]])</f>
        <v>44.5</v>
      </c>
      <c r="J24" s="1">
        <v>10.08</v>
      </c>
      <c r="K24" s="1">
        <v>3.96</v>
      </c>
      <c r="L24" s="1">
        <f>SUM(Renda_Per_Capita_por_Bairro[[#This Row],[5 a Menos de 10 Salário Mínimo]:[Acima de 10 Salário Mínimo]])</f>
        <v>14.04</v>
      </c>
      <c r="M24" s="1">
        <v>100</v>
      </c>
    </row>
    <row r="25" spans="1:13" x14ac:dyDescent="0.25">
      <c r="A25" t="s">
        <v>1094</v>
      </c>
      <c r="B25" t="s">
        <v>1151</v>
      </c>
      <c r="C25" s="1">
        <v>9.0299999999999994</v>
      </c>
      <c r="D25" s="1">
        <v>14.07</v>
      </c>
      <c r="E25" s="1">
        <v>16.11</v>
      </c>
      <c r="F25" s="1">
        <f>SUM(Renda_Per_Capita_por_Bairro[[#This Row],[Menos 1/2 Sálario Mímino]:[1 a Menos de 1 1/2 Salário Mínimo]])</f>
        <v>39.21</v>
      </c>
      <c r="G25" s="1">
        <v>32.200000000000003</v>
      </c>
      <c r="H25" s="1">
        <v>16.52</v>
      </c>
      <c r="I25" s="1">
        <f>SUM(Renda_Per_Capita_por_Bairro[[#This Row],[1 1/2 a Menos de 3 Salário Mínimo]:[3 a Menos de 5 Salário Mínimo]])</f>
        <v>48.72</v>
      </c>
      <c r="J25" s="1">
        <v>9.49</v>
      </c>
      <c r="K25" s="1">
        <v>2.58</v>
      </c>
      <c r="L25" s="1">
        <f>SUM(Renda_Per_Capita_por_Bairro[[#This Row],[5 a Menos de 10 Salário Mínimo]:[Acima de 10 Salário Mínimo]])</f>
        <v>12.07</v>
      </c>
      <c r="M25" s="1">
        <v>99.999999999999986</v>
      </c>
    </row>
    <row r="26" spans="1:13" x14ac:dyDescent="0.25">
      <c r="A26" t="s">
        <v>1095</v>
      </c>
      <c r="B26" t="s">
        <v>1151</v>
      </c>
      <c r="C26" s="1">
        <v>16.48</v>
      </c>
      <c r="D26" s="1">
        <v>21.72</v>
      </c>
      <c r="E26" s="1">
        <v>19.28</v>
      </c>
      <c r="F26" s="1">
        <f>SUM(Renda_Per_Capita_por_Bairro[[#This Row],[Menos 1/2 Sálario Mímino]:[1 a Menos de 1 1/2 Salário Mínimo]])</f>
        <v>57.480000000000004</v>
      </c>
      <c r="G26" s="1">
        <v>28.75</v>
      </c>
      <c r="H26" s="1">
        <v>9.66</v>
      </c>
      <c r="I26" s="1">
        <f>SUM(Renda_Per_Capita_por_Bairro[[#This Row],[1 1/2 a Menos de 3 Salário Mínimo]:[3 a Menos de 5 Salário Mínimo]])</f>
        <v>38.409999999999997</v>
      </c>
      <c r="J26" s="1">
        <v>3.48</v>
      </c>
      <c r="K26" s="1">
        <v>0.63</v>
      </c>
      <c r="L26" s="1">
        <f>SUM(Renda_Per_Capita_por_Bairro[[#This Row],[5 a Menos de 10 Salário Mínimo]:[Acima de 10 Salário Mínimo]])</f>
        <v>4.1100000000000003</v>
      </c>
      <c r="M26" s="1">
        <v>100</v>
      </c>
    </row>
    <row r="27" spans="1:13" x14ac:dyDescent="0.25">
      <c r="A27" t="s">
        <v>1071</v>
      </c>
      <c r="B27" t="s">
        <v>1151</v>
      </c>
      <c r="C27" s="1">
        <v>2.11</v>
      </c>
      <c r="D27" s="1">
        <v>0.95</v>
      </c>
      <c r="E27" s="1">
        <v>2.17</v>
      </c>
      <c r="F27" s="1">
        <f>SUM(Renda_Per_Capita_por_Bairro[[#This Row],[Menos 1/2 Sálario Mímino]:[1 a Menos de 1 1/2 Salário Mínimo]])</f>
        <v>5.2299999999999995</v>
      </c>
      <c r="G27" s="1">
        <v>7.92</v>
      </c>
      <c r="H27" s="1">
        <v>12.9</v>
      </c>
      <c r="I27" s="1">
        <f>SUM(Renda_Per_Capita_por_Bairro[[#This Row],[1 1/2 a Menos de 3 Salário Mínimo]:[3 a Menos de 5 Salário Mínimo]])</f>
        <v>20.82</v>
      </c>
      <c r="J27" s="1">
        <v>22.99</v>
      </c>
      <c r="K27" s="1">
        <v>50.96</v>
      </c>
      <c r="L27" s="1">
        <f>SUM(Renda_Per_Capita_por_Bairro[[#This Row],[5 a Menos de 10 Salário Mínimo]:[Acima de 10 Salário Mínimo]])</f>
        <v>73.95</v>
      </c>
      <c r="M27" s="1">
        <v>100</v>
      </c>
    </row>
    <row r="28" spans="1:13" x14ac:dyDescent="0.25">
      <c r="A28" t="s">
        <v>1027</v>
      </c>
      <c r="B28" t="s">
        <v>1151</v>
      </c>
      <c r="C28" s="1">
        <v>4.42</v>
      </c>
      <c r="D28" s="1">
        <v>6.92</v>
      </c>
      <c r="E28" s="1">
        <v>9.31</v>
      </c>
      <c r="F28" s="1">
        <f>SUM(Renda_Per_Capita_por_Bairro[[#This Row],[Menos 1/2 Sálario Mímino]:[1 a Menos de 1 1/2 Salário Mínimo]])</f>
        <v>20.65</v>
      </c>
      <c r="G28" s="1">
        <v>23.49</v>
      </c>
      <c r="H28" s="1">
        <v>18.34</v>
      </c>
      <c r="I28" s="1">
        <f>SUM(Renda_Per_Capita_por_Bairro[[#This Row],[1 1/2 a Menos de 3 Salário Mínimo]:[3 a Menos de 5 Salário Mínimo]])</f>
        <v>41.83</v>
      </c>
      <c r="J28" s="1">
        <v>21.32</v>
      </c>
      <c r="K28" s="1">
        <v>16.2</v>
      </c>
      <c r="L28" s="1">
        <f>SUM(Renda_Per_Capita_por_Bairro[[#This Row],[5 a Menos de 10 Salário Mínimo]:[Acima de 10 Salário Mínimo]])</f>
        <v>37.519999999999996</v>
      </c>
      <c r="M28" s="1">
        <v>100.00000000000001</v>
      </c>
    </row>
    <row r="29" spans="1:13" x14ac:dyDescent="0.25">
      <c r="A29" t="s">
        <v>1096</v>
      </c>
      <c r="B29" t="s">
        <v>1151</v>
      </c>
      <c r="C29" s="1">
        <v>10.119999999999999</v>
      </c>
      <c r="D29" s="1">
        <v>16.64</v>
      </c>
      <c r="E29" s="1">
        <v>16.489999999999998</v>
      </c>
      <c r="F29" s="1">
        <f>SUM(Renda_Per_Capita_por_Bairro[[#This Row],[Menos 1/2 Sálario Mímino]:[1 a Menos de 1 1/2 Salário Mínimo]])</f>
        <v>43.25</v>
      </c>
      <c r="G29" s="1">
        <v>31.83</v>
      </c>
      <c r="H29" s="1">
        <v>13.64</v>
      </c>
      <c r="I29" s="1">
        <f>SUM(Renda_Per_Capita_por_Bairro[[#This Row],[1 1/2 a Menos de 3 Salário Mínimo]:[3 a Menos de 5 Salário Mínimo]])</f>
        <v>45.47</v>
      </c>
      <c r="J29" s="1">
        <v>8.9700000000000006</v>
      </c>
      <c r="K29" s="1">
        <v>2.31</v>
      </c>
      <c r="L29" s="1">
        <f>SUM(Renda_Per_Capita_por_Bairro[[#This Row],[5 a Menos de 10 Salário Mínimo]:[Acima de 10 Salário Mínimo]])</f>
        <v>11.280000000000001</v>
      </c>
      <c r="M29" s="1">
        <v>100</v>
      </c>
    </row>
    <row r="30" spans="1:13" x14ac:dyDescent="0.25">
      <c r="A30" t="s">
        <v>1053</v>
      </c>
      <c r="B30" t="s">
        <v>1151</v>
      </c>
      <c r="C30" s="1">
        <v>6.47</v>
      </c>
      <c r="D30" s="1">
        <v>9.35</v>
      </c>
      <c r="E30" s="1">
        <v>12.34</v>
      </c>
      <c r="F30" s="1">
        <f>SUM(Renda_Per_Capita_por_Bairro[[#This Row],[Menos 1/2 Sálario Mímino]:[1 a Menos de 1 1/2 Salário Mínimo]])</f>
        <v>28.16</v>
      </c>
      <c r="G30" s="1">
        <v>28.78</v>
      </c>
      <c r="H30" s="1">
        <v>19.64</v>
      </c>
      <c r="I30" s="1">
        <f>SUM(Renda_Per_Capita_por_Bairro[[#This Row],[1 1/2 a Menos de 3 Salário Mínimo]:[3 a Menos de 5 Salário Mínimo]])</f>
        <v>48.42</v>
      </c>
      <c r="J30" s="1">
        <v>16.420000000000002</v>
      </c>
      <c r="K30" s="1">
        <v>7</v>
      </c>
      <c r="L30" s="1">
        <f>SUM(Renda_Per_Capita_por_Bairro[[#This Row],[5 a Menos de 10 Salário Mínimo]:[Acima de 10 Salário Mínimo]])</f>
        <v>23.42</v>
      </c>
      <c r="M30" s="1">
        <v>100</v>
      </c>
    </row>
    <row r="31" spans="1:13" x14ac:dyDescent="0.25">
      <c r="A31" t="s">
        <v>1028</v>
      </c>
      <c r="B31" t="s">
        <v>1151</v>
      </c>
      <c r="C31" s="1">
        <v>18.09</v>
      </c>
      <c r="D31" s="1">
        <v>22.62</v>
      </c>
      <c r="E31" s="1">
        <v>18.41</v>
      </c>
      <c r="F31" s="1">
        <f>SUM(Renda_Per_Capita_por_Bairro[[#This Row],[Menos 1/2 Sálario Mímino]:[1 a Menos de 1 1/2 Salário Mínimo]])</f>
        <v>59.120000000000005</v>
      </c>
      <c r="G31" s="1">
        <v>27.54</v>
      </c>
      <c r="H31" s="1">
        <v>9.2100000000000009</v>
      </c>
      <c r="I31" s="1">
        <f>SUM(Renda_Per_Capita_por_Bairro[[#This Row],[1 1/2 a Menos de 3 Salário Mínimo]:[3 a Menos de 5 Salário Mínimo]])</f>
        <v>36.75</v>
      </c>
      <c r="J31" s="1">
        <v>3.47</v>
      </c>
      <c r="K31" s="1">
        <v>0.66</v>
      </c>
      <c r="L31" s="1">
        <f>SUM(Renda_Per_Capita_por_Bairro[[#This Row],[5 a Menos de 10 Salário Mínimo]:[Acima de 10 Salário Mínimo]])</f>
        <v>4.13</v>
      </c>
      <c r="M31" s="1">
        <v>100</v>
      </c>
    </row>
    <row r="32" spans="1:13" x14ac:dyDescent="0.25">
      <c r="A32" t="s">
        <v>1097</v>
      </c>
      <c r="B32" t="s">
        <v>1151</v>
      </c>
      <c r="C32" s="1">
        <v>14.89</v>
      </c>
      <c r="D32" s="1">
        <v>22.53</v>
      </c>
      <c r="E32" s="1">
        <v>17.190000000000001</v>
      </c>
      <c r="F32" s="1">
        <f>SUM(Renda_Per_Capita_por_Bairro[[#This Row],[Menos 1/2 Sálario Mímino]:[1 a Menos de 1 1/2 Salário Mínimo]])</f>
        <v>54.61</v>
      </c>
      <c r="G32" s="1">
        <v>28.71</v>
      </c>
      <c r="H32" s="1">
        <v>10.85</v>
      </c>
      <c r="I32" s="1">
        <f>SUM(Renda_Per_Capita_por_Bairro[[#This Row],[1 1/2 a Menos de 3 Salário Mínimo]:[3 a Menos de 5 Salário Mínimo]])</f>
        <v>39.56</v>
      </c>
      <c r="J32" s="1">
        <v>4.41</v>
      </c>
      <c r="K32" s="1">
        <v>1.42</v>
      </c>
      <c r="L32" s="1">
        <f>SUM(Renda_Per_Capita_por_Bairro[[#This Row],[5 a Menos de 10 Salário Mínimo]:[Acima de 10 Salário Mínimo]])</f>
        <v>5.83</v>
      </c>
      <c r="M32" s="1">
        <v>99.999999999999986</v>
      </c>
    </row>
    <row r="33" spans="1:13" x14ac:dyDescent="0.25">
      <c r="A33" t="s">
        <v>1036</v>
      </c>
      <c r="B33" t="s">
        <v>1151</v>
      </c>
      <c r="C33" s="1">
        <v>1.8</v>
      </c>
      <c r="D33" s="1">
        <v>0.56999999999999995</v>
      </c>
      <c r="E33" s="1">
        <v>0.91</v>
      </c>
      <c r="F33" s="1">
        <f>SUM(Renda_Per_Capita_por_Bairro[[#This Row],[Menos 1/2 Sálario Mímino]:[1 a Menos de 1 1/2 Salário Mínimo]])</f>
        <v>3.2800000000000002</v>
      </c>
      <c r="G33" s="1">
        <v>5.94</v>
      </c>
      <c r="H33" s="1">
        <v>6.9</v>
      </c>
      <c r="I33" s="1">
        <f>SUM(Renda_Per_Capita_por_Bairro[[#This Row],[1 1/2 a Menos de 3 Salário Mínimo]:[3 a Menos de 5 Salário Mínimo]])</f>
        <v>12.84</v>
      </c>
      <c r="J33" s="1">
        <v>19.95</v>
      </c>
      <c r="K33" s="1">
        <v>63.93</v>
      </c>
      <c r="L33" s="1">
        <f>SUM(Renda_Per_Capita_por_Bairro[[#This Row],[5 a Menos de 10 Salário Mínimo]:[Acima de 10 Salário Mínimo]])</f>
        <v>83.88</v>
      </c>
      <c r="M33" s="1">
        <v>100</v>
      </c>
    </row>
    <row r="34" spans="1:13" x14ac:dyDescent="0.25">
      <c r="A34" t="s">
        <v>1098</v>
      </c>
      <c r="B34" t="s">
        <v>1151</v>
      </c>
      <c r="C34" s="1">
        <v>18.43</v>
      </c>
      <c r="D34" s="1">
        <v>23.85</v>
      </c>
      <c r="E34" s="1">
        <v>18.02</v>
      </c>
      <c r="F34" s="1">
        <f>SUM(Renda_Per_Capita_por_Bairro[[#This Row],[Menos 1/2 Sálario Mímino]:[1 a Menos de 1 1/2 Salário Mínimo]])</f>
        <v>60.3</v>
      </c>
      <c r="G34" s="1">
        <v>27.99</v>
      </c>
      <c r="H34" s="1">
        <v>7.88</v>
      </c>
      <c r="I34" s="1">
        <f>SUM(Renda_Per_Capita_por_Bairro[[#This Row],[1 1/2 a Menos de 3 Salário Mínimo]:[3 a Menos de 5 Salário Mínimo]])</f>
        <v>35.869999999999997</v>
      </c>
      <c r="J34" s="1">
        <v>3.32</v>
      </c>
      <c r="K34" s="1">
        <v>0.51</v>
      </c>
      <c r="L34" s="1">
        <f>SUM(Renda_Per_Capita_por_Bairro[[#This Row],[5 a Menos de 10 Salário Mínimo]:[Acima de 10 Salário Mínimo]])</f>
        <v>3.83</v>
      </c>
      <c r="M34" s="1">
        <v>99.999999999999986</v>
      </c>
    </row>
    <row r="35" spans="1:13" x14ac:dyDescent="0.25">
      <c r="A35" t="s">
        <v>1137</v>
      </c>
      <c r="B35" t="s">
        <v>1151</v>
      </c>
      <c r="C35" s="1">
        <v>5.5</v>
      </c>
      <c r="D35" s="1">
        <v>7.21</v>
      </c>
      <c r="E35" s="1">
        <v>8.74</v>
      </c>
      <c r="F35" s="1">
        <f>SUM(Renda_Per_Capita_por_Bairro[[#This Row],[Menos 1/2 Sálario Mímino]:[1 a Menos de 1 1/2 Salário Mínimo]])</f>
        <v>21.450000000000003</v>
      </c>
      <c r="G35" s="1">
        <v>22.72</v>
      </c>
      <c r="H35" s="1">
        <v>19.96</v>
      </c>
      <c r="I35" s="1">
        <f>SUM(Renda_Per_Capita_por_Bairro[[#This Row],[1 1/2 a Menos de 3 Salário Mínimo]:[3 a Menos de 5 Salário Mínimo]])</f>
        <v>42.68</v>
      </c>
      <c r="J35" s="1">
        <v>20.9</v>
      </c>
      <c r="K35" s="1">
        <v>14.97</v>
      </c>
      <c r="L35" s="1">
        <f>SUM(Renda_Per_Capita_por_Bairro[[#This Row],[5 a Menos de 10 Salário Mínimo]:[Acima de 10 Salário Mínimo]])</f>
        <v>35.869999999999997</v>
      </c>
      <c r="M35" s="1">
        <v>100</v>
      </c>
    </row>
    <row r="36" spans="1:13" x14ac:dyDescent="0.25">
      <c r="A36" t="s">
        <v>1135</v>
      </c>
      <c r="B36" t="s">
        <v>1151</v>
      </c>
      <c r="C36" s="1">
        <v>2.4300000000000002</v>
      </c>
      <c r="D36" s="1">
        <v>0.83</v>
      </c>
      <c r="E36" s="1">
        <v>2.81</v>
      </c>
      <c r="F36" s="1">
        <f>SUM(Renda_Per_Capita_por_Bairro[[#This Row],[Menos 1/2 Sálario Mímino]:[1 a Menos de 1 1/2 Salário Mínimo]])</f>
        <v>6.07</v>
      </c>
      <c r="G36" s="1">
        <v>8.1300000000000008</v>
      </c>
      <c r="H36" s="1">
        <v>10.9</v>
      </c>
      <c r="I36" s="1">
        <f>SUM(Renda_Per_Capita_por_Bairro[[#This Row],[1 1/2 a Menos de 3 Salário Mínimo]:[3 a Menos de 5 Salário Mínimo]])</f>
        <v>19.03</v>
      </c>
      <c r="J36" s="1">
        <v>22.18</v>
      </c>
      <c r="K36" s="1">
        <v>52.72</v>
      </c>
      <c r="L36" s="1">
        <f>SUM(Renda_Per_Capita_por_Bairro[[#This Row],[5 a Menos de 10 Salário Mínimo]:[Acima de 10 Salário Mínimo]])</f>
        <v>74.900000000000006</v>
      </c>
      <c r="M36" s="1">
        <v>100</v>
      </c>
    </row>
    <row r="37" spans="1:13" x14ac:dyDescent="0.25">
      <c r="A37" t="s">
        <v>1099</v>
      </c>
      <c r="B37" t="s">
        <v>1151</v>
      </c>
      <c r="C37" s="1">
        <v>17.53</v>
      </c>
      <c r="D37" s="1">
        <v>22.94</v>
      </c>
      <c r="E37" s="1">
        <v>19.22</v>
      </c>
      <c r="F37" s="1">
        <f>SUM(Renda_Per_Capita_por_Bairro[[#This Row],[Menos 1/2 Sálario Mímino]:[1 a Menos de 1 1/2 Salário Mínimo]])</f>
        <v>59.69</v>
      </c>
      <c r="G37" s="1">
        <v>26.7</v>
      </c>
      <c r="H37" s="1">
        <v>8.83</v>
      </c>
      <c r="I37" s="1">
        <f>SUM(Renda_Per_Capita_por_Bairro[[#This Row],[1 1/2 a Menos de 3 Salário Mínimo]:[3 a Menos de 5 Salário Mínimo]])</f>
        <v>35.53</v>
      </c>
      <c r="J37" s="1">
        <v>4.09</v>
      </c>
      <c r="K37" s="1">
        <v>0.69</v>
      </c>
      <c r="L37" s="1">
        <f>SUM(Renda_Per_Capita_por_Bairro[[#This Row],[5 a Menos de 10 Salário Mínimo]:[Acima de 10 Salário Mínimo]])</f>
        <v>4.7799999999999994</v>
      </c>
      <c r="M37" s="1">
        <v>100</v>
      </c>
    </row>
    <row r="38" spans="1:13" x14ac:dyDescent="0.25">
      <c r="A38" t="s">
        <v>1143</v>
      </c>
      <c r="B38" t="s">
        <v>1151</v>
      </c>
      <c r="C38" s="1">
        <v>12.31</v>
      </c>
      <c r="D38" s="1">
        <v>16.260000000000002</v>
      </c>
      <c r="E38" s="1">
        <v>15.98</v>
      </c>
      <c r="F38" s="1">
        <f>SUM(Renda_Per_Capita_por_Bairro[[#This Row],[Menos 1/2 Sálario Mímino]:[1 a Menos de 1 1/2 Salário Mínimo]])</f>
        <v>44.55</v>
      </c>
      <c r="G38" s="1">
        <v>30.34</v>
      </c>
      <c r="H38" s="1">
        <v>14.64</v>
      </c>
      <c r="I38" s="1">
        <f>SUM(Renda_Per_Capita_por_Bairro[[#This Row],[1 1/2 a Menos de 3 Salário Mínimo]:[3 a Menos de 5 Salário Mínimo]])</f>
        <v>44.980000000000004</v>
      </c>
      <c r="J38" s="1">
        <v>8.2100000000000009</v>
      </c>
      <c r="K38" s="1">
        <v>2.2599999999999998</v>
      </c>
      <c r="L38" s="1">
        <f>SUM(Renda_Per_Capita_por_Bairro[[#This Row],[5 a Menos de 10 Salário Mínimo]:[Acima de 10 Salário Mínimo]])</f>
        <v>10.47</v>
      </c>
      <c r="M38" s="1">
        <v>100.00000000000001</v>
      </c>
    </row>
    <row r="39" spans="1:13" x14ac:dyDescent="0.25">
      <c r="A39" t="s">
        <v>1031</v>
      </c>
      <c r="B39" t="s">
        <v>1151</v>
      </c>
      <c r="C39" s="1">
        <v>6.66</v>
      </c>
      <c r="D39" s="1">
        <v>9.14</v>
      </c>
      <c r="E39" s="1">
        <v>10.76</v>
      </c>
      <c r="F39" s="1">
        <f>SUM(Renda_Per_Capita_por_Bairro[[#This Row],[Menos 1/2 Sálario Mímino]:[1 a Menos de 1 1/2 Salário Mínimo]])</f>
        <v>26.560000000000002</v>
      </c>
      <c r="G39" s="1">
        <v>24.5</v>
      </c>
      <c r="H39" s="1">
        <v>16.46</v>
      </c>
      <c r="I39" s="1">
        <f>SUM(Renda_Per_Capita_por_Bairro[[#This Row],[1 1/2 a Menos de 3 Salário Mínimo]:[3 a Menos de 5 Salário Mínimo]])</f>
        <v>40.96</v>
      </c>
      <c r="J39" s="1">
        <v>17.87</v>
      </c>
      <c r="K39" s="1">
        <v>14.61</v>
      </c>
      <c r="L39" s="1">
        <f>SUM(Renda_Per_Capita_por_Bairro[[#This Row],[5 a Menos de 10 Salário Mínimo]:[Acima de 10 Salário Mínimo]])</f>
        <v>32.480000000000004</v>
      </c>
      <c r="M39" s="1">
        <v>100.00000000000001</v>
      </c>
    </row>
    <row r="40" spans="1:13" x14ac:dyDescent="0.25">
      <c r="A40" t="s">
        <v>1079</v>
      </c>
      <c r="B40" t="s">
        <v>1151</v>
      </c>
      <c r="C40" s="1">
        <v>8.84</v>
      </c>
      <c r="D40" s="1">
        <v>13.79</v>
      </c>
      <c r="E40" s="1">
        <v>13.08</v>
      </c>
      <c r="F40" s="1">
        <f>SUM(Renda_Per_Capita_por_Bairro[[#This Row],[Menos 1/2 Sálario Mímino]:[1 a Menos de 1 1/2 Salário Mínimo]])</f>
        <v>35.71</v>
      </c>
      <c r="G40" s="1">
        <v>27.59</v>
      </c>
      <c r="H40" s="1">
        <v>18.5</v>
      </c>
      <c r="I40" s="1">
        <f>SUM(Renda_Per_Capita_por_Bairro[[#This Row],[1 1/2 a Menos de 3 Salário Mínimo]:[3 a Menos de 5 Salário Mínimo]])</f>
        <v>46.09</v>
      </c>
      <c r="J40" s="1">
        <v>13.42</v>
      </c>
      <c r="K40" s="1">
        <v>4.78</v>
      </c>
      <c r="L40" s="1">
        <f>SUM(Renda_Per_Capita_por_Bairro[[#This Row],[5 a Menos de 10 Salário Mínimo]:[Acima de 10 Salário Mínimo]])</f>
        <v>18.2</v>
      </c>
      <c r="M40" s="1">
        <v>100</v>
      </c>
    </row>
    <row r="41" spans="1:13" x14ac:dyDescent="0.25">
      <c r="A41" t="s">
        <v>1133</v>
      </c>
      <c r="B41" t="s">
        <v>1151</v>
      </c>
      <c r="C41" s="1">
        <v>4.9800000000000004</v>
      </c>
      <c r="D41" s="1">
        <v>6.49</v>
      </c>
      <c r="E41" s="1">
        <v>11.23</v>
      </c>
      <c r="F41" s="1">
        <f>SUM(Renda_Per_Capita_por_Bairro[[#This Row],[Menos 1/2 Sálario Mímino]:[1 a Menos de 1 1/2 Salário Mínimo]])</f>
        <v>22.700000000000003</v>
      </c>
      <c r="G41" s="1">
        <v>34.57</v>
      </c>
      <c r="H41" s="1">
        <v>23.57</v>
      </c>
      <c r="I41" s="1">
        <f>SUM(Renda_Per_Capita_por_Bairro[[#This Row],[1 1/2 a Menos de 3 Salário Mínimo]:[3 a Menos de 5 Salário Mínimo]])</f>
        <v>58.14</v>
      </c>
      <c r="J41" s="1">
        <v>15.72</v>
      </c>
      <c r="K41" s="1">
        <v>3.44</v>
      </c>
      <c r="L41" s="1">
        <f>SUM(Renda_Per_Capita_por_Bairro[[#This Row],[5 a Menos de 10 Salário Mínimo]:[Acima de 10 Salário Mínimo]])</f>
        <v>19.16</v>
      </c>
      <c r="M41" s="1">
        <v>100</v>
      </c>
    </row>
    <row r="42" spans="1:13" x14ac:dyDescent="0.25">
      <c r="A42" t="s">
        <v>1054</v>
      </c>
      <c r="B42" t="s">
        <v>1151</v>
      </c>
      <c r="C42" s="1">
        <v>9.2799999999999994</v>
      </c>
      <c r="D42" s="1">
        <v>10.6</v>
      </c>
      <c r="E42" s="1">
        <v>11.62</v>
      </c>
      <c r="F42" s="1">
        <f>SUM(Renda_Per_Capita_por_Bairro[[#This Row],[Menos 1/2 Sálario Mímino]:[1 a Menos de 1 1/2 Salário Mínimo]])</f>
        <v>31.5</v>
      </c>
      <c r="G42" s="1">
        <v>21.07</v>
      </c>
      <c r="H42" s="1">
        <v>15.17</v>
      </c>
      <c r="I42" s="1">
        <f>SUM(Renda_Per_Capita_por_Bairro[[#This Row],[1 1/2 a Menos de 3 Salário Mínimo]:[3 a Menos de 5 Salário Mínimo]])</f>
        <v>36.24</v>
      </c>
      <c r="J42" s="1">
        <v>18.05</v>
      </c>
      <c r="K42" s="1">
        <v>14.21</v>
      </c>
      <c r="L42" s="1">
        <f>SUM(Renda_Per_Capita_por_Bairro[[#This Row],[5 a Menos de 10 Salário Mínimo]:[Acima de 10 Salário Mínimo]])</f>
        <v>32.260000000000005</v>
      </c>
      <c r="M42" s="1">
        <v>100</v>
      </c>
    </row>
    <row r="43" spans="1:13" x14ac:dyDescent="0.25">
      <c r="A43" t="s">
        <v>1055</v>
      </c>
      <c r="B43" t="s">
        <v>1151</v>
      </c>
      <c r="C43" s="1">
        <v>12.04</v>
      </c>
      <c r="D43" s="1">
        <v>17.190000000000001</v>
      </c>
      <c r="E43" s="1">
        <v>18.48</v>
      </c>
      <c r="F43" s="1">
        <f>SUM(Renda_Per_Capita_por_Bairro[[#This Row],[Menos 1/2 Sálario Mímino]:[1 a Menos de 1 1/2 Salário Mínimo]])</f>
        <v>47.71</v>
      </c>
      <c r="G43" s="1">
        <v>31.21</v>
      </c>
      <c r="H43" s="1">
        <v>12.57</v>
      </c>
      <c r="I43" s="1">
        <f>SUM(Renda_Per_Capita_por_Bairro[[#This Row],[1 1/2 a Menos de 3 Salário Mínimo]:[3 a Menos de 5 Salário Mínimo]])</f>
        <v>43.78</v>
      </c>
      <c r="J43" s="1">
        <v>7.2</v>
      </c>
      <c r="K43" s="1">
        <v>1.31</v>
      </c>
      <c r="L43" s="1">
        <f>SUM(Renda_Per_Capita_por_Bairro[[#This Row],[5 a Menos de 10 Salário Mínimo]:[Acima de 10 Salário Mínimo]])</f>
        <v>8.51</v>
      </c>
      <c r="M43" s="1">
        <v>100.00000000000001</v>
      </c>
    </row>
    <row r="44" spans="1:13" x14ac:dyDescent="0.25">
      <c r="A44" t="s">
        <v>1155</v>
      </c>
      <c r="B44" t="s">
        <v>1151</v>
      </c>
      <c r="C44" s="1">
        <v>17.25</v>
      </c>
      <c r="D44" s="1">
        <v>23.03</v>
      </c>
      <c r="E44" s="1">
        <v>18.670000000000002</v>
      </c>
      <c r="F44" s="1">
        <f>SUM(Renda_Per_Capita_por_Bairro[[#This Row],[Menos 1/2 Sálario Mímino]:[1 a Menos de 1 1/2 Salário Mínimo]])</f>
        <v>58.95</v>
      </c>
      <c r="G44" s="1">
        <v>27.91</v>
      </c>
      <c r="H44" s="1">
        <v>9.08</v>
      </c>
      <c r="I44" s="1">
        <f>SUM(Renda_Per_Capita_por_Bairro[[#This Row],[1 1/2 a Menos de 3 Salário Mínimo]:[3 a Menos de 5 Salário Mínimo]])</f>
        <v>36.99</v>
      </c>
      <c r="J44" s="1">
        <v>3.36</v>
      </c>
      <c r="K44" s="1">
        <v>0.7</v>
      </c>
      <c r="L44" s="1">
        <f>SUM(Renda_Per_Capita_por_Bairro[[#This Row],[5 a Menos de 10 Salário Mínimo]:[Acima de 10 Salário Mínimo]])</f>
        <v>4.0599999999999996</v>
      </c>
      <c r="M44" s="1">
        <v>100</v>
      </c>
    </row>
    <row r="45" spans="1:13" x14ac:dyDescent="0.25">
      <c r="A45" t="s">
        <v>1156</v>
      </c>
      <c r="B45" t="s">
        <v>1151</v>
      </c>
      <c r="C45" s="1">
        <v>18.29</v>
      </c>
      <c r="D45" s="1">
        <v>23.84</v>
      </c>
      <c r="E45" s="1">
        <v>17.84</v>
      </c>
      <c r="F45" s="1">
        <f>SUM(Renda_Per_Capita_por_Bairro[[#This Row],[Menos 1/2 Sálario Mímino]:[1 a Menos de 1 1/2 Salário Mínimo]])</f>
        <v>59.97</v>
      </c>
      <c r="G45" s="1">
        <v>25.93</v>
      </c>
      <c r="H45" s="1">
        <v>9.2200000000000006</v>
      </c>
      <c r="I45" s="1">
        <f>SUM(Renda_Per_Capita_por_Bairro[[#This Row],[1 1/2 a Menos de 3 Salário Mínimo]:[3 a Menos de 5 Salário Mínimo]])</f>
        <v>35.15</v>
      </c>
      <c r="J45" s="1">
        <v>4.29</v>
      </c>
      <c r="K45" s="1">
        <v>0.59</v>
      </c>
      <c r="L45" s="1">
        <f>SUM(Renda_Per_Capita_por_Bairro[[#This Row],[5 a Menos de 10 Salário Mínimo]:[Acima de 10 Salário Mínimo]])</f>
        <v>4.88</v>
      </c>
      <c r="M45" s="1">
        <v>100.00000000000001</v>
      </c>
    </row>
    <row r="46" spans="1:13" x14ac:dyDescent="0.25">
      <c r="A46" t="s">
        <v>1033</v>
      </c>
      <c r="B46" t="s">
        <v>1151</v>
      </c>
      <c r="C46" s="1">
        <v>1.34</v>
      </c>
      <c r="D46" s="1">
        <v>0.43</v>
      </c>
      <c r="E46" s="1">
        <v>1.1200000000000001</v>
      </c>
      <c r="F46" s="1">
        <f>SUM(Renda_Per_Capita_por_Bairro[[#This Row],[Menos 1/2 Sálario Mímino]:[1 a Menos de 1 1/2 Salário Mínimo]])</f>
        <v>2.89</v>
      </c>
      <c r="G46" s="1">
        <v>5.72</v>
      </c>
      <c r="H46" s="1">
        <v>8.41</v>
      </c>
      <c r="I46" s="1">
        <f>SUM(Renda_Per_Capita_por_Bairro[[#This Row],[1 1/2 a Menos de 3 Salário Mínimo]:[3 a Menos de 5 Salário Mínimo]])</f>
        <v>14.129999999999999</v>
      </c>
      <c r="J46" s="1">
        <v>20.92</v>
      </c>
      <c r="K46" s="1">
        <v>62.06</v>
      </c>
      <c r="L46" s="1">
        <f>SUM(Renda_Per_Capita_por_Bairro[[#This Row],[5 a Menos de 10 Salário Mínimo]:[Acima de 10 Salário Mínimo]])</f>
        <v>82.98</v>
      </c>
      <c r="M46" s="1">
        <v>100</v>
      </c>
    </row>
    <row r="47" spans="1:13" x14ac:dyDescent="0.25">
      <c r="A47" t="s">
        <v>1034</v>
      </c>
      <c r="B47" t="s">
        <v>1151</v>
      </c>
      <c r="C47" s="1">
        <v>11.37</v>
      </c>
      <c r="D47" s="1">
        <v>16.59</v>
      </c>
      <c r="E47" s="1">
        <v>16.57</v>
      </c>
      <c r="F47" s="1">
        <f>SUM(Renda_Per_Capita_por_Bairro[[#This Row],[Menos 1/2 Sálario Mímino]:[1 a Menos de 1 1/2 Salário Mínimo]])</f>
        <v>44.53</v>
      </c>
      <c r="G47" s="1">
        <v>30.19</v>
      </c>
      <c r="H47" s="1">
        <v>14.58</v>
      </c>
      <c r="I47" s="1">
        <f>SUM(Renda_Per_Capita_por_Bairro[[#This Row],[1 1/2 a Menos de 3 Salário Mínimo]:[3 a Menos de 5 Salário Mínimo]])</f>
        <v>44.77</v>
      </c>
      <c r="J47" s="1">
        <v>8.06</v>
      </c>
      <c r="K47" s="1">
        <v>2.64</v>
      </c>
      <c r="L47" s="1">
        <f>SUM(Renda_Per_Capita_por_Bairro[[#This Row],[5 a Menos de 10 Salário Mínimo]:[Acima de 10 Salário Mínimo]])</f>
        <v>10.700000000000001</v>
      </c>
      <c r="M47" s="1">
        <v>100</v>
      </c>
    </row>
    <row r="48" spans="1:13" x14ac:dyDescent="0.25">
      <c r="A48" t="s">
        <v>1102</v>
      </c>
      <c r="B48" t="s">
        <v>1151</v>
      </c>
      <c r="C48" s="1">
        <v>9.9</v>
      </c>
      <c r="D48" s="1">
        <v>13.67</v>
      </c>
      <c r="E48" s="1">
        <v>15.56</v>
      </c>
      <c r="F48" s="1">
        <f>SUM(Renda_Per_Capita_por_Bairro[[#This Row],[Menos 1/2 Sálario Mímino]:[1 a Menos de 1 1/2 Salário Mínimo]])</f>
        <v>39.130000000000003</v>
      </c>
      <c r="G48" s="1">
        <v>33.06</v>
      </c>
      <c r="H48" s="1">
        <v>16.739999999999998</v>
      </c>
      <c r="I48" s="1">
        <f>SUM(Renda_Per_Capita_por_Bairro[[#This Row],[1 1/2 a Menos de 3 Salário Mínimo]:[3 a Menos de 5 Salário Mínimo]])</f>
        <v>49.8</v>
      </c>
      <c r="J48" s="1">
        <v>9.3000000000000007</v>
      </c>
      <c r="K48" s="1">
        <v>1.77</v>
      </c>
      <c r="L48" s="1">
        <f>SUM(Renda_Per_Capita_por_Bairro[[#This Row],[5 a Menos de 10 Salário Mínimo]:[Acima de 10 Salário Mínimo]])</f>
        <v>11.07</v>
      </c>
      <c r="M48" s="1">
        <v>99.999999999999986</v>
      </c>
    </row>
    <row r="49" spans="1:13" x14ac:dyDescent="0.25">
      <c r="A49" t="s">
        <v>1103</v>
      </c>
      <c r="B49" t="s">
        <v>1151</v>
      </c>
      <c r="C49" s="1">
        <v>20.07</v>
      </c>
      <c r="D49" s="1">
        <v>24.31</v>
      </c>
      <c r="E49" s="1">
        <v>18.71</v>
      </c>
      <c r="F49" s="1">
        <f>SUM(Renda_Per_Capita_por_Bairro[[#This Row],[Menos 1/2 Sálario Mímino]:[1 a Menos de 1 1/2 Salário Mínimo]])</f>
        <v>63.089999999999996</v>
      </c>
      <c r="G49" s="1">
        <v>25.8</v>
      </c>
      <c r="H49" s="1">
        <v>7.8</v>
      </c>
      <c r="I49" s="1">
        <f>SUM(Renda_Per_Capita_por_Bairro[[#This Row],[1 1/2 a Menos de 3 Salário Mínimo]:[3 a Menos de 5 Salário Mínimo]])</f>
        <v>33.6</v>
      </c>
      <c r="J49" s="1">
        <v>2.84</v>
      </c>
      <c r="K49" s="1">
        <v>0.47</v>
      </c>
      <c r="L49" s="1">
        <f>SUM(Renda_Per_Capita_por_Bairro[[#This Row],[5 a Menos de 10 Salário Mínimo]:[Acima de 10 Salário Mínimo]])</f>
        <v>3.3099999999999996</v>
      </c>
      <c r="M49" s="1">
        <v>100</v>
      </c>
    </row>
    <row r="50" spans="1:13" x14ac:dyDescent="0.25">
      <c r="A50" t="s">
        <v>1056</v>
      </c>
      <c r="B50" t="s">
        <v>1151</v>
      </c>
      <c r="C50" s="1">
        <v>1.37</v>
      </c>
      <c r="D50" s="1">
        <v>2.96</v>
      </c>
      <c r="E50" s="1">
        <v>5.05</v>
      </c>
      <c r="F50" s="1">
        <f>SUM(Renda_Per_Capita_por_Bairro[[#This Row],[Menos 1/2 Sálario Mímino]:[1 a Menos de 1 1/2 Salário Mínimo]])</f>
        <v>9.379999999999999</v>
      </c>
      <c r="G50" s="1">
        <v>17.55</v>
      </c>
      <c r="H50" s="1">
        <v>18.41</v>
      </c>
      <c r="I50" s="1">
        <f>SUM(Renda_Per_Capita_por_Bairro[[#This Row],[1 1/2 a Menos de 3 Salário Mínimo]:[3 a Menos de 5 Salário Mínimo]])</f>
        <v>35.96</v>
      </c>
      <c r="J50" s="1">
        <v>26.81</v>
      </c>
      <c r="K50" s="1">
        <v>27.85</v>
      </c>
      <c r="L50" s="1">
        <f>SUM(Renda_Per_Capita_por_Bairro[[#This Row],[5 a Menos de 10 Salário Mínimo]:[Acima de 10 Salário Mínimo]])</f>
        <v>54.66</v>
      </c>
      <c r="M50" s="1">
        <v>100</v>
      </c>
    </row>
    <row r="51" spans="1:13" x14ac:dyDescent="0.25">
      <c r="A51" t="s">
        <v>1072</v>
      </c>
      <c r="B51" t="s">
        <v>1151</v>
      </c>
      <c r="C51" s="1">
        <v>2.67</v>
      </c>
      <c r="D51" s="1">
        <v>2.58</v>
      </c>
      <c r="E51" s="1">
        <v>5.57</v>
      </c>
      <c r="F51" s="1">
        <f>SUM(Renda_Per_Capita_por_Bairro[[#This Row],[Menos 1/2 Sálario Mímino]:[1 a Menos de 1 1/2 Salário Mínimo]])</f>
        <v>10.82</v>
      </c>
      <c r="G51" s="1">
        <v>15.99</v>
      </c>
      <c r="H51" s="1">
        <v>16.54</v>
      </c>
      <c r="I51" s="1">
        <f>SUM(Renda_Per_Capita_por_Bairro[[#This Row],[1 1/2 a Menos de 3 Salário Mínimo]:[3 a Menos de 5 Salário Mínimo]])</f>
        <v>32.53</v>
      </c>
      <c r="J51" s="1">
        <v>25.6</v>
      </c>
      <c r="K51" s="1">
        <v>31.05</v>
      </c>
      <c r="L51" s="1">
        <f>SUM(Renda_Per_Capita_por_Bairro[[#This Row],[5 a Menos de 10 Salário Mínimo]:[Acima de 10 Salário Mínimo]])</f>
        <v>56.650000000000006</v>
      </c>
      <c r="M51" s="1">
        <v>100</v>
      </c>
    </row>
    <row r="52" spans="1:13" x14ac:dyDescent="0.25">
      <c r="A52" t="s">
        <v>1057</v>
      </c>
      <c r="B52" t="s">
        <v>1151</v>
      </c>
      <c r="C52" s="1">
        <v>6.81</v>
      </c>
      <c r="D52" s="1">
        <v>11.81</v>
      </c>
      <c r="E52" s="1">
        <v>11.87</v>
      </c>
      <c r="F52" s="1">
        <f>SUM(Renda_Per_Capita_por_Bairro[[#This Row],[Menos 1/2 Sálario Mímino]:[1 a Menos de 1 1/2 Salário Mínimo]])</f>
        <v>30.490000000000002</v>
      </c>
      <c r="G52" s="1">
        <v>27.32</v>
      </c>
      <c r="H52" s="1">
        <v>19.55</v>
      </c>
      <c r="I52" s="1">
        <f>SUM(Renda_Per_Capita_por_Bairro[[#This Row],[1 1/2 a Menos de 3 Salário Mínimo]:[3 a Menos de 5 Salário Mínimo]])</f>
        <v>46.870000000000005</v>
      </c>
      <c r="J52" s="1">
        <v>15.89</v>
      </c>
      <c r="K52" s="1">
        <v>6.75</v>
      </c>
      <c r="L52" s="1">
        <f>SUM(Renda_Per_Capita_por_Bairro[[#This Row],[5 a Menos de 10 Salário Mínimo]:[Acima de 10 Salário Mínimo]])</f>
        <v>22.64</v>
      </c>
      <c r="M52" s="1">
        <v>100</v>
      </c>
    </row>
    <row r="53" spans="1:13" x14ac:dyDescent="0.25">
      <c r="A53" t="s">
        <v>1080</v>
      </c>
      <c r="B53" t="s">
        <v>1151</v>
      </c>
      <c r="C53" s="1">
        <v>3.58</v>
      </c>
      <c r="D53" s="1">
        <v>5.14</v>
      </c>
      <c r="E53" s="1">
        <v>8.83</v>
      </c>
      <c r="F53" s="1">
        <f>SUM(Renda_Per_Capita_por_Bairro[[#This Row],[Menos 1/2 Sálario Mímino]:[1 a Menos de 1 1/2 Salário Mínimo]])</f>
        <v>17.549999999999997</v>
      </c>
      <c r="G53" s="1">
        <v>24.77</v>
      </c>
      <c r="H53" s="1">
        <v>22.05</v>
      </c>
      <c r="I53" s="1">
        <f>SUM(Renda_Per_Capita_por_Bairro[[#This Row],[1 1/2 a Menos de 3 Salário Mínimo]:[3 a Menos de 5 Salário Mínimo]])</f>
        <v>46.82</v>
      </c>
      <c r="J53" s="1">
        <v>22.33</v>
      </c>
      <c r="K53" s="1">
        <v>13.3</v>
      </c>
      <c r="L53" s="1">
        <f>SUM(Renda_Per_Capita_por_Bairro[[#This Row],[5 a Menos de 10 Salário Mínimo]:[Acima de 10 Salário Mínimo]])</f>
        <v>35.629999999999995</v>
      </c>
      <c r="M53" s="1">
        <v>99.999999999999986</v>
      </c>
    </row>
    <row r="54" spans="1:13" x14ac:dyDescent="0.25">
      <c r="A54" t="s">
        <v>1144</v>
      </c>
      <c r="B54" t="s">
        <v>1151</v>
      </c>
      <c r="C54" s="1">
        <v>32.75</v>
      </c>
      <c r="D54" s="1">
        <v>24</v>
      </c>
      <c r="E54" s="1">
        <v>17.45</v>
      </c>
      <c r="F54" s="1">
        <f>SUM(Renda_Per_Capita_por_Bairro[[#This Row],[Menos 1/2 Sálario Mímino]:[1 a Menos de 1 1/2 Salário Mínimo]])</f>
        <v>74.2</v>
      </c>
      <c r="G54" s="1">
        <v>19.600000000000001</v>
      </c>
      <c r="H54" s="1">
        <v>3.8</v>
      </c>
      <c r="I54" s="1">
        <f>SUM(Renda_Per_Capita_por_Bairro[[#This Row],[1 1/2 a Menos de 3 Salário Mínimo]:[3 a Menos de 5 Salário Mínimo]])</f>
        <v>23.400000000000002</v>
      </c>
      <c r="J54" s="1">
        <v>1.3</v>
      </c>
      <c r="K54" s="1">
        <v>1.1000000000000001</v>
      </c>
      <c r="L54" s="1">
        <f>SUM(Renda_Per_Capita_por_Bairro[[#This Row],[5 a Menos de 10 Salário Mínimo]:[Acima de 10 Salário Mínimo]])</f>
        <v>2.4000000000000004</v>
      </c>
      <c r="M54" s="1">
        <v>100</v>
      </c>
    </row>
    <row r="55" spans="1:13" x14ac:dyDescent="0.25">
      <c r="A55" t="s">
        <v>1104</v>
      </c>
      <c r="B55" t="s">
        <v>1151</v>
      </c>
      <c r="C55" s="1">
        <v>3.22</v>
      </c>
      <c r="D55" s="1">
        <v>3.2</v>
      </c>
      <c r="E55" s="1">
        <v>5.88</v>
      </c>
      <c r="F55" s="1">
        <f>SUM(Renda_Per_Capita_por_Bairro[[#This Row],[Menos 1/2 Sálario Mímino]:[1 a Menos de 1 1/2 Salário Mínimo]])</f>
        <v>12.3</v>
      </c>
      <c r="G55" s="1">
        <v>18.8</v>
      </c>
      <c r="H55" s="1">
        <v>18.73</v>
      </c>
      <c r="I55" s="1">
        <f>SUM(Renda_Per_Capita_por_Bairro[[#This Row],[1 1/2 a Menos de 3 Salário Mínimo]:[3 a Menos de 5 Salário Mínimo]])</f>
        <v>37.53</v>
      </c>
      <c r="J55" s="1">
        <v>27.69</v>
      </c>
      <c r="K55" s="1">
        <v>22.48</v>
      </c>
      <c r="L55" s="1">
        <f>SUM(Renda_Per_Capita_por_Bairro[[#This Row],[5 a Menos de 10 Salário Mínimo]:[Acima de 10 Salário Mínimo]])</f>
        <v>50.17</v>
      </c>
      <c r="M55" s="1">
        <v>100</v>
      </c>
    </row>
    <row r="56" spans="1:13" x14ac:dyDescent="0.25">
      <c r="A56" t="s">
        <v>1037</v>
      </c>
      <c r="B56" t="s">
        <v>1151</v>
      </c>
      <c r="C56" s="1">
        <v>3.15</v>
      </c>
      <c r="D56" s="1">
        <v>4.68</v>
      </c>
      <c r="E56" s="1">
        <v>3.5</v>
      </c>
      <c r="F56" s="1">
        <f>SUM(Renda_Per_Capita_por_Bairro[[#This Row],[Menos 1/2 Sálario Mímino]:[1 a Menos de 1 1/2 Salário Mínimo]])</f>
        <v>11.33</v>
      </c>
      <c r="G56" s="1">
        <v>7.91</v>
      </c>
      <c r="H56" s="1">
        <v>8.42</v>
      </c>
      <c r="I56" s="1">
        <f>SUM(Renda_Per_Capita_por_Bairro[[#This Row],[1 1/2 a Menos de 3 Salário Mínimo]:[3 a Menos de 5 Salário Mínimo]])</f>
        <v>16.329999999999998</v>
      </c>
      <c r="J56" s="1">
        <v>15.9</v>
      </c>
      <c r="K56" s="1">
        <v>56.44</v>
      </c>
      <c r="L56" s="1">
        <f>SUM(Renda_Per_Capita_por_Bairro[[#This Row],[5 a Menos de 10 Salário Mínimo]:[Acima de 10 Salário Mínimo]])</f>
        <v>72.34</v>
      </c>
      <c r="M56" s="1">
        <v>100</v>
      </c>
    </row>
    <row r="57" spans="1:13" x14ac:dyDescent="0.25">
      <c r="A57" t="s">
        <v>1038</v>
      </c>
      <c r="B57" t="s">
        <v>1151</v>
      </c>
      <c r="C57" s="1">
        <v>21.56</v>
      </c>
      <c r="D57" s="1">
        <v>24.73</v>
      </c>
      <c r="E57" s="1">
        <v>18.88</v>
      </c>
      <c r="F57" s="1">
        <f>SUM(Renda_Per_Capita_por_Bairro[[#This Row],[Menos 1/2 Sálario Mímino]:[1 a Menos de 1 1/2 Salário Mínimo]])</f>
        <v>65.17</v>
      </c>
      <c r="G57" s="1">
        <v>24.18</v>
      </c>
      <c r="H57" s="1">
        <v>7.36</v>
      </c>
      <c r="I57" s="1">
        <f>SUM(Renda_Per_Capita_por_Bairro[[#This Row],[1 1/2 a Menos de 3 Salário Mínimo]:[3 a Menos de 5 Salário Mínimo]])</f>
        <v>31.54</v>
      </c>
      <c r="J57" s="1">
        <v>2.38</v>
      </c>
      <c r="K57" s="1">
        <v>0.91</v>
      </c>
      <c r="L57" s="1">
        <f>SUM(Renda_Per_Capita_por_Bairro[[#This Row],[5 a Menos de 10 Salário Mínimo]:[Acima de 10 Salário Mínimo]])</f>
        <v>3.29</v>
      </c>
      <c r="M57" s="1">
        <v>99.999999999999986</v>
      </c>
    </row>
    <row r="58" spans="1:13" x14ac:dyDescent="0.25">
      <c r="A58" t="s">
        <v>1073</v>
      </c>
      <c r="B58" t="s">
        <v>1151</v>
      </c>
      <c r="C58" s="1">
        <v>5.63</v>
      </c>
      <c r="D58" s="1">
        <v>9.36</v>
      </c>
      <c r="E58" s="1">
        <v>9.4600000000000009</v>
      </c>
      <c r="F58" s="1">
        <f>SUM(Renda_Per_Capita_por_Bairro[[#This Row],[Menos 1/2 Sálario Mímino]:[1 a Menos de 1 1/2 Salário Mínimo]])</f>
        <v>24.45</v>
      </c>
      <c r="G58" s="1">
        <v>25.24</v>
      </c>
      <c r="H58" s="1">
        <v>20.07</v>
      </c>
      <c r="I58" s="1">
        <f>SUM(Renda_Per_Capita_por_Bairro[[#This Row],[1 1/2 a Menos de 3 Salário Mínimo]:[3 a Menos de 5 Salário Mínimo]])</f>
        <v>45.31</v>
      </c>
      <c r="J58" s="1">
        <v>21.12</v>
      </c>
      <c r="K58" s="1">
        <v>9.1199999999999992</v>
      </c>
      <c r="L58" s="1">
        <f>SUM(Renda_Per_Capita_por_Bairro[[#This Row],[5 a Menos de 10 Salário Mínimo]:[Acima de 10 Salário Mínimo]])</f>
        <v>30.240000000000002</v>
      </c>
      <c r="M58" s="1">
        <v>100</v>
      </c>
    </row>
    <row r="59" spans="1:13" x14ac:dyDescent="0.25">
      <c r="A59" t="s">
        <v>1105</v>
      </c>
      <c r="B59" t="s">
        <v>1151</v>
      </c>
      <c r="C59" s="1">
        <v>11.35</v>
      </c>
      <c r="D59" s="1">
        <v>16.05</v>
      </c>
      <c r="E59" s="1">
        <v>16.34</v>
      </c>
      <c r="F59" s="1">
        <f>SUM(Renda_Per_Capita_por_Bairro[[#This Row],[Menos 1/2 Sálario Mímino]:[1 a Menos de 1 1/2 Salário Mínimo]])</f>
        <v>43.739999999999995</v>
      </c>
      <c r="G59" s="1">
        <v>30.8</v>
      </c>
      <c r="H59" s="1">
        <v>15.27</v>
      </c>
      <c r="I59" s="1">
        <f>SUM(Renda_Per_Capita_por_Bairro[[#This Row],[1 1/2 a Menos de 3 Salário Mínimo]:[3 a Menos de 5 Salário Mínimo]])</f>
        <v>46.07</v>
      </c>
      <c r="J59" s="1">
        <v>8.09</v>
      </c>
      <c r="K59" s="1">
        <v>2.1</v>
      </c>
      <c r="L59" s="1">
        <f>SUM(Renda_Per_Capita_por_Bairro[[#This Row],[5 a Menos de 10 Salário Mínimo]:[Acima de 10 Salário Mínimo]])</f>
        <v>10.19</v>
      </c>
      <c r="M59" s="1">
        <v>99.999999999999986</v>
      </c>
    </row>
    <row r="60" spans="1:13" x14ac:dyDescent="0.25">
      <c r="A60" t="s">
        <v>1039</v>
      </c>
      <c r="B60" t="s">
        <v>1151</v>
      </c>
      <c r="C60" s="1">
        <v>15.95</v>
      </c>
      <c r="D60" s="1">
        <v>19.78</v>
      </c>
      <c r="E60" s="1">
        <v>17.09</v>
      </c>
      <c r="F60" s="1">
        <f>SUM(Renda_Per_Capita_por_Bairro[[#This Row],[Menos 1/2 Sálario Mímino]:[1 a Menos de 1 1/2 Salário Mínimo]])</f>
        <v>52.820000000000007</v>
      </c>
      <c r="G60" s="1">
        <v>28.13</v>
      </c>
      <c r="H60" s="1">
        <v>12.01</v>
      </c>
      <c r="I60" s="1">
        <f>SUM(Renda_Per_Capita_por_Bairro[[#This Row],[1 1/2 a Menos de 3 Salário Mínimo]:[3 a Menos de 5 Salário Mínimo]])</f>
        <v>40.14</v>
      </c>
      <c r="J60" s="1">
        <v>5.92</v>
      </c>
      <c r="K60" s="1">
        <v>1.1200000000000001</v>
      </c>
      <c r="L60" s="1">
        <f>SUM(Renda_Per_Capita_por_Bairro[[#This Row],[5 a Menos de 10 Salário Mínimo]:[Acima de 10 Salário Mínimo]])</f>
        <v>7.04</v>
      </c>
      <c r="M60" s="1">
        <v>100.00000000000001</v>
      </c>
    </row>
    <row r="61" spans="1:13" x14ac:dyDescent="0.25">
      <c r="A61" t="s">
        <v>1106</v>
      </c>
      <c r="B61" t="s">
        <v>1151</v>
      </c>
      <c r="C61" s="1">
        <v>5.62</v>
      </c>
      <c r="D61" s="1">
        <v>8.23</v>
      </c>
      <c r="E61" s="1">
        <v>11.48</v>
      </c>
      <c r="F61" s="1">
        <f>SUM(Renda_Per_Capita_por_Bairro[[#This Row],[Menos 1/2 Sálario Mímino]:[1 a Menos de 1 1/2 Salário Mínimo]])</f>
        <v>25.330000000000002</v>
      </c>
      <c r="G61" s="1">
        <v>27.13</v>
      </c>
      <c r="H61" s="1">
        <v>21.03</v>
      </c>
      <c r="I61" s="1">
        <f>SUM(Renda_Per_Capita_por_Bairro[[#This Row],[1 1/2 a Menos de 3 Salário Mínimo]:[3 a Menos de 5 Salário Mínimo]])</f>
        <v>48.16</v>
      </c>
      <c r="J61" s="1">
        <v>18.54</v>
      </c>
      <c r="K61" s="1">
        <v>7.97</v>
      </c>
      <c r="L61" s="1">
        <f>SUM(Renda_Per_Capita_por_Bairro[[#This Row],[5 a Menos de 10 Salário Mínimo]:[Acima de 10 Salário Mínimo]])</f>
        <v>26.509999999999998</v>
      </c>
      <c r="M61" s="1">
        <v>100</v>
      </c>
    </row>
    <row r="62" spans="1:13" x14ac:dyDescent="0.25">
      <c r="A62" t="s">
        <v>1058</v>
      </c>
      <c r="B62" t="s">
        <v>1151</v>
      </c>
      <c r="C62" s="1">
        <v>1.1299999999999999</v>
      </c>
      <c r="D62" s="1">
        <v>0.89</v>
      </c>
      <c r="E62" s="1">
        <v>2.63</v>
      </c>
      <c r="F62" s="1">
        <f>SUM(Renda_Per_Capita_por_Bairro[[#This Row],[Menos 1/2 Sálario Mímino]:[1 a Menos de 1 1/2 Salário Mínimo]])</f>
        <v>4.6500000000000004</v>
      </c>
      <c r="G62" s="1">
        <v>8.5399999999999991</v>
      </c>
      <c r="H62" s="1">
        <v>11.5</v>
      </c>
      <c r="I62" s="1">
        <f>SUM(Renda_Per_Capita_por_Bairro[[#This Row],[1 1/2 a Menos de 3 Salário Mínimo]:[3 a Menos de 5 Salário Mínimo]])</f>
        <v>20.04</v>
      </c>
      <c r="J62" s="1">
        <v>25.59</v>
      </c>
      <c r="K62" s="1">
        <v>49.72</v>
      </c>
      <c r="L62" s="1">
        <f>SUM(Renda_Per_Capita_por_Bairro[[#This Row],[5 a Menos de 10 Salário Mínimo]:[Acima de 10 Salário Mínimo]])</f>
        <v>75.31</v>
      </c>
      <c r="M62" s="1">
        <v>100</v>
      </c>
    </row>
    <row r="63" spans="1:13" x14ac:dyDescent="0.25">
      <c r="A63" t="s">
        <v>1059</v>
      </c>
      <c r="B63" t="s">
        <v>1151</v>
      </c>
      <c r="C63" s="1">
        <v>12.13</v>
      </c>
      <c r="D63" s="1">
        <v>21.44</v>
      </c>
      <c r="E63" s="1">
        <v>17.82</v>
      </c>
      <c r="F63" s="1">
        <f>SUM(Renda_Per_Capita_por_Bairro[[#This Row],[Menos 1/2 Sálario Mímino]:[1 a Menos de 1 1/2 Salário Mínimo]])</f>
        <v>51.39</v>
      </c>
      <c r="G63" s="1">
        <v>31.36</v>
      </c>
      <c r="H63" s="1">
        <v>11.34</v>
      </c>
      <c r="I63" s="1">
        <f>SUM(Renda_Per_Capita_por_Bairro[[#This Row],[1 1/2 a Menos de 3 Salário Mínimo]:[3 a Menos de 5 Salário Mínimo]])</f>
        <v>42.7</v>
      </c>
      <c r="J63" s="1">
        <v>5.0199999999999996</v>
      </c>
      <c r="K63" s="1">
        <v>0.89</v>
      </c>
      <c r="L63" s="1">
        <f>SUM(Renda_Per_Capita_por_Bairro[[#This Row],[5 a Menos de 10 Salário Mínimo]:[Acima de 10 Salário Mínimo]])</f>
        <v>5.9099999999999993</v>
      </c>
      <c r="M63" s="1">
        <v>100</v>
      </c>
    </row>
    <row r="64" spans="1:13" x14ac:dyDescent="0.25">
      <c r="A64" t="s">
        <v>1060</v>
      </c>
      <c r="B64" t="s">
        <v>1151</v>
      </c>
      <c r="C64" s="1">
        <v>1.51</v>
      </c>
      <c r="D64" s="1">
        <v>0.81</v>
      </c>
      <c r="E64" s="1">
        <v>2.7</v>
      </c>
      <c r="F64" s="1">
        <f>SUM(Renda_Per_Capita_por_Bairro[[#This Row],[Menos 1/2 Sálario Mímino]:[1 a Menos de 1 1/2 Salário Mínimo]])</f>
        <v>5.0200000000000005</v>
      </c>
      <c r="G64" s="1">
        <v>7.8</v>
      </c>
      <c r="H64" s="1">
        <v>12.3</v>
      </c>
      <c r="I64" s="1">
        <f>SUM(Renda_Per_Capita_por_Bairro[[#This Row],[1 1/2 a Menos de 3 Salário Mínimo]:[3 a Menos de 5 Salário Mínimo]])</f>
        <v>20.100000000000001</v>
      </c>
      <c r="J64" s="1">
        <v>23.88</v>
      </c>
      <c r="K64" s="1">
        <v>51</v>
      </c>
      <c r="L64" s="1">
        <f>SUM(Renda_Per_Capita_por_Bairro[[#This Row],[5 a Menos de 10 Salário Mínimo]:[Acima de 10 Salário Mínimo]])</f>
        <v>74.88</v>
      </c>
      <c r="M64" s="1">
        <v>100</v>
      </c>
    </row>
    <row r="65" spans="1:13" x14ac:dyDescent="0.25">
      <c r="A65" t="s">
        <v>1061</v>
      </c>
      <c r="B65" t="s">
        <v>1151</v>
      </c>
      <c r="C65" s="1">
        <v>7.11</v>
      </c>
      <c r="D65" s="1">
        <v>10.78</v>
      </c>
      <c r="E65" s="1">
        <v>12.77</v>
      </c>
      <c r="F65" s="1">
        <f>SUM(Renda_Per_Capita_por_Bairro[[#This Row],[Menos 1/2 Sálario Mímino]:[1 a Menos de 1 1/2 Salário Mínimo]])</f>
        <v>30.66</v>
      </c>
      <c r="G65" s="1">
        <v>29.04</v>
      </c>
      <c r="H65" s="1">
        <v>18.329999999999998</v>
      </c>
      <c r="I65" s="1">
        <f>SUM(Renda_Per_Capita_por_Bairro[[#This Row],[1 1/2 a Menos de 3 Salário Mínimo]:[3 a Menos de 5 Salário Mínimo]])</f>
        <v>47.37</v>
      </c>
      <c r="J65" s="1">
        <v>14.84</v>
      </c>
      <c r="K65" s="1">
        <v>7.13</v>
      </c>
      <c r="L65" s="1">
        <f>SUM(Renda_Per_Capita_por_Bairro[[#This Row],[5 a Menos de 10 Salário Mínimo]:[Acima de 10 Salário Mínimo]])</f>
        <v>21.97</v>
      </c>
      <c r="M65" s="1">
        <v>100</v>
      </c>
    </row>
    <row r="66" spans="1:13" x14ac:dyDescent="0.25">
      <c r="A66" t="s">
        <v>1107</v>
      </c>
      <c r="B66" t="s">
        <v>1151</v>
      </c>
      <c r="C66" s="1">
        <v>6.48</v>
      </c>
      <c r="D66" s="1">
        <v>11.25</v>
      </c>
      <c r="E66" s="1">
        <v>14.63</v>
      </c>
      <c r="F66" s="1">
        <f>SUM(Renda_Per_Capita_por_Bairro[[#This Row],[Menos 1/2 Sálario Mímino]:[1 a Menos de 1 1/2 Salário Mínimo]])</f>
        <v>32.36</v>
      </c>
      <c r="G66" s="1">
        <v>31.78</v>
      </c>
      <c r="H66" s="1">
        <v>18.3</v>
      </c>
      <c r="I66" s="1">
        <f>SUM(Renda_Per_Capita_por_Bairro[[#This Row],[1 1/2 a Menos de 3 Salário Mínimo]:[3 a Menos de 5 Salário Mínimo]])</f>
        <v>50.08</v>
      </c>
      <c r="J66" s="1">
        <v>13.89</v>
      </c>
      <c r="K66" s="1">
        <v>3.67</v>
      </c>
      <c r="L66" s="1">
        <f>SUM(Renda_Per_Capita_por_Bairro[[#This Row],[5 a Menos de 10 Salário Mínimo]:[Acima de 10 Salário Mínimo]])</f>
        <v>17.560000000000002</v>
      </c>
      <c r="M66" s="1">
        <v>100</v>
      </c>
    </row>
    <row r="67" spans="1:13" x14ac:dyDescent="0.25">
      <c r="A67" t="s">
        <v>1062</v>
      </c>
      <c r="B67" t="s">
        <v>1151</v>
      </c>
      <c r="C67" s="1">
        <v>8.82</v>
      </c>
      <c r="D67" s="1">
        <v>14.6</v>
      </c>
      <c r="E67" s="1">
        <v>14.85</v>
      </c>
      <c r="F67" s="1">
        <f>SUM(Renda_Per_Capita_por_Bairro[[#This Row],[Menos 1/2 Sálario Mímino]:[1 a Menos de 1 1/2 Salário Mínimo]])</f>
        <v>38.270000000000003</v>
      </c>
      <c r="G67" s="1">
        <v>29.9</v>
      </c>
      <c r="H67" s="1">
        <v>15.09</v>
      </c>
      <c r="I67" s="1">
        <f>SUM(Renda_Per_Capita_por_Bairro[[#This Row],[1 1/2 a Menos de 3 Salário Mínimo]:[3 a Menos de 5 Salário Mínimo]])</f>
        <v>44.989999999999995</v>
      </c>
      <c r="J67" s="1">
        <v>11.88</v>
      </c>
      <c r="K67" s="1">
        <v>4.8600000000000003</v>
      </c>
      <c r="L67" s="1">
        <f>SUM(Renda_Per_Capita_por_Bairro[[#This Row],[5 a Menos de 10 Salário Mínimo]:[Acima de 10 Salário Mínimo]])</f>
        <v>16.740000000000002</v>
      </c>
      <c r="M67" s="1">
        <v>100</v>
      </c>
    </row>
    <row r="68" spans="1:13" x14ac:dyDescent="0.25">
      <c r="A68" t="s">
        <v>1074</v>
      </c>
      <c r="B68" t="s">
        <v>1151</v>
      </c>
      <c r="C68" s="1">
        <v>3.17</v>
      </c>
      <c r="D68" s="1">
        <v>2.82</v>
      </c>
      <c r="E68" s="1">
        <v>6.33</v>
      </c>
      <c r="F68" s="1">
        <f>SUM(Renda_Per_Capita_por_Bairro[[#This Row],[Menos 1/2 Sálario Mímino]:[1 a Menos de 1 1/2 Salário Mínimo]])</f>
        <v>12.32</v>
      </c>
      <c r="G68" s="1">
        <v>17.87</v>
      </c>
      <c r="H68" s="1">
        <v>20.87</v>
      </c>
      <c r="I68" s="1">
        <f>SUM(Renda_Per_Capita_por_Bairro[[#This Row],[1 1/2 a Menos de 3 Salário Mínimo]:[3 a Menos de 5 Salário Mínimo]])</f>
        <v>38.74</v>
      </c>
      <c r="J68" s="1">
        <v>25.58</v>
      </c>
      <c r="K68" s="1">
        <v>23.36</v>
      </c>
      <c r="L68" s="1">
        <f>SUM(Renda_Per_Capita_por_Bairro[[#This Row],[5 a Menos de 10 Salário Mínimo]:[Acima de 10 Salário Mínimo]])</f>
        <v>48.94</v>
      </c>
      <c r="M68" s="1">
        <v>100</v>
      </c>
    </row>
    <row r="69" spans="1:13" x14ac:dyDescent="0.25">
      <c r="A69" t="s">
        <v>1063</v>
      </c>
      <c r="B69" t="s">
        <v>1151</v>
      </c>
      <c r="C69" s="1">
        <v>7.9</v>
      </c>
      <c r="D69" s="1">
        <v>11.07</v>
      </c>
      <c r="E69" s="1">
        <v>11.86</v>
      </c>
      <c r="F69" s="1">
        <f>SUM(Renda_Per_Capita_por_Bairro[[#This Row],[Menos 1/2 Sálario Mímino]:[1 a Menos de 1 1/2 Salário Mínimo]])</f>
        <v>30.83</v>
      </c>
      <c r="G69" s="1">
        <v>22.9</v>
      </c>
      <c r="H69" s="1">
        <v>15.78</v>
      </c>
      <c r="I69" s="1">
        <f>SUM(Renda_Per_Capita_por_Bairro[[#This Row],[1 1/2 a Menos de 3 Salário Mínimo]:[3 a Menos de 5 Salário Mínimo]])</f>
        <v>38.68</v>
      </c>
      <c r="J69" s="1">
        <v>17.27</v>
      </c>
      <c r="K69" s="1">
        <v>13.22</v>
      </c>
      <c r="L69" s="1">
        <f>SUM(Renda_Per_Capita_por_Bairro[[#This Row],[5 a Menos de 10 Salário Mínimo]:[Acima de 10 Salário Mínimo]])</f>
        <v>30.490000000000002</v>
      </c>
      <c r="M69" s="1">
        <v>99.999999999999986</v>
      </c>
    </row>
    <row r="70" spans="1:13" x14ac:dyDescent="0.25">
      <c r="A70" t="s">
        <v>1040</v>
      </c>
      <c r="B70" t="s">
        <v>1151</v>
      </c>
      <c r="C70" s="1">
        <v>7.06</v>
      </c>
      <c r="D70" s="1">
        <v>11.02</v>
      </c>
      <c r="E70" s="1">
        <v>12.27</v>
      </c>
      <c r="F70" s="1">
        <f>SUM(Renda_Per_Capita_por_Bairro[[#This Row],[Menos 1/2 Sálario Mímino]:[1 a Menos de 1 1/2 Salário Mínimo]])</f>
        <v>30.349999999999998</v>
      </c>
      <c r="G70" s="1">
        <v>28.94</v>
      </c>
      <c r="H70" s="1">
        <v>18.190000000000001</v>
      </c>
      <c r="I70" s="1">
        <f>SUM(Renda_Per_Capita_por_Bairro[[#This Row],[1 1/2 a Menos de 3 Salário Mínimo]:[3 a Menos de 5 Salário Mínimo]])</f>
        <v>47.13</v>
      </c>
      <c r="J70" s="1">
        <v>15.71</v>
      </c>
      <c r="K70" s="1">
        <v>6.81</v>
      </c>
      <c r="L70" s="1">
        <f>SUM(Renda_Per_Capita_por_Bairro[[#This Row],[5 a Menos de 10 Salário Mínimo]:[Acima de 10 Salário Mínimo]])</f>
        <v>22.52</v>
      </c>
      <c r="M70" s="1">
        <v>100</v>
      </c>
    </row>
    <row r="71" spans="1:13" x14ac:dyDescent="0.25">
      <c r="A71" t="s">
        <v>1075</v>
      </c>
      <c r="B71" t="s">
        <v>1151</v>
      </c>
      <c r="C71" s="1">
        <v>3.15</v>
      </c>
      <c r="D71" s="1">
        <v>1.69</v>
      </c>
      <c r="E71" s="1">
        <v>3.89</v>
      </c>
      <c r="F71" s="1">
        <f>SUM(Renda_Per_Capita_por_Bairro[[#This Row],[Menos 1/2 Sálario Mímino]:[1 a Menos de 1 1/2 Salário Mínimo]])</f>
        <v>8.73</v>
      </c>
      <c r="G71" s="1">
        <v>14.34</v>
      </c>
      <c r="H71" s="1">
        <v>17.78</v>
      </c>
      <c r="I71" s="1">
        <f>SUM(Renda_Per_Capita_por_Bairro[[#This Row],[1 1/2 a Menos de 3 Salário Mínimo]:[3 a Menos de 5 Salário Mínimo]])</f>
        <v>32.120000000000005</v>
      </c>
      <c r="J71" s="1">
        <v>26.46</v>
      </c>
      <c r="K71" s="1">
        <v>32.69</v>
      </c>
      <c r="L71" s="1">
        <f>SUM(Renda_Per_Capita_por_Bairro[[#This Row],[5 a Menos de 10 Salário Mínimo]:[Acima de 10 Salário Mínimo]])</f>
        <v>59.15</v>
      </c>
      <c r="M71" s="1">
        <v>100</v>
      </c>
    </row>
    <row r="72" spans="1:13" x14ac:dyDescent="0.25">
      <c r="A72" t="s">
        <v>1081</v>
      </c>
      <c r="B72" t="s">
        <v>1151</v>
      </c>
      <c r="C72" s="1">
        <v>2.15</v>
      </c>
      <c r="D72" s="1">
        <v>2.92</v>
      </c>
      <c r="E72" s="1">
        <v>4.6100000000000003</v>
      </c>
      <c r="F72" s="1">
        <f>SUM(Renda_Per_Capita_por_Bairro[[#This Row],[Menos 1/2 Sálario Mímino]:[1 a Menos de 1 1/2 Salário Mínimo]])</f>
        <v>9.68</v>
      </c>
      <c r="G72" s="1">
        <v>16.18</v>
      </c>
      <c r="H72" s="1">
        <v>20.12</v>
      </c>
      <c r="I72" s="1">
        <f>SUM(Renda_Per_Capita_por_Bairro[[#This Row],[1 1/2 a Menos de 3 Salário Mínimo]:[3 a Menos de 5 Salário Mínimo]])</f>
        <v>36.299999999999997</v>
      </c>
      <c r="J72" s="1">
        <v>26.84</v>
      </c>
      <c r="K72" s="1">
        <v>27.18</v>
      </c>
      <c r="L72" s="1">
        <f>SUM(Renda_Per_Capita_por_Bairro[[#This Row],[5 a Menos de 10 Salário Mínimo]:[Acima de 10 Salário Mínimo]])</f>
        <v>54.019999999999996</v>
      </c>
      <c r="M72" s="1">
        <v>100</v>
      </c>
    </row>
    <row r="73" spans="1:13" x14ac:dyDescent="0.25">
      <c r="A73" t="s">
        <v>1041</v>
      </c>
      <c r="B73" t="s">
        <v>1151</v>
      </c>
      <c r="C73" s="1">
        <v>2.5499999999999998</v>
      </c>
      <c r="D73" s="1">
        <v>1.3</v>
      </c>
      <c r="E73" s="1">
        <v>3.16</v>
      </c>
      <c r="F73" s="1">
        <f>SUM(Renda_Per_Capita_por_Bairro[[#This Row],[Menos 1/2 Sálario Mímino]:[1 a Menos de 1 1/2 Salário Mínimo]])</f>
        <v>7.01</v>
      </c>
      <c r="G73" s="1">
        <v>11.98</v>
      </c>
      <c r="H73" s="1">
        <v>17.309999999999999</v>
      </c>
      <c r="I73" s="1">
        <f>SUM(Renda_Per_Capita_por_Bairro[[#This Row],[1 1/2 a Menos de 3 Salário Mínimo]:[3 a Menos de 5 Salário Mínimo]])</f>
        <v>29.29</v>
      </c>
      <c r="J73" s="1">
        <v>24.76</v>
      </c>
      <c r="K73" s="1">
        <v>38.94</v>
      </c>
      <c r="L73" s="1">
        <f>SUM(Renda_Per_Capita_por_Bairro[[#This Row],[5 a Menos de 10 Salário Mínimo]:[Acima de 10 Salário Mínimo]])</f>
        <v>63.7</v>
      </c>
      <c r="M73" s="1">
        <v>100</v>
      </c>
    </row>
    <row r="74" spans="1:13" x14ac:dyDescent="0.25">
      <c r="A74" t="s">
        <v>1157</v>
      </c>
      <c r="B74" t="s">
        <v>1151</v>
      </c>
      <c r="C74" s="1">
        <v>5.87</v>
      </c>
      <c r="D74" s="1">
        <v>10.88</v>
      </c>
      <c r="E74" s="1">
        <v>13.2</v>
      </c>
      <c r="F74" s="1">
        <f>SUM(Renda_Per_Capita_por_Bairro[[#This Row],[Menos 1/2 Sálario Mímino]:[1 a Menos de 1 1/2 Salário Mínimo]])</f>
        <v>29.95</v>
      </c>
      <c r="G74" s="1">
        <v>28.02</v>
      </c>
      <c r="H74" s="1">
        <v>17.07</v>
      </c>
      <c r="I74" s="1">
        <f>SUM(Renda_Per_Capita_por_Bairro[[#This Row],[1 1/2 a Menos de 3 Salário Mínimo]:[3 a Menos de 5 Salário Mínimo]])</f>
        <v>45.09</v>
      </c>
      <c r="J74" s="1">
        <v>16.73</v>
      </c>
      <c r="K74" s="1">
        <v>8.23</v>
      </c>
      <c r="L74" s="1">
        <f>SUM(Renda_Per_Capita_por_Bairro[[#This Row],[5 a Menos de 10 Salário Mínimo]:[Acima de 10 Salário Mínimo]])</f>
        <v>24.96</v>
      </c>
      <c r="M74" s="1">
        <v>100</v>
      </c>
    </row>
    <row r="75" spans="1:13" x14ac:dyDescent="0.25">
      <c r="A75" t="s">
        <v>1109</v>
      </c>
      <c r="B75" t="s">
        <v>1151</v>
      </c>
      <c r="C75" s="1">
        <v>5.99</v>
      </c>
      <c r="D75" s="1">
        <v>9.5299999999999994</v>
      </c>
      <c r="E75" s="1">
        <v>13.02</v>
      </c>
      <c r="F75" s="1">
        <f>SUM(Renda_Per_Capita_por_Bairro[[#This Row],[Menos 1/2 Sálario Mímino]:[1 a Menos de 1 1/2 Salário Mínimo]])</f>
        <v>28.54</v>
      </c>
      <c r="G75" s="1">
        <v>30.43</v>
      </c>
      <c r="H75" s="1">
        <v>20.190000000000001</v>
      </c>
      <c r="I75" s="1">
        <f>SUM(Renda_Per_Capita_por_Bairro[[#This Row],[1 1/2 a Menos de 3 Salário Mínimo]:[3 a Menos de 5 Salário Mínimo]])</f>
        <v>50.620000000000005</v>
      </c>
      <c r="J75" s="1">
        <v>15.29</v>
      </c>
      <c r="K75" s="1">
        <v>5.55</v>
      </c>
      <c r="L75" s="1">
        <f>SUM(Renda_Per_Capita_por_Bairro[[#This Row],[5 a Menos de 10 Salário Mínimo]:[Acima de 10 Salário Mínimo]])</f>
        <v>20.84</v>
      </c>
      <c r="M75" s="1">
        <v>99.999999999999986</v>
      </c>
    </row>
    <row r="76" spans="1:13" x14ac:dyDescent="0.25">
      <c r="A76" t="s">
        <v>1110</v>
      </c>
      <c r="B76" t="s">
        <v>1151</v>
      </c>
      <c r="C76" s="1">
        <v>10.28</v>
      </c>
      <c r="D76" s="1">
        <v>14.95</v>
      </c>
      <c r="E76" s="1">
        <v>16.11</v>
      </c>
      <c r="F76" s="1">
        <f>SUM(Renda_Per_Capita_por_Bairro[[#This Row],[Menos 1/2 Sálario Mímino]:[1 a Menos de 1 1/2 Salário Mínimo]])</f>
        <v>41.339999999999996</v>
      </c>
      <c r="G76" s="1">
        <v>31.99</v>
      </c>
      <c r="H76" s="1">
        <v>15.33</v>
      </c>
      <c r="I76" s="1">
        <f>SUM(Renda_Per_Capita_por_Bairro[[#This Row],[1 1/2 a Menos de 3 Salário Mínimo]:[3 a Menos de 5 Salário Mínimo]])</f>
        <v>47.32</v>
      </c>
      <c r="J76" s="1">
        <v>9.0299999999999994</v>
      </c>
      <c r="K76" s="1">
        <v>2.31</v>
      </c>
      <c r="L76" s="1">
        <f>SUM(Renda_Per_Capita_por_Bairro[[#This Row],[5 a Menos de 10 Salário Mínimo]:[Acima de 10 Salário Mínimo]])</f>
        <v>11.34</v>
      </c>
      <c r="M76" s="1">
        <v>100</v>
      </c>
    </row>
    <row r="77" spans="1:13" x14ac:dyDescent="0.25">
      <c r="A77" t="s">
        <v>1111</v>
      </c>
      <c r="B77" t="s">
        <v>1151</v>
      </c>
      <c r="C77" s="1">
        <v>11.1</v>
      </c>
      <c r="D77" s="1">
        <v>16.649999999999999</v>
      </c>
      <c r="E77" s="1">
        <v>16.440000000000001</v>
      </c>
      <c r="F77" s="1">
        <f>SUM(Renda_Per_Capita_por_Bairro[[#This Row],[Menos 1/2 Sálario Mímino]:[1 a Menos de 1 1/2 Salário Mínimo]])</f>
        <v>44.19</v>
      </c>
      <c r="G77" s="1">
        <v>31.65</v>
      </c>
      <c r="H77" s="1">
        <v>14.1</v>
      </c>
      <c r="I77" s="1">
        <f>SUM(Renda_Per_Capita_por_Bairro[[#This Row],[1 1/2 a Menos de 3 Salário Mínimo]:[3 a Menos de 5 Salário Mínimo]])</f>
        <v>45.75</v>
      </c>
      <c r="J77" s="1">
        <v>7.91</v>
      </c>
      <c r="K77" s="1">
        <v>2.15</v>
      </c>
      <c r="L77" s="1">
        <f>SUM(Renda_Per_Capita_por_Bairro[[#This Row],[5 a Menos de 10 Salário Mínimo]:[Acima de 10 Salário Mínimo]])</f>
        <v>10.06</v>
      </c>
      <c r="M77" s="1">
        <v>100</v>
      </c>
    </row>
    <row r="78" spans="1:13" x14ac:dyDescent="0.25">
      <c r="A78" t="s">
        <v>1112</v>
      </c>
      <c r="B78" t="s">
        <v>1151</v>
      </c>
      <c r="C78" s="1">
        <v>16.059999999999999</v>
      </c>
      <c r="D78" s="1">
        <v>21.25</v>
      </c>
      <c r="E78" s="1">
        <v>18.14</v>
      </c>
      <c r="F78" s="1">
        <f>SUM(Renda_Per_Capita_por_Bairro[[#This Row],[Menos 1/2 Sálario Mímino]:[1 a Menos de 1 1/2 Salário Mínimo]])</f>
        <v>55.45</v>
      </c>
      <c r="G78" s="1">
        <v>29.53</v>
      </c>
      <c r="H78" s="1">
        <v>10.06</v>
      </c>
      <c r="I78" s="1">
        <f>SUM(Renda_Per_Capita_por_Bairro[[#This Row],[1 1/2 a Menos de 3 Salário Mínimo]:[3 a Menos de 5 Salário Mínimo]])</f>
        <v>39.590000000000003</v>
      </c>
      <c r="J78" s="1">
        <v>4.0999999999999996</v>
      </c>
      <c r="K78" s="1">
        <v>0.86</v>
      </c>
      <c r="L78" s="1">
        <f>SUM(Renda_Per_Capita_por_Bairro[[#This Row],[5 a Menos de 10 Salário Mínimo]:[Acima de 10 Salário Mínimo]])</f>
        <v>4.96</v>
      </c>
      <c r="M78" s="1">
        <v>100</v>
      </c>
    </row>
    <row r="79" spans="1:13" x14ac:dyDescent="0.25">
      <c r="A79" t="s">
        <v>1108</v>
      </c>
      <c r="B79" t="s">
        <v>1151</v>
      </c>
      <c r="C79" s="1">
        <v>12.68</v>
      </c>
      <c r="D79" s="1">
        <v>17.8</v>
      </c>
      <c r="E79" s="1">
        <v>16.75</v>
      </c>
      <c r="F79" s="1">
        <f>SUM(Renda_Per_Capita_por_Bairro[[#This Row],[Menos 1/2 Sálario Mímino]:[1 a Menos de 1 1/2 Salário Mínimo]])</f>
        <v>47.230000000000004</v>
      </c>
      <c r="G79" s="1">
        <v>31.57</v>
      </c>
      <c r="H79" s="1">
        <v>13.23</v>
      </c>
      <c r="I79" s="1">
        <f>SUM(Renda_Per_Capita_por_Bairro[[#This Row],[1 1/2 a Menos de 3 Salário Mínimo]:[3 a Menos de 5 Salário Mínimo]])</f>
        <v>44.8</v>
      </c>
      <c r="J79" s="1">
        <v>6.78</v>
      </c>
      <c r="K79" s="1">
        <v>1.19</v>
      </c>
      <c r="L79" s="1">
        <f>SUM(Renda_Per_Capita_por_Bairro[[#This Row],[5 a Menos de 10 Salário Mínimo]:[Acima de 10 Salário Mínimo]])</f>
        <v>7.9700000000000006</v>
      </c>
      <c r="M79" s="1">
        <v>100.00000000000001</v>
      </c>
    </row>
    <row r="80" spans="1:13" x14ac:dyDescent="0.25">
      <c r="A80" t="s">
        <v>1042</v>
      </c>
      <c r="B80" t="s">
        <v>1151</v>
      </c>
      <c r="C80" s="1">
        <v>2.14</v>
      </c>
      <c r="D80" s="1">
        <v>1.69</v>
      </c>
      <c r="E80" s="1">
        <v>4.16</v>
      </c>
      <c r="F80" s="1">
        <f>SUM(Renda_Per_Capita_por_Bairro[[#This Row],[Menos 1/2 Sálario Mímino]:[1 a Menos de 1 1/2 Salário Mínimo]])</f>
        <v>7.99</v>
      </c>
      <c r="G80" s="1">
        <v>13.89</v>
      </c>
      <c r="H80" s="1">
        <v>14.66</v>
      </c>
      <c r="I80" s="1">
        <f>SUM(Renda_Per_Capita_por_Bairro[[#This Row],[1 1/2 a Menos de 3 Salário Mínimo]:[3 a Menos de 5 Salário Mínimo]])</f>
        <v>28.55</v>
      </c>
      <c r="J80" s="1">
        <v>27.58</v>
      </c>
      <c r="K80" s="1">
        <v>35.880000000000003</v>
      </c>
      <c r="L80" s="1">
        <f>SUM(Renda_Per_Capita_por_Bairro[[#This Row],[5 a Menos de 10 Salário Mínimo]:[Acima de 10 Salário Mínimo]])</f>
        <v>63.46</v>
      </c>
      <c r="M80" s="1">
        <v>100</v>
      </c>
    </row>
    <row r="81" spans="1:13" x14ac:dyDescent="0.25">
      <c r="A81" t="s">
        <v>1076</v>
      </c>
      <c r="B81" t="s">
        <v>1151</v>
      </c>
      <c r="C81" s="1">
        <v>5.95</v>
      </c>
      <c r="D81" s="1">
        <v>5.18</v>
      </c>
      <c r="E81" s="1">
        <v>8.9600000000000009</v>
      </c>
      <c r="F81" s="1">
        <f>SUM(Renda_Per_Capita_por_Bairro[[#This Row],[Menos 1/2 Sálario Mímino]:[1 a Menos de 1 1/2 Salário Mínimo]])</f>
        <v>20.09</v>
      </c>
      <c r="G81" s="1">
        <v>27.69</v>
      </c>
      <c r="H81" s="1">
        <v>21.95</v>
      </c>
      <c r="I81" s="1">
        <f>SUM(Renda_Per_Capita_por_Bairro[[#This Row],[1 1/2 a Menos de 3 Salário Mínimo]:[3 a Menos de 5 Salário Mínimo]])</f>
        <v>49.64</v>
      </c>
      <c r="J81" s="1">
        <v>20.14</v>
      </c>
      <c r="K81" s="1">
        <v>10.130000000000001</v>
      </c>
      <c r="L81" s="1">
        <f>SUM(Renda_Per_Capita_por_Bairro[[#This Row],[5 a Menos de 10 Salário Mínimo]:[Acima de 10 Salário Mínimo]])</f>
        <v>30.270000000000003</v>
      </c>
      <c r="M81" s="1">
        <v>100</v>
      </c>
    </row>
    <row r="82" spans="1:13" x14ac:dyDescent="0.25">
      <c r="A82" t="s">
        <v>1136</v>
      </c>
      <c r="B82" t="s">
        <v>1151</v>
      </c>
      <c r="C82" s="1">
        <v>3.69</v>
      </c>
      <c r="D82" s="1">
        <v>6.22</v>
      </c>
      <c r="E82" s="1">
        <v>7.46</v>
      </c>
      <c r="F82" s="1">
        <f>SUM(Renda_Per_Capita_por_Bairro[[#This Row],[Menos 1/2 Sálario Mímino]:[1 a Menos de 1 1/2 Salário Mínimo]])</f>
        <v>17.37</v>
      </c>
      <c r="G82" s="1">
        <v>21.61</v>
      </c>
      <c r="H82" s="1">
        <v>22.89</v>
      </c>
      <c r="I82" s="1">
        <f>SUM(Renda_Per_Capita_por_Bairro[[#This Row],[1 1/2 a Menos de 3 Salário Mínimo]:[3 a Menos de 5 Salário Mínimo]])</f>
        <v>44.5</v>
      </c>
      <c r="J82" s="1">
        <v>23.31</v>
      </c>
      <c r="K82" s="1">
        <v>14.82</v>
      </c>
      <c r="L82" s="1">
        <f>SUM(Renda_Per_Capita_por_Bairro[[#This Row],[5 a Menos de 10 Salário Mínimo]:[Acima de 10 Salário Mínimo]])</f>
        <v>38.129999999999995</v>
      </c>
      <c r="M82" s="1">
        <v>100</v>
      </c>
    </row>
    <row r="83" spans="1:13" x14ac:dyDescent="0.25">
      <c r="A83" t="s">
        <v>1113</v>
      </c>
      <c r="B83" t="s">
        <v>1151</v>
      </c>
      <c r="C83" s="1">
        <v>1.6</v>
      </c>
      <c r="D83" s="1">
        <v>2.46</v>
      </c>
      <c r="E83" s="1">
        <v>6.13</v>
      </c>
      <c r="F83" s="1">
        <f>SUM(Renda_Per_Capita_por_Bairro[[#This Row],[Menos 1/2 Sálario Mímino]:[1 a Menos de 1 1/2 Salário Mínimo]])</f>
        <v>10.190000000000001</v>
      </c>
      <c r="G83" s="1">
        <v>17.39</v>
      </c>
      <c r="H83" s="1">
        <v>18.63</v>
      </c>
      <c r="I83" s="1">
        <f>SUM(Renda_Per_Capita_por_Bairro[[#This Row],[1 1/2 a Menos de 3 Salário Mínimo]:[3 a Menos de 5 Salário Mínimo]])</f>
        <v>36.019999999999996</v>
      </c>
      <c r="J83" s="1">
        <v>29.03</v>
      </c>
      <c r="K83" s="1">
        <v>24.76</v>
      </c>
      <c r="L83" s="1">
        <f>SUM(Renda_Per_Capita_por_Bairro[[#This Row],[5 a Menos de 10 Salário Mínimo]:[Acima de 10 Salário Mínimo]])</f>
        <v>53.790000000000006</v>
      </c>
      <c r="M83" s="1">
        <v>100.00000000000001</v>
      </c>
    </row>
    <row r="84" spans="1:13" x14ac:dyDescent="0.25">
      <c r="A84" t="s">
        <v>1082</v>
      </c>
      <c r="B84" t="s">
        <v>1151</v>
      </c>
      <c r="C84" s="1">
        <v>9.61</v>
      </c>
      <c r="D84" s="1">
        <v>14.35</v>
      </c>
      <c r="E84" s="1">
        <v>13.6</v>
      </c>
      <c r="F84" s="1">
        <f>SUM(Renda_Per_Capita_por_Bairro[[#This Row],[Menos 1/2 Sálario Mímino]:[1 a Menos de 1 1/2 Salário Mínimo]])</f>
        <v>37.56</v>
      </c>
      <c r="G84" s="1">
        <v>28.55</v>
      </c>
      <c r="H84" s="1">
        <v>15.7</v>
      </c>
      <c r="I84" s="1">
        <f>SUM(Renda_Per_Capita_por_Bairro[[#This Row],[1 1/2 a Menos de 3 Salário Mínimo]:[3 a Menos de 5 Salário Mínimo]])</f>
        <v>44.25</v>
      </c>
      <c r="J84" s="1">
        <v>11.83</v>
      </c>
      <c r="K84" s="1">
        <v>6.36</v>
      </c>
      <c r="L84" s="1">
        <f>SUM(Renda_Per_Capita_por_Bairro[[#This Row],[5 a Menos de 10 Salário Mínimo]:[Acima de 10 Salário Mínimo]])</f>
        <v>18.190000000000001</v>
      </c>
      <c r="M84" s="1">
        <v>100</v>
      </c>
    </row>
    <row r="85" spans="1:13" x14ac:dyDescent="0.25">
      <c r="A85" t="s">
        <v>1083</v>
      </c>
      <c r="B85" t="s">
        <v>1151</v>
      </c>
      <c r="C85" s="1">
        <v>3.55</v>
      </c>
      <c r="D85" s="1">
        <v>4.84</v>
      </c>
      <c r="E85" s="1">
        <v>8.3699999999999992</v>
      </c>
      <c r="F85" s="1">
        <f>SUM(Renda_Per_Capita_por_Bairro[[#This Row],[Menos 1/2 Sálario Mímino]:[1 a Menos de 1 1/2 Salário Mínimo]])</f>
        <v>16.759999999999998</v>
      </c>
      <c r="G85" s="1">
        <v>25.34</v>
      </c>
      <c r="H85" s="1">
        <v>23.43</v>
      </c>
      <c r="I85" s="1">
        <f>SUM(Renda_Per_Capita_por_Bairro[[#This Row],[1 1/2 a Menos de 3 Salário Mínimo]:[3 a Menos de 5 Salário Mínimo]])</f>
        <v>48.769999999999996</v>
      </c>
      <c r="J85" s="1">
        <v>22.22</v>
      </c>
      <c r="K85" s="1">
        <v>12.25</v>
      </c>
      <c r="L85" s="1">
        <f>SUM(Renda_Per_Capita_por_Bairro[[#This Row],[5 a Menos de 10 Salário Mínimo]:[Acima de 10 Salário Mínimo]])</f>
        <v>34.47</v>
      </c>
      <c r="M85" s="1">
        <v>100</v>
      </c>
    </row>
    <row r="86" spans="1:13" x14ac:dyDescent="0.25">
      <c r="A86" t="s">
        <v>1044</v>
      </c>
      <c r="B86" t="s">
        <v>1151</v>
      </c>
      <c r="C86" s="1">
        <v>11.73</v>
      </c>
      <c r="D86" s="1">
        <v>15.14</v>
      </c>
      <c r="E86" s="1">
        <v>10.52</v>
      </c>
      <c r="F86" s="1">
        <f>SUM(Renda_Per_Capita_por_Bairro[[#This Row],[Menos 1/2 Sálario Mímino]:[1 a Menos de 1 1/2 Salário Mínimo]])</f>
        <v>37.39</v>
      </c>
      <c r="G86" s="1">
        <v>15.8</v>
      </c>
      <c r="H86" s="1">
        <v>6.98</v>
      </c>
      <c r="I86" s="1">
        <f>SUM(Renda_Per_Capita_por_Bairro[[#This Row],[1 1/2 a Menos de 3 Salário Mínimo]:[3 a Menos de 5 Salário Mínimo]])</f>
        <v>22.78</v>
      </c>
      <c r="J86" s="1">
        <v>9.1199999999999992</v>
      </c>
      <c r="K86" s="1">
        <v>30.71</v>
      </c>
      <c r="L86" s="1">
        <f>SUM(Renda_Per_Capita_por_Bairro[[#This Row],[5 a Menos de 10 Salário Mínimo]:[Acima de 10 Salário Mínimo]])</f>
        <v>39.83</v>
      </c>
      <c r="M86" s="1">
        <v>100</v>
      </c>
    </row>
    <row r="87" spans="1:13" x14ac:dyDescent="0.25">
      <c r="A87" t="s">
        <v>1114</v>
      </c>
      <c r="B87" t="s">
        <v>1151</v>
      </c>
      <c r="C87" s="1">
        <v>17.07</v>
      </c>
      <c r="D87" s="1">
        <v>19.8</v>
      </c>
      <c r="E87" s="1">
        <v>18</v>
      </c>
      <c r="F87" s="1">
        <f>SUM(Renda_Per_Capita_por_Bairro[[#This Row],[Menos 1/2 Sálario Mímino]:[1 a Menos de 1 1/2 Salário Mínimo]])</f>
        <v>54.870000000000005</v>
      </c>
      <c r="G87" s="1">
        <v>29.02</v>
      </c>
      <c r="H87" s="1">
        <v>10.52</v>
      </c>
      <c r="I87" s="1">
        <f>SUM(Renda_Per_Capita_por_Bairro[[#This Row],[1 1/2 a Menos de 3 Salário Mínimo]:[3 a Menos de 5 Salário Mínimo]])</f>
        <v>39.54</v>
      </c>
      <c r="J87" s="1">
        <v>4.58</v>
      </c>
      <c r="K87" s="1">
        <v>1.01</v>
      </c>
      <c r="L87" s="1">
        <f>SUM(Renda_Per_Capita_por_Bairro[[#This Row],[5 a Menos de 10 Salário Mínimo]:[Acima de 10 Salário Mínimo]])</f>
        <v>5.59</v>
      </c>
      <c r="M87" s="1">
        <v>100</v>
      </c>
    </row>
    <row r="88" spans="1:13" x14ac:dyDescent="0.25">
      <c r="A88" t="s">
        <v>1115</v>
      </c>
      <c r="B88" t="s">
        <v>1151</v>
      </c>
      <c r="C88" s="1">
        <v>3.69</v>
      </c>
      <c r="D88" s="1">
        <v>7.37</v>
      </c>
      <c r="E88" s="1">
        <v>11.65</v>
      </c>
      <c r="F88" s="1">
        <f>SUM(Renda_Per_Capita_por_Bairro[[#This Row],[Menos 1/2 Sálario Mímino]:[1 a Menos de 1 1/2 Salário Mínimo]])</f>
        <v>22.71</v>
      </c>
      <c r="G88" s="1">
        <v>29.5</v>
      </c>
      <c r="H88" s="1">
        <v>20.37</v>
      </c>
      <c r="I88" s="1">
        <f>SUM(Renda_Per_Capita_por_Bairro[[#This Row],[1 1/2 a Menos de 3 Salário Mínimo]:[3 a Menos de 5 Salário Mínimo]])</f>
        <v>49.870000000000005</v>
      </c>
      <c r="J88" s="1">
        <v>16.559999999999999</v>
      </c>
      <c r="K88" s="1">
        <v>10.86</v>
      </c>
      <c r="L88" s="1">
        <f>SUM(Renda_Per_Capita_por_Bairro[[#This Row],[5 a Menos de 10 Salário Mínimo]:[Acima de 10 Salário Mínimo]])</f>
        <v>27.419999999999998</v>
      </c>
      <c r="M88" s="1">
        <v>100</v>
      </c>
    </row>
    <row r="89" spans="1:13" x14ac:dyDescent="0.25">
      <c r="A89" t="s">
        <v>1084</v>
      </c>
      <c r="B89" t="s">
        <v>1151</v>
      </c>
      <c r="C89" s="1">
        <v>3.81</v>
      </c>
      <c r="D89" s="1">
        <v>5.83</v>
      </c>
      <c r="E89" s="1">
        <v>10.33</v>
      </c>
      <c r="F89" s="1">
        <f>SUM(Renda_Per_Capita_por_Bairro[[#This Row],[Menos 1/2 Sálario Mímino]:[1 a Menos de 1 1/2 Salário Mínimo]])</f>
        <v>19.97</v>
      </c>
      <c r="G89" s="1">
        <v>28.87</v>
      </c>
      <c r="H89" s="1">
        <v>22.37</v>
      </c>
      <c r="I89" s="1">
        <f>SUM(Renda_Per_Capita_por_Bairro[[#This Row],[1 1/2 a Menos de 3 Salário Mínimo]:[3 a Menos de 5 Salário Mínimo]])</f>
        <v>51.24</v>
      </c>
      <c r="J89" s="1">
        <v>20.18</v>
      </c>
      <c r="K89" s="1">
        <v>8.61</v>
      </c>
      <c r="L89" s="1">
        <f>SUM(Renda_Per_Capita_por_Bairro[[#This Row],[5 a Menos de 10 Salário Mínimo]:[Acima de 10 Salário Mínimo]])</f>
        <v>28.79</v>
      </c>
      <c r="M89" s="1">
        <v>100.00000000000001</v>
      </c>
    </row>
    <row r="90" spans="1:13" x14ac:dyDescent="0.25">
      <c r="A90" t="s">
        <v>1116</v>
      </c>
      <c r="B90" t="s">
        <v>1151</v>
      </c>
      <c r="C90" s="1">
        <v>13.31</v>
      </c>
      <c r="D90" s="1">
        <v>21.43</v>
      </c>
      <c r="E90" s="1">
        <v>17.260000000000002</v>
      </c>
      <c r="F90" s="1">
        <f>SUM(Renda_Per_Capita_por_Bairro[[#This Row],[Menos 1/2 Sálario Mímino]:[1 a Menos de 1 1/2 Salário Mínimo]])</f>
        <v>52</v>
      </c>
      <c r="G90" s="1">
        <v>28.41</v>
      </c>
      <c r="H90" s="1">
        <v>11.46</v>
      </c>
      <c r="I90" s="1">
        <f>SUM(Renda_Per_Capita_por_Bairro[[#This Row],[1 1/2 a Menos de 3 Salário Mínimo]:[3 a Menos de 5 Salário Mínimo]])</f>
        <v>39.870000000000005</v>
      </c>
      <c r="J90" s="1">
        <v>6.42</v>
      </c>
      <c r="K90" s="1">
        <v>1.71</v>
      </c>
      <c r="L90" s="1">
        <f>SUM(Renda_Per_Capita_por_Bairro[[#This Row],[5 a Menos de 10 Salário Mínimo]:[Acima de 10 Salário Mínimo]])</f>
        <v>8.129999999999999</v>
      </c>
      <c r="M90" s="1">
        <v>100</v>
      </c>
    </row>
    <row r="91" spans="1:13" x14ac:dyDescent="0.25">
      <c r="A91" t="s">
        <v>1065</v>
      </c>
      <c r="B91" t="s">
        <v>1151</v>
      </c>
      <c r="C91" s="1">
        <v>3</v>
      </c>
      <c r="D91" s="1">
        <v>7.43</v>
      </c>
      <c r="E91" s="1">
        <v>8.0399999999999991</v>
      </c>
      <c r="F91" s="1">
        <f>SUM(Renda_Per_Capita_por_Bairro[[#This Row],[Menos 1/2 Sálario Mímino]:[1 a Menos de 1 1/2 Salário Mínimo]])</f>
        <v>18.47</v>
      </c>
      <c r="G91" s="1">
        <v>15.33</v>
      </c>
      <c r="H91" s="1">
        <v>18.079999999999998</v>
      </c>
      <c r="I91" s="1">
        <f>SUM(Renda_Per_Capita_por_Bairro[[#This Row],[1 1/2 a Menos de 3 Salário Mínimo]:[3 a Menos de 5 Salário Mínimo]])</f>
        <v>33.409999999999997</v>
      </c>
      <c r="J91" s="1">
        <v>21.13</v>
      </c>
      <c r="K91" s="1">
        <v>26.99</v>
      </c>
      <c r="L91" s="1">
        <f>SUM(Renda_Per_Capita_por_Bairro[[#This Row],[5 a Menos de 10 Salário Mínimo]:[Acima de 10 Salário Mínimo]])</f>
        <v>48.12</v>
      </c>
      <c r="M91" s="1">
        <v>99.999999999999986</v>
      </c>
    </row>
    <row r="92" spans="1:13" x14ac:dyDescent="0.25">
      <c r="A92" t="s">
        <v>1085</v>
      </c>
      <c r="B92" t="s">
        <v>1151</v>
      </c>
      <c r="C92" s="1">
        <v>7.07</v>
      </c>
      <c r="D92" s="1">
        <v>12.6</v>
      </c>
      <c r="E92" s="1">
        <v>12.7</v>
      </c>
      <c r="F92" s="1">
        <f>SUM(Renda_Per_Capita_por_Bairro[[#This Row],[Menos 1/2 Sálario Mímino]:[1 a Menos de 1 1/2 Salário Mínimo]])</f>
        <v>32.370000000000005</v>
      </c>
      <c r="G92" s="1">
        <v>31.31</v>
      </c>
      <c r="H92" s="1">
        <v>18.05</v>
      </c>
      <c r="I92" s="1">
        <f>SUM(Renda_Per_Capita_por_Bairro[[#This Row],[1 1/2 a Menos de 3 Salário Mínimo]:[3 a Menos de 5 Salário Mínimo]])</f>
        <v>49.36</v>
      </c>
      <c r="J92" s="1">
        <v>12.72</v>
      </c>
      <c r="K92" s="1">
        <v>5.55</v>
      </c>
      <c r="L92" s="1">
        <f>SUM(Renda_Per_Capita_por_Bairro[[#This Row],[5 a Menos de 10 Salário Mínimo]:[Acima de 10 Salário Mínimo]])</f>
        <v>18.27</v>
      </c>
      <c r="M92" s="1">
        <v>100</v>
      </c>
    </row>
    <row r="93" spans="1:13" x14ac:dyDescent="0.25">
      <c r="A93" t="s">
        <v>1045</v>
      </c>
      <c r="B93" t="s">
        <v>1151</v>
      </c>
      <c r="C93" s="1">
        <v>1.68</v>
      </c>
      <c r="D93" s="1">
        <v>1.1200000000000001</v>
      </c>
      <c r="E93" s="1">
        <v>2.48</v>
      </c>
      <c r="F93" s="1">
        <f>SUM(Renda_Per_Capita_por_Bairro[[#This Row],[Menos 1/2 Sálario Mímino]:[1 a Menos de 1 1/2 Salário Mínimo]])</f>
        <v>5.2799999999999994</v>
      </c>
      <c r="G93" s="1">
        <v>8.6</v>
      </c>
      <c r="H93" s="1">
        <v>11.22</v>
      </c>
      <c r="I93" s="1">
        <f>SUM(Renda_Per_Capita_por_Bairro[[#This Row],[1 1/2 a Menos de 3 Salário Mínimo]:[3 a Menos de 5 Salário Mínimo]])</f>
        <v>19.82</v>
      </c>
      <c r="J93" s="1">
        <v>26.95</v>
      </c>
      <c r="K93" s="1">
        <v>47.95</v>
      </c>
      <c r="L93" s="1">
        <f>SUM(Renda_Per_Capita_por_Bairro[[#This Row],[5 a Menos de 10 Salário Mínimo]:[Acima de 10 Salário Mínimo]])</f>
        <v>74.900000000000006</v>
      </c>
      <c r="M93" s="1">
        <v>100</v>
      </c>
    </row>
    <row r="94" spans="1:13" x14ac:dyDescent="0.25">
      <c r="A94" t="s">
        <v>1117</v>
      </c>
      <c r="B94" t="s">
        <v>1151</v>
      </c>
      <c r="C94" s="1">
        <v>5.26</v>
      </c>
      <c r="D94" s="1">
        <v>8.67</v>
      </c>
      <c r="E94" s="1">
        <v>12.2</v>
      </c>
      <c r="F94" s="1">
        <f>SUM(Renda_Per_Capita_por_Bairro[[#This Row],[Menos 1/2 Sálario Mímino]:[1 a Menos de 1 1/2 Salário Mínimo]])</f>
        <v>26.13</v>
      </c>
      <c r="G94" s="1">
        <v>31.27</v>
      </c>
      <c r="H94" s="1">
        <v>21.26</v>
      </c>
      <c r="I94" s="1">
        <f>SUM(Renda_Per_Capita_por_Bairro[[#This Row],[1 1/2 a Menos de 3 Salário Mínimo]:[3 a Menos de 5 Salário Mínimo]])</f>
        <v>52.53</v>
      </c>
      <c r="J94" s="1">
        <v>15.7</v>
      </c>
      <c r="K94" s="1">
        <v>5.64</v>
      </c>
      <c r="L94" s="1">
        <f>SUM(Renda_Per_Capita_por_Bairro[[#This Row],[5 a Menos de 10 Salário Mínimo]:[Acima de 10 Salário Mínimo]])</f>
        <v>21.34</v>
      </c>
      <c r="M94" s="1">
        <v>100</v>
      </c>
    </row>
    <row r="95" spans="1:13" x14ac:dyDescent="0.25">
      <c r="A95" t="s">
        <v>1086</v>
      </c>
      <c r="B95" t="s">
        <v>1151</v>
      </c>
      <c r="C95" s="1">
        <v>6.06</v>
      </c>
      <c r="D95" s="1">
        <v>11.12</v>
      </c>
      <c r="E95" s="1">
        <v>14.63</v>
      </c>
      <c r="F95" s="1">
        <f>SUM(Renda_Per_Capita_por_Bairro[[#This Row],[Menos 1/2 Sálario Mímino]:[1 a Menos de 1 1/2 Salário Mínimo]])</f>
        <v>31.810000000000002</v>
      </c>
      <c r="G95" s="1">
        <v>32.1</v>
      </c>
      <c r="H95" s="1">
        <v>20.12</v>
      </c>
      <c r="I95" s="1">
        <f>SUM(Renda_Per_Capita_por_Bairro[[#This Row],[1 1/2 a Menos de 3 Salário Mínimo]:[3 a Menos de 5 Salário Mínimo]])</f>
        <v>52.22</v>
      </c>
      <c r="J95" s="1">
        <v>12.46</v>
      </c>
      <c r="K95" s="1">
        <v>3.51</v>
      </c>
      <c r="L95" s="1">
        <f>SUM(Renda_Per_Capita_por_Bairro[[#This Row],[5 a Menos de 10 Salário Mínimo]:[Acima de 10 Salário Mínimo]])</f>
        <v>15.97</v>
      </c>
      <c r="M95" s="1">
        <v>100.00000000000001</v>
      </c>
    </row>
    <row r="96" spans="1:13" x14ac:dyDescent="0.25">
      <c r="A96" t="s">
        <v>1118</v>
      </c>
      <c r="B96" t="s">
        <v>1151</v>
      </c>
      <c r="C96" s="1">
        <v>4.9000000000000004</v>
      </c>
      <c r="D96" s="1">
        <v>7.83</v>
      </c>
      <c r="E96" s="1">
        <v>10.18</v>
      </c>
      <c r="F96" s="1">
        <f>SUM(Renda_Per_Capita_por_Bairro[[#This Row],[Menos 1/2 Sálario Mímino]:[1 a Menos de 1 1/2 Salário Mínimo]])</f>
        <v>22.91</v>
      </c>
      <c r="G96" s="1">
        <v>28.53</v>
      </c>
      <c r="H96" s="1">
        <v>20.58</v>
      </c>
      <c r="I96" s="1">
        <f>SUM(Renda_Per_Capita_por_Bairro[[#This Row],[1 1/2 a Menos de 3 Salário Mínimo]:[3 a Menos de 5 Salário Mínimo]])</f>
        <v>49.11</v>
      </c>
      <c r="J96" s="1">
        <v>18.52</v>
      </c>
      <c r="K96" s="1">
        <v>9.4600000000000009</v>
      </c>
      <c r="L96" s="1">
        <f>SUM(Renda_Per_Capita_por_Bairro[[#This Row],[5 a Menos de 10 Salário Mínimo]:[Acima de 10 Salário Mínimo]])</f>
        <v>27.98</v>
      </c>
      <c r="M96" s="1">
        <v>100</v>
      </c>
    </row>
    <row r="97" spans="1:13" x14ac:dyDescent="0.25">
      <c r="A97" t="s">
        <v>1046</v>
      </c>
      <c r="B97" t="s">
        <v>1151</v>
      </c>
      <c r="C97" s="1">
        <v>5.66</v>
      </c>
      <c r="D97" s="1">
        <v>8.59</v>
      </c>
      <c r="E97" s="1">
        <v>9.26</v>
      </c>
      <c r="F97" s="1">
        <f>SUM(Renda_Per_Capita_por_Bairro[[#This Row],[Menos 1/2 Sálario Mímino]:[1 a Menos de 1 1/2 Salário Mínimo]])</f>
        <v>23.509999999999998</v>
      </c>
      <c r="G97" s="1">
        <v>18.82</v>
      </c>
      <c r="H97" s="1">
        <v>14.18</v>
      </c>
      <c r="I97" s="1">
        <f>SUM(Renda_Per_Capita_por_Bairro[[#This Row],[1 1/2 a Menos de 3 Salário Mínimo]:[3 a Menos de 5 Salário Mínimo]])</f>
        <v>33</v>
      </c>
      <c r="J97" s="1">
        <v>18.989999999999998</v>
      </c>
      <c r="K97" s="1">
        <v>24.5</v>
      </c>
      <c r="L97" s="1">
        <f>SUM(Renda_Per_Capita_por_Bairro[[#This Row],[5 a Menos de 10 Salário Mínimo]:[Acima de 10 Salário Mínimo]])</f>
        <v>43.489999999999995</v>
      </c>
      <c r="M97" s="1">
        <v>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E030-320C-48D7-8D9B-FD8D879C2562}">
  <dimension ref="A1:B97"/>
  <sheetViews>
    <sheetView workbookViewId="0">
      <selection activeCell="I8" sqref="I8"/>
    </sheetView>
  </sheetViews>
  <sheetFormatPr defaultRowHeight="15" x14ac:dyDescent="0.25"/>
  <cols>
    <col min="1" max="1" width="18.7109375" bestFit="1" customWidth="1"/>
    <col min="2" max="2" width="9" bestFit="1" customWidth="1"/>
  </cols>
  <sheetData>
    <row r="1" spans="1:2" x14ac:dyDescent="0.25">
      <c r="A1" t="s">
        <v>1</v>
      </c>
      <c r="B1" t="s">
        <v>1132</v>
      </c>
    </row>
    <row r="2" spans="1:2" x14ac:dyDescent="0.25">
      <c r="A2" t="s">
        <v>1154</v>
      </c>
      <c r="B2" s="1">
        <v>0.36</v>
      </c>
    </row>
    <row r="3" spans="1:2" x14ac:dyDescent="0.25">
      <c r="A3" t="s">
        <v>1134</v>
      </c>
      <c r="B3" s="1">
        <v>0.24</v>
      </c>
    </row>
    <row r="4" spans="1:2" x14ac:dyDescent="0.25">
      <c r="A4" t="s">
        <v>1049</v>
      </c>
      <c r="B4" s="1">
        <v>0.57999999999999996</v>
      </c>
    </row>
    <row r="5" spans="1:2" x14ac:dyDescent="0.25">
      <c r="A5" t="s">
        <v>1089</v>
      </c>
      <c r="B5" s="1">
        <v>0.35</v>
      </c>
    </row>
    <row r="6" spans="1:2" x14ac:dyDescent="0.25">
      <c r="A6" t="s">
        <v>1090</v>
      </c>
      <c r="B6" s="1">
        <v>0.69</v>
      </c>
    </row>
    <row r="7" spans="1:2" x14ac:dyDescent="0.25">
      <c r="A7" t="s">
        <v>1066</v>
      </c>
      <c r="B7" s="1">
        <v>0</v>
      </c>
    </row>
    <row r="8" spans="1:2" x14ac:dyDescent="0.25">
      <c r="A8" t="s">
        <v>1068</v>
      </c>
      <c r="B8" s="1">
        <v>0.28000000000000003</v>
      </c>
    </row>
    <row r="9" spans="1:2" x14ac:dyDescent="0.25">
      <c r="A9" t="s">
        <v>1091</v>
      </c>
      <c r="B9" s="1">
        <v>0.21</v>
      </c>
    </row>
    <row r="10" spans="1:2" x14ac:dyDescent="0.25">
      <c r="A10" t="s">
        <v>1069</v>
      </c>
      <c r="B10" s="1">
        <v>0.27</v>
      </c>
    </row>
    <row r="11" spans="1:2" x14ac:dyDescent="0.25">
      <c r="A11" t="s">
        <v>1070</v>
      </c>
      <c r="B11" s="1">
        <v>0.31</v>
      </c>
    </row>
    <row r="12" spans="1:2" x14ac:dyDescent="0.25">
      <c r="A12" t="s">
        <v>1050</v>
      </c>
      <c r="B12" s="1">
        <v>0.43</v>
      </c>
    </row>
    <row r="13" spans="1:2" x14ac:dyDescent="0.25">
      <c r="A13" t="s">
        <v>1138</v>
      </c>
      <c r="B13" s="1">
        <v>0.37</v>
      </c>
    </row>
    <row r="14" spans="1:2" x14ac:dyDescent="0.25">
      <c r="A14" t="s">
        <v>1147</v>
      </c>
      <c r="B14" s="1">
        <v>0.28000000000000003</v>
      </c>
    </row>
    <row r="15" spans="1:2" x14ac:dyDescent="0.25">
      <c r="A15" t="s">
        <v>1019</v>
      </c>
      <c r="B15" s="1">
        <v>0.25</v>
      </c>
    </row>
    <row r="16" spans="1:2" x14ac:dyDescent="0.25">
      <c r="A16" t="s">
        <v>1021</v>
      </c>
      <c r="B16" s="1">
        <v>0.16</v>
      </c>
    </row>
    <row r="17" spans="1:2" x14ac:dyDescent="0.25">
      <c r="A17" t="s">
        <v>1022</v>
      </c>
      <c r="B17" s="1">
        <v>0.19</v>
      </c>
    </row>
    <row r="18" spans="1:2" x14ac:dyDescent="0.25">
      <c r="A18" t="s">
        <v>1023</v>
      </c>
      <c r="B18" s="1">
        <v>0.4</v>
      </c>
    </row>
    <row r="19" spans="1:2" x14ac:dyDescent="0.25">
      <c r="A19" t="s">
        <v>1092</v>
      </c>
      <c r="B19" s="1">
        <v>0.36</v>
      </c>
    </row>
    <row r="20" spans="1:2" x14ac:dyDescent="0.25">
      <c r="A20" t="s">
        <v>1024</v>
      </c>
      <c r="B20" s="1">
        <v>0.49</v>
      </c>
    </row>
    <row r="21" spans="1:2" x14ac:dyDescent="0.25">
      <c r="A21" t="s">
        <v>1093</v>
      </c>
      <c r="B21" s="1">
        <v>0.24</v>
      </c>
    </row>
    <row r="22" spans="1:2" x14ac:dyDescent="0.25">
      <c r="A22" t="s">
        <v>1077</v>
      </c>
      <c r="B22" s="1">
        <v>0.57999999999999996</v>
      </c>
    </row>
    <row r="23" spans="1:2" x14ac:dyDescent="0.25">
      <c r="A23" t="s">
        <v>1025</v>
      </c>
      <c r="B23" s="1">
        <v>0.43</v>
      </c>
    </row>
    <row r="24" spans="1:2" x14ac:dyDescent="0.25">
      <c r="A24" t="s">
        <v>1026</v>
      </c>
      <c r="B24" s="1">
        <v>0.3</v>
      </c>
    </row>
    <row r="25" spans="1:2" x14ac:dyDescent="0.25">
      <c r="A25" t="s">
        <v>1094</v>
      </c>
      <c r="B25" s="1">
        <v>0.45</v>
      </c>
    </row>
    <row r="26" spans="1:2" x14ac:dyDescent="0.25">
      <c r="A26" t="s">
        <v>1095</v>
      </c>
      <c r="B26" s="1">
        <v>0.53</v>
      </c>
    </row>
    <row r="27" spans="1:2" x14ac:dyDescent="0.25">
      <c r="A27" t="s">
        <v>1071</v>
      </c>
      <c r="B27" s="1">
        <v>0</v>
      </c>
    </row>
    <row r="28" spans="1:2" x14ac:dyDescent="0.25">
      <c r="A28" t="s">
        <v>1027</v>
      </c>
      <c r="B28" s="1">
        <v>0.36</v>
      </c>
    </row>
    <row r="29" spans="1:2" x14ac:dyDescent="0.25">
      <c r="A29" t="s">
        <v>1096</v>
      </c>
      <c r="B29" s="1">
        <v>0.51</v>
      </c>
    </row>
    <row r="30" spans="1:2" x14ac:dyDescent="0.25">
      <c r="A30" t="s">
        <v>1053</v>
      </c>
      <c r="B30" s="1">
        <v>0.36</v>
      </c>
    </row>
    <row r="31" spans="1:2" x14ac:dyDescent="0.25">
      <c r="A31" t="s">
        <v>1028</v>
      </c>
      <c r="B31" s="1">
        <v>0.39</v>
      </c>
    </row>
    <row r="32" spans="1:2" x14ac:dyDescent="0.25">
      <c r="A32" t="s">
        <v>1097</v>
      </c>
      <c r="B32" s="1">
        <v>0.37</v>
      </c>
    </row>
    <row r="33" spans="1:2" x14ac:dyDescent="0.25">
      <c r="A33" t="s">
        <v>1098</v>
      </c>
      <c r="B33" s="1">
        <v>0.49</v>
      </c>
    </row>
    <row r="34" spans="1:2" x14ac:dyDescent="0.25">
      <c r="A34" t="s">
        <v>1137</v>
      </c>
      <c r="B34" s="1">
        <v>0.45</v>
      </c>
    </row>
    <row r="35" spans="1:2" x14ac:dyDescent="0.25">
      <c r="A35" t="s">
        <v>1135</v>
      </c>
      <c r="B35" s="1">
        <v>0.31</v>
      </c>
    </row>
    <row r="36" spans="1:2" x14ac:dyDescent="0.25">
      <c r="A36" t="s">
        <v>1099</v>
      </c>
      <c r="B36" s="1">
        <v>0.3</v>
      </c>
    </row>
    <row r="37" spans="1:2" x14ac:dyDescent="0.25">
      <c r="A37" t="s">
        <v>1143</v>
      </c>
      <c r="B37" s="1">
        <v>0.38</v>
      </c>
    </row>
    <row r="38" spans="1:2" x14ac:dyDescent="0.25">
      <c r="A38" t="s">
        <v>1031</v>
      </c>
      <c r="B38" s="1">
        <v>0.4</v>
      </c>
    </row>
    <row r="39" spans="1:2" x14ac:dyDescent="0.25">
      <c r="A39" t="s">
        <v>1079</v>
      </c>
      <c r="B39" s="1">
        <v>0.42</v>
      </c>
    </row>
    <row r="40" spans="1:2" x14ac:dyDescent="0.25">
      <c r="A40" t="s">
        <v>1133</v>
      </c>
      <c r="B40" s="1">
        <v>0.83</v>
      </c>
    </row>
    <row r="41" spans="1:2" x14ac:dyDescent="0.25">
      <c r="A41" t="s">
        <v>1054</v>
      </c>
      <c r="B41" s="1">
        <v>0.19</v>
      </c>
    </row>
    <row r="42" spans="1:2" x14ac:dyDescent="0.25">
      <c r="A42" t="s">
        <v>1055</v>
      </c>
      <c r="B42" s="1">
        <v>0.39</v>
      </c>
    </row>
    <row r="43" spans="1:2" x14ac:dyDescent="0.25">
      <c r="A43" t="s">
        <v>1155</v>
      </c>
      <c r="B43" s="1">
        <v>0.55000000000000004</v>
      </c>
    </row>
    <row r="44" spans="1:2" x14ac:dyDescent="0.25">
      <c r="A44" t="s">
        <v>1156</v>
      </c>
      <c r="B44" s="1">
        <v>0.3</v>
      </c>
    </row>
    <row r="45" spans="1:2" x14ac:dyDescent="0.25">
      <c r="A45" t="s">
        <v>1033</v>
      </c>
      <c r="B45" s="1">
        <v>0</v>
      </c>
    </row>
    <row r="46" spans="1:2" x14ac:dyDescent="0.25">
      <c r="A46" t="s">
        <v>1034</v>
      </c>
      <c r="B46" s="1">
        <v>0.42</v>
      </c>
    </row>
    <row r="47" spans="1:2" x14ac:dyDescent="0.25">
      <c r="A47" t="s">
        <v>1102</v>
      </c>
      <c r="B47" s="1">
        <v>0.3</v>
      </c>
    </row>
    <row r="48" spans="1:2" x14ac:dyDescent="0.25">
      <c r="A48" t="s">
        <v>1103</v>
      </c>
      <c r="B48" s="1">
        <v>0.53</v>
      </c>
    </row>
    <row r="49" spans="1:2" x14ac:dyDescent="0.25">
      <c r="A49" t="s">
        <v>1056</v>
      </c>
      <c r="B49" s="1">
        <v>0.45</v>
      </c>
    </row>
    <row r="50" spans="1:2" x14ac:dyDescent="0.25">
      <c r="A50" t="s">
        <v>1072</v>
      </c>
      <c r="B50" s="1">
        <v>0</v>
      </c>
    </row>
    <row r="51" spans="1:2" x14ac:dyDescent="0.25">
      <c r="A51" t="s">
        <v>1057</v>
      </c>
      <c r="B51" s="1">
        <v>0.5</v>
      </c>
    </row>
    <row r="52" spans="1:2" x14ac:dyDescent="0.25">
      <c r="A52" t="s">
        <v>1080</v>
      </c>
      <c r="B52" s="1">
        <v>0.28000000000000003</v>
      </c>
    </row>
    <row r="53" spans="1:2" x14ac:dyDescent="0.25">
      <c r="A53" t="s">
        <v>1144</v>
      </c>
      <c r="B53" s="1">
        <v>3.6</v>
      </c>
    </row>
    <row r="54" spans="1:2" x14ac:dyDescent="0.25">
      <c r="A54" t="s">
        <v>1036</v>
      </c>
      <c r="B54" s="1">
        <v>0.23</v>
      </c>
    </row>
    <row r="55" spans="1:2" x14ac:dyDescent="0.25">
      <c r="A55" t="s">
        <v>1104</v>
      </c>
      <c r="B55" s="1">
        <v>0.13</v>
      </c>
    </row>
    <row r="56" spans="1:2" x14ac:dyDescent="0.25">
      <c r="A56" t="s">
        <v>1037</v>
      </c>
      <c r="B56" s="1">
        <v>0.19</v>
      </c>
    </row>
    <row r="57" spans="1:2" x14ac:dyDescent="0.25">
      <c r="A57" t="s">
        <v>1038</v>
      </c>
      <c r="B57" s="1">
        <v>1.02</v>
      </c>
    </row>
    <row r="58" spans="1:2" x14ac:dyDescent="0.25">
      <c r="A58" t="s">
        <v>1073</v>
      </c>
      <c r="B58" s="1">
        <v>0.54</v>
      </c>
    </row>
    <row r="59" spans="1:2" x14ac:dyDescent="0.25">
      <c r="A59" t="s">
        <v>1105</v>
      </c>
      <c r="B59" s="1">
        <v>0.71</v>
      </c>
    </row>
    <row r="60" spans="1:2" x14ac:dyDescent="0.25">
      <c r="A60" t="s">
        <v>1039</v>
      </c>
      <c r="B60" s="1">
        <v>0.57999999999999996</v>
      </c>
    </row>
    <row r="61" spans="1:2" x14ac:dyDescent="0.25">
      <c r="A61" t="s">
        <v>1106</v>
      </c>
      <c r="B61" s="1">
        <v>0.31</v>
      </c>
    </row>
    <row r="62" spans="1:2" x14ac:dyDescent="0.25">
      <c r="A62" t="s">
        <v>1058</v>
      </c>
      <c r="B62" s="1">
        <v>0.18</v>
      </c>
    </row>
    <row r="63" spans="1:2" x14ac:dyDescent="0.25">
      <c r="A63" t="s">
        <v>1059</v>
      </c>
      <c r="B63" s="1">
        <v>0.35</v>
      </c>
    </row>
    <row r="64" spans="1:2" x14ac:dyDescent="0.25">
      <c r="A64" t="s">
        <v>1060</v>
      </c>
      <c r="B64" s="1">
        <v>0.15</v>
      </c>
    </row>
    <row r="65" spans="1:2" x14ac:dyDescent="0.25">
      <c r="A65" t="s">
        <v>1061</v>
      </c>
      <c r="B65" s="1">
        <v>0.47</v>
      </c>
    </row>
    <row r="66" spans="1:2" x14ac:dyDescent="0.25">
      <c r="A66" t="s">
        <v>1107</v>
      </c>
      <c r="B66" s="1">
        <v>0.66</v>
      </c>
    </row>
    <row r="67" spans="1:2" x14ac:dyDescent="0.25">
      <c r="A67" t="s">
        <v>1062</v>
      </c>
      <c r="B67" s="1">
        <v>0.38</v>
      </c>
    </row>
    <row r="68" spans="1:2" x14ac:dyDescent="0.25">
      <c r="A68" t="s">
        <v>1074</v>
      </c>
      <c r="B68" s="1">
        <v>0.17</v>
      </c>
    </row>
    <row r="69" spans="1:2" x14ac:dyDescent="0.25">
      <c r="A69" t="s">
        <v>1063</v>
      </c>
      <c r="B69" s="1">
        <v>0.41</v>
      </c>
    </row>
    <row r="70" spans="1:2" x14ac:dyDescent="0.25">
      <c r="A70" t="s">
        <v>1040</v>
      </c>
      <c r="B70" s="1">
        <v>0.35</v>
      </c>
    </row>
    <row r="71" spans="1:2" x14ac:dyDescent="0.25">
      <c r="A71" t="s">
        <v>1075</v>
      </c>
      <c r="B71" s="1">
        <v>0.23</v>
      </c>
    </row>
    <row r="72" spans="1:2" x14ac:dyDescent="0.25">
      <c r="A72" t="s">
        <v>1081</v>
      </c>
      <c r="B72" s="1">
        <v>0.17</v>
      </c>
    </row>
    <row r="73" spans="1:2" x14ac:dyDescent="0.25">
      <c r="A73" t="s">
        <v>1041</v>
      </c>
      <c r="B73" s="1">
        <v>0.27</v>
      </c>
    </row>
    <row r="74" spans="1:2" x14ac:dyDescent="0.25">
      <c r="A74" t="s">
        <v>1157</v>
      </c>
      <c r="B74" s="1">
        <v>0.47</v>
      </c>
    </row>
    <row r="75" spans="1:2" x14ac:dyDescent="0.25">
      <c r="A75" t="s">
        <v>1109</v>
      </c>
      <c r="B75" s="1">
        <v>0.35</v>
      </c>
    </row>
    <row r="76" spans="1:2" x14ac:dyDescent="0.25">
      <c r="A76" t="s">
        <v>1110</v>
      </c>
      <c r="B76" s="1">
        <v>0.52</v>
      </c>
    </row>
    <row r="77" spans="1:2" x14ac:dyDescent="0.25">
      <c r="A77" t="s">
        <v>1111</v>
      </c>
      <c r="B77" s="1">
        <v>0.56000000000000005</v>
      </c>
    </row>
    <row r="78" spans="1:2" x14ac:dyDescent="0.25">
      <c r="A78" t="s">
        <v>1112</v>
      </c>
      <c r="B78" s="1">
        <v>0.45</v>
      </c>
    </row>
    <row r="79" spans="1:2" x14ac:dyDescent="0.25">
      <c r="A79" t="s">
        <v>1108</v>
      </c>
      <c r="B79" s="1">
        <v>0.52</v>
      </c>
    </row>
    <row r="80" spans="1:2" x14ac:dyDescent="0.25">
      <c r="A80" t="s">
        <v>1042</v>
      </c>
      <c r="B80" s="1">
        <v>0.15</v>
      </c>
    </row>
    <row r="81" spans="1:2" x14ac:dyDescent="0.25">
      <c r="A81" t="s">
        <v>1076</v>
      </c>
      <c r="B81" s="1">
        <v>0.39</v>
      </c>
    </row>
    <row r="82" spans="1:2" x14ac:dyDescent="0.25">
      <c r="A82" t="s">
        <v>1136</v>
      </c>
      <c r="B82" s="1">
        <v>0.27</v>
      </c>
    </row>
    <row r="83" spans="1:2" x14ac:dyDescent="0.25">
      <c r="A83" t="s">
        <v>1113</v>
      </c>
      <c r="B83" s="1">
        <v>0.11</v>
      </c>
    </row>
    <row r="84" spans="1:2" x14ac:dyDescent="0.25">
      <c r="A84" t="s">
        <v>1082</v>
      </c>
      <c r="B84" s="1">
        <v>0.32</v>
      </c>
    </row>
    <row r="85" spans="1:2" x14ac:dyDescent="0.25">
      <c r="A85" t="s">
        <v>1083</v>
      </c>
      <c r="B85" s="1">
        <v>0.31</v>
      </c>
    </row>
    <row r="86" spans="1:2" x14ac:dyDescent="0.25">
      <c r="A86" t="s">
        <v>1044</v>
      </c>
      <c r="B86" s="1">
        <v>0.33</v>
      </c>
    </row>
    <row r="87" spans="1:2" x14ac:dyDescent="0.25">
      <c r="A87" t="s">
        <v>1114</v>
      </c>
      <c r="B87" s="1">
        <v>0.53</v>
      </c>
    </row>
    <row r="88" spans="1:2" x14ac:dyDescent="0.25">
      <c r="A88" t="s">
        <v>1115</v>
      </c>
      <c r="B88" s="1">
        <v>0.42</v>
      </c>
    </row>
    <row r="89" spans="1:2" x14ac:dyDescent="0.25">
      <c r="A89" t="s">
        <v>1084</v>
      </c>
      <c r="B89" s="1">
        <v>0.71</v>
      </c>
    </row>
    <row r="90" spans="1:2" x14ac:dyDescent="0.25">
      <c r="A90" t="s">
        <v>1116</v>
      </c>
      <c r="B90" s="1">
        <v>0.42</v>
      </c>
    </row>
    <row r="91" spans="1:2" x14ac:dyDescent="0.25">
      <c r="A91" t="s">
        <v>1065</v>
      </c>
      <c r="B91" s="1">
        <v>0.23</v>
      </c>
    </row>
    <row r="92" spans="1:2" x14ac:dyDescent="0.25">
      <c r="A92" t="s">
        <v>1085</v>
      </c>
      <c r="B92" s="1">
        <v>0.35</v>
      </c>
    </row>
    <row r="93" spans="1:2" x14ac:dyDescent="0.25">
      <c r="A93" t="s">
        <v>1045</v>
      </c>
      <c r="B93" s="1">
        <v>0</v>
      </c>
    </row>
    <row r="94" spans="1:2" x14ac:dyDescent="0.25">
      <c r="A94" t="s">
        <v>1117</v>
      </c>
      <c r="B94" s="1">
        <v>0.47</v>
      </c>
    </row>
    <row r="95" spans="1:2" x14ac:dyDescent="0.25">
      <c r="A95" t="s">
        <v>1086</v>
      </c>
      <c r="B95" s="1">
        <v>0.4</v>
      </c>
    </row>
    <row r="96" spans="1:2" x14ac:dyDescent="0.25">
      <c r="A96" t="s">
        <v>1118</v>
      </c>
      <c r="B96" s="1">
        <v>0.28999999999999998</v>
      </c>
    </row>
    <row r="97" spans="1:2" x14ac:dyDescent="0.25">
      <c r="A97" t="s">
        <v>1046</v>
      </c>
      <c r="B97" s="1">
        <v>0.17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2C44-B40B-4A5E-954A-577FCABFD4B6}">
  <dimension ref="A1:B96"/>
  <sheetViews>
    <sheetView workbookViewId="0">
      <selection activeCell="A96" sqref="A1:A96"/>
    </sheetView>
  </sheetViews>
  <sheetFormatPr defaultRowHeight="15" x14ac:dyDescent="0.25"/>
  <cols>
    <col min="1" max="1" width="18.7109375" bestFit="1" customWidth="1"/>
    <col min="2" max="2" width="7.5703125" bestFit="1" customWidth="1"/>
  </cols>
  <sheetData>
    <row r="1" spans="1:2" x14ac:dyDescent="0.25">
      <c r="A1" t="s">
        <v>1</v>
      </c>
      <c r="B1" t="s">
        <v>1018</v>
      </c>
    </row>
    <row r="2" spans="1:2" x14ac:dyDescent="0.25">
      <c r="A2" t="s">
        <v>1019</v>
      </c>
      <c r="B2" t="s">
        <v>1020</v>
      </c>
    </row>
    <row r="3" spans="1:2" x14ac:dyDescent="0.25">
      <c r="A3" t="s">
        <v>1021</v>
      </c>
      <c r="B3" t="s">
        <v>1020</v>
      </c>
    </row>
    <row r="4" spans="1:2" x14ac:dyDescent="0.25">
      <c r="A4" t="s">
        <v>1022</v>
      </c>
      <c r="B4" t="s">
        <v>1020</v>
      </c>
    </row>
    <row r="5" spans="1:2" x14ac:dyDescent="0.25">
      <c r="A5" t="s">
        <v>1023</v>
      </c>
      <c r="B5" t="s">
        <v>1020</v>
      </c>
    </row>
    <row r="6" spans="1:2" x14ac:dyDescent="0.25">
      <c r="A6" t="s">
        <v>1024</v>
      </c>
      <c r="B6" t="s">
        <v>1020</v>
      </c>
    </row>
    <row r="7" spans="1:2" x14ac:dyDescent="0.25">
      <c r="A7" t="s">
        <v>1025</v>
      </c>
      <c r="B7" t="s">
        <v>1020</v>
      </c>
    </row>
    <row r="8" spans="1:2" x14ac:dyDescent="0.25">
      <c r="A8" t="s">
        <v>1026</v>
      </c>
      <c r="B8" t="s">
        <v>1020</v>
      </c>
    </row>
    <row r="9" spans="1:2" x14ac:dyDescent="0.25">
      <c r="A9" t="s">
        <v>1027</v>
      </c>
      <c r="B9" t="s">
        <v>1020</v>
      </c>
    </row>
    <row r="10" spans="1:2" x14ac:dyDescent="0.25">
      <c r="A10" t="s">
        <v>1028</v>
      </c>
      <c r="B10" t="s">
        <v>1020</v>
      </c>
    </row>
    <row r="11" spans="1:2" x14ac:dyDescent="0.25">
      <c r="A11" t="s">
        <v>1029</v>
      </c>
      <c r="B11" t="s">
        <v>1020</v>
      </c>
    </row>
    <row r="12" spans="1:2" x14ac:dyDescent="0.25">
      <c r="A12" t="s">
        <v>1030</v>
      </c>
      <c r="B12" t="s">
        <v>1020</v>
      </c>
    </row>
    <row r="13" spans="1:2" x14ac:dyDescent="0.25">
      <c r="A13" t="s">
        <v>1031</v>
      </c>
      <c r="B13" t="s">
        <v>1020</v>
      </c>
    </row>
    <row r="14" spans="1:2" x14ac:dyDescent="0.25">
      <c r="A14" t="s">
        <v>1032</v>
      </c>
      <c r="B14" t="s">
        <v>1020</v>
      </c>
    </row>
    <row r="15" spans="1:2" x14ac:dyDescent="0.25">
      <c r="A15" t="s">
        <v>1033</v>
      </c>
      <c r="B15" t="s">
        <v>1020</v>
      </c>
    </row>
    <row r="16" spans="1:2" x14ac:dyDescent="0.25">
      <c r="A16" t="s">
        <v>1034</v>
      </c>
      <c r="B16" t="s">
        <v>1020</v>
      </c>
    </row>
    <row r="17" spans="1:2" x14ac:dyDescent="0.25">
      <c r="A17" t="s">
        <v>1035</v>
      </c>
      <c r="B17" t="s">
        <v>1020</v>
      </c>
    </row>
    <row r="18" spans="1:2" x14ac:dyDescent="0.25">
      <c r="A18" t="s">
        <v>1036</v>
      </c>
      <c r="B18" t="s">
        <v>1020</v>
      </c>
    </row>
    <row r="19" spans="1:2" x14ac:dyDescent="0.25">
      <c r="A19" t="s">
        <v>1037</v>
      </c>
      <c r="B19" t="s">
        <v>1020</v>
      </c>
    </row>
    <row r="20" spans="1:2" x14ac:dyDescent="0.25">
      <c r="A20" t="s">
        <v>1038</v>
      </c>
      <c r="B20" t="s">
        <v>1020</v>
      </c>
    </row>
    <row r="21" spans="1:2" x14ac:dyDescent="0.25">
      <c r="A21" t="s">
        <v>1039</v>
      </c>
      <c r="B21" t="s">
        <v>1020</v>
      </c>
    </row>
    <row r="22" spans="1:2" x14ac:dyDescent="0.25">
      <c r="A22" t="s">
        <v>1040</v>
      </c>
      <c r="B22" t="s">
        <v>1020</v>
      </c>
    </row>
    <row r="23" spans="1:2" x14ac:dyDescent="0.25">
      <c r="A23" t="s">
        <v>1041</v>
      </c>
      <c r="B23" t="s">
        <v>1020</v>
      </c>
    </row>
    <row r="24" spans="1:2" x14ac:dyDescent="0.25">
      <c r="A24" t="s">
        <v>1042</v>
      </c>
      <c r="B24" t="s">
        <v>1020</v>
      </c>
    </row>
    <row r="25" spans="1:2" x14ac:dyDescent="0.25">
      <c r="A25" t="s">
        <v>1043</v>
      </c>
      <c r="B25" t="s">
        <v>1020</v>
      </c>
    </row>
    <row r="26" spans="1:2" x14ac:dyDescent="0.25">
      <c r="A26" t="s">
        <v>1044</v>
      </c>
      <c r="B26" t="s">
        <v>1020</v>
      </c>
    </row>
    <row r="27" spans="1:2" x14ac:dyDescent="0.25">
      <c r="A27" t="s">
        <v>1045</v>
      </c>
      <c r="B27" t="s">
        <v>1020</v>
      </c>
    </row>
    <row r="28" spans="1:2" x14ac:dyDescent="0.25">
      <c r="A28" t="s">
        <v>1046</v>
      </c>
      <c r="B28" t="s">
        <v>1020</v>
      </c>
    </row>
    <row r="29" spans="1:2" x14ac:dyDescent="0.25">
      <c r="A29" t="s">
        <v>1047</v>
      </c>
      <c r="B29" t="s">
        <v>1048</v>
      </c>
    </row>
    <row r="30" spans="1:2" x14ac:dyDescent="0.25">
      <c r="A30" t="s">
        <v>1049</v>
      </c>
      <c r="B30" t="s">
        <v>1048</v>
      </c>
    </row>
    <row r="31" spans="1:2" x14ac:dyDescent="0.25">
      <c r="A31" t="s">
        <v>1050</v>
      </c>
      <c r="B31" t="s">
        <v>1048</v>
      </c>
    </row>
    <row r="32" spans="1:2" x14ac:dyDescent="0.25">
      <c r="A32" t="s">
        <v>1051</v>
      </c>
      <c r="B32" t="s">
        <v>1048</v>
      </c>
    </row>
    <row r="33" spans="1:2" x14ac:dyDescent="0.25">
      <c r="A33" t="s">
        <v>1052</v>
      </c>
      <c r="B33" t="s">
        <v>1048</v>
      </c>
    </row>
    <row r="34" spans="1:2" x14ac:dyDescent="0.25">
      <c r="A34" t="s">
        <v>1053</v>
      </c>
      <c r="B34" t="s">
        <v>1048</v>
      </c>
    </row>
    <row r="35" spans="1:2" x14ac:dyDescent="0.25">
      <c r="A35" t="s">
        <v>1054</v>
      </c>
      <c r="B35" t="s">
        <v>1048</v>
      </c>
    </row>
    <row r="36" spans="1:2" x14ac:dyDescent="0.25">
      <c r="A36" t="s">
        <v>1055</v>
      </c>
      <c r="B36" t="s">
        <v>1048</v>
      </c>
    </row>
    <row r="37" spans="1:2" x14ac:dyDescent="0.25">
      <c r="A37" t="s">
        <v>1056</v>
      </c>
      <c r="B37" t="s">
        <v>1048</v>
      </c>
    </row>
    <row r="38" spans="1:2" x14ac:dyDescent="0.25">
      <c r="A38" t="s">
        <v>1057</v>
      </c>
      <c r="B38" t="s">
        <v>1048</v>
      </c>
    </row>
    <row r="39" spans="1:2" x14ac:dyDescent="0.25">
      <c r="A39" t="s">
        <v>1058</v>
      </c>
      <c r="B39" t="s">
        <v>1048</v>
      </c>
    </row>
    <row r="40" spans="1:2" x14ac:dyDescent="0.25">
      <c r="A40" t="s">
        <v>1059</v>
      </c>
      <c r="B40" t="s">
        <v>1048</v>
      </c>
    </row>
    <row r="41" spans="1:2" x14ac:dyDescent="0.25">
      <c r="A41" t="s">
        <v>1060</v>
      </c>
      <c r="B41" t="s">
        <v>1048</v>
      </c>
    </row>
    <row r="42" spans="1:2" x14ac:dyDescent="0.25">
      <c r="A42" t="s">
        <v>1061</v>
      </c>
      <c r="B42" t="s">
        <v>1048</v>
      </c>
    </row>
    <row r="43" spans="1:2" x14ac:dyDescent="0.25">
      <c r="A43" t="s">
        <v>1062</v>
      </c>
      <c r="B43" t="s">
        <v>1048</v>
      </c>
    </row>
    <row r="44" spans="1:2" x14ac:dyDescent="0.25">
      <c r="A44" t="s">
        <v>1063</v>
      </c>
      <c r="B44" t="s">
        <v>1048</v>
      </c>
    </row>
    <row r="45" spans="1:2" x14ac:dyDescent="0.25">
      <c r="A45" t="s">
        <v>1064</v>
      </c>
      <c r="B45" t="s">
        <v>1048</v>
      </c>
    </row>
    <row r="46" spans="1:2" x14ac:dyDescent="0.25">
      <c r="A46" t="s">
        <v>1065</v>
      </c>
      <c r="B46" t="s">
        <v>1048</v>
      </c>
    </row>
    <row r="47" spans="1:2" x14ac:dyDescent="0.25">
      <c r="A47" t="s">
        <v>1066</v>
      </c>
      <c r="B47" t="s">
        <v>1067</v>
      </c>
    </row>
    <row r="48" spans="1:2" x14ac:dyDescent="0.25">
      <c r="A48" t="s">
        <v>1068</v>
      </c>
      <c r="B48" t="s">
        <v>1067</v>
      </c>
    </row>
    <row r="49" spans="1:2" x14ac:dyDescent="0.25">
      <c r="A49" t="s">
        <v>1069</v>
      </c>
      <c r="B49" t="s">
        <v>1067</v>
      </c>
    </row>
    <row r="50" spans="1:2" x14ac:dyDescent="0.25">
      <c r="A50" t="s">
        <v>1070</v>
      </c>
      <c r="B50" t="s">
        <v>1067</v>
      </c>
    </row>
    <row r="51" spans="1:2" x14ac:dyDescent="0.25">
      <c r="A51" t="s">
        <v>1071</v>
      </c>
      <c r="B51" t="s">
        <v>1067</v>
      </c>
    </row>
    <row r="52" spans="1:2" x14ac:dyDescent="0.25">
      <c r="A52" t="s">
        <v>1072</v>
      </c>
      <c r="B52" t="s">
        <v>1067</v>
      </c>
    </row>
    <row r="53" spans="1:2" x14ac:dyDescent="0.25">
      <c r="A53" t="s">
        <v>1073</v>
      </c>
      <c r="B53" t="s">
        <v>1067</v>
      </c>
    </row>
    <row r="54" spans="1:2" x14ac:dyDescent="0.25">
      <c r="A54" t="s">
        <v>1074</v>
      </c>
      <c r="B54" t="s">
        <v>1067</v>
      </c>
    </row>
    <row r="55" spans="1:2" x14ac:dyDescent="0.25">
      <c r="A55" t="s">
        <v>1075</v>
      </c>
      <c r="B55" t="s">
        <v>1067</v>
      </c>
    </row>
    <row r="56" spans="1:2" x14ac:dyDescent="0.25">
      <c r="A56" t="s">
        <v>1076</v>
      </c>
      <c r="B56" t="s">
        <v>1067</v>
      </c>
    </row>
    <row r="57" spans="1:2" x14ac:dyDescent="0.25">
      <c r="A57" t="s">
        <v>1077</v>
      </c>
      <c r="B57" t="s">
        <v>1078</v>
      </c>
    </row>
    <row r="58" spans="1:2" x14ac:dyDescent="0.25">
      <c r="A58" t="s">
        <v>1079</v>
      </c>
      <c r="B58" t="s">
        <v>1078</v>
      </c>
    </row>
    <row r="59" spans="1:2" x14ac:dyDescent="0.25">
      <c r="A59" t="s">
        <v>1080</v>
      </c>
      <c r="B59" t="s">
        <v>1078</v>
      </c>
    </row>
    <row r="60" spans="1:2" x14ac:dyDescent="0.25">
      <c r="A60" t="s">
        <v>1081</v>
      </c>
      <c r="B60" t="s">
        <v>1078</v>
      </c>
    </row>
    <row r="61" spans="1:2" x14ac:dyDescent="0.25">
      <c r="A61" t="s">
        <v>1082</v>
      </c>
      <c r="B61" t="s">
        <v>1078</v>
      </c>
    </row>
    <row r="62" spans="1:2" x14ac:dyDescent="0.25">
      <c r="A62" t="s">
        <v>1083</v>
      </c>
      <c r="B62" t="s">
        <v>1078</v>
      </c>
    </row>
    <row r="63" spans="1:2" x14ac:dyDescent="0.25">
      <c r="A63" t="s">
        <v>1084</v>
      </c>
      <c r="B63" t="s">
        <v>1078</v>
      </c>
    </row>
    <row r="64" spans="1:2" x14ac:dyDescent="0.25">
      <c r="A64" t="s">
        <v>1085</v>
      </c>
      <c r="B64" t="s">
        <v>1078</v>
      </c>
    </row>
    <row r="65" spans="1:2" x14ac:dyDescent="0.25">
      <c r="A65" t="s">
        <v>1086</v>
      </c>
      <c r="B65" t="s">
        <v>1078</v>
      </c>
    </row>
    <row r="66" spans="1:2" x14ac:dyDescent="0.25">
      <c r="A66" t="s">
        <v>1087</v>
      </c>
      <c r="B66" t="s">
        <v>1088</v>
      </c>
    </row>
    <row r="67" spans="1:2" x14ac:dyDescent="0.25">
      <c r="A67" t="s">
        <v>1089</v>
      </c>
      <c r="B67" t="s">
        <v>1088</v>
      </c>
    </row>
    <row r="68" spans="1:2" x14ac:dyDescent="0.25">
      <c r="A68" t="s">
        <v>1090</v>
      </c>
      <c r="B68" t="s">
        <v>1088</v>
      </c>
    </row>
    <row r="69" spans="1:2" x14ac:dyDescent="0.25">
      <c r="A69" t="s">
        <v>1091</v>
      </c>
      <c r="B69" t="s">
        <v>1088</v>
      </c>
    </row>
    <row r="70" spans="1:2" x14ac:dyDescent="0.25">
      <c r="A70" t="s">
        <v>1092</v>
      </c>
      <c r="B70" t="s">
        <v>1088</v>
      </c>
    </row>
    <row r="71" spans="1:2" x14ac:dyDescent="0.25">
      <c r="A71" t="s">
        <v>1093</v>
      </c>
      <c r="B71" t="s">
        <v>1088</v>
      </c>
    </row>
    <row r="72" spans="1:2" x14ac:dyDescent="0.25">
      <c r="A72" t="s">
        <v>1094</v>
      </c>
      <c r="B72" t="s">
        <v>1088</v>
      </c>
    </row>
    <row r="73" spans="1:2" x14ac:dyDescent="0.25">
      <c r="A73" t="s">
        <v>1095</v>
      </c>
      <c r="B73" t="s">
        <v>1088</v>
      </c>
    </row>
    <row r="74" spans="1:2" x14ac:dyDescent="0.25">
      <c r="A74" t="s">
        <v>1096</v>
      </c>
      <c r="B74" t="s">
        <v>1088</v>
      </c>
    </row>
    <row r="75" spans="1:2" x14ac:dyDescent="0.25">
      <c r="A75" t="s">
        <v>1097</v>
      </c>
      <c r="B75" t="s">
        <v>1088</v>
      </c>
    </row>
    <row r="76" spans="1:2" x14ac:dyDescent="0.25">
      <c r="A76" t="s">
        <v>1098</v>
      </c>
      <c r="B76" t="s">
        <v>1088</v>
      </c>
    </row>
    <row r="77" spans="1:2" x14ac:dyDescent="0.25">
      <c r="A77" t="s">
        <v>1099</v>
      </c>
      <c r="B77" t="s">
        <v>1088</v>
      </c>
    </row>
    <row r="78" spans="1:2" x14ac:dyDescent="0.25">
      <c r="A78" t="s">
        <v>1100</v>
      </c>
      <c r="B78" t="s">
        <v>1088</v>
      </c>
    </row>
    <row r="79" spans="1:2" x14ac:dyDescent="0.25">
      <c r="A79" t="s">
        <v>1101</v>
      </c>
      <c r="B79" t="s">
        <v>1088</v>
      </c>
    </row>
    <row r="80" spans="1:2" x14ac:dyDescent="0.25">
      <c r="A80" t="s">
        <v>1102</v>
      </c>
      <c r="B80" t="s">
        <v>1088</v>
      </c>
    </row>
    <row r="81" spans="1:2" x14ac:dyDescent="0.25">
      <c r="A81" t="s">
        <v>1103</v>
      </c>
      <c r="B81" t="s">
        <v>1088</v>
      </c>
    </row>
    <row r="82" spans="1:2" x14ac:dyDescent="0.25">
      <c r="A82" t="s">
        <v>1104</v>
      </c>
      <c r="B82" t="s">
        <v>1088</v>
      </c>
    </row>
    <row r="83" spans="1:2" x14ac:dyDescent="0.25">
      <c r="A83" t="s">
        <v>1105</v>
      </c>
      <c r="B83" t="s">
        <v>1088</v>
      </c>
    </row>
    <row r="84" spans="1:2" x14ac:dyDescent="0.25">
      <c r="A84" t="s">
        <v>1106</v>
      </c>
      <c r="B84" t="s">
        <v>1088</v>
      </c>
    </row>
    <row r="85" spans="1:2" x14ac:dyDescent="0.25">
      <c r="A85" t="s">
        <v>1107</v>
      </c>
      <c r="B85" t="s">
        <v>1088</v>
      </c>
    </row>
    <row r="86" spans="1:2" x14ac:dyDescent="0.25">
      <c r="A86" t="s">
        <v>1108</v>
      </c>
      <c r="B86" t="s">
        <v>1088</v>
      </c>
    </row>
    <row r="87" spans="1:2" x14ac:dyDescent="0.25">
      <c r="A87" t="s">
        <v>1109</v>
      </c>
      <c r="B87" t="s">
        <v>1088</v>
      </c>
    </row>
    <row r="88" spans="1:2" x14ac:dyDescent="0.25">
      <c r="A88" t="s">
        <v>1110</v>
      </c>
      <c r="B88" t="s">
        <v>1088</v>
      </c>
    </row>
    <row r="89" spans="1:2" x14ac:dyDescent="0.25">
      <c r="A89" t="s">
        <v>1111</v>
      </c>
      <c r="B89" t="s">
        <v>1088</v>
      </c>
    </row>
    <row r="90" spans="1:2" x14ac:dyDescent="0.25">
      <c r="A90" t="s">
        <v>1112</v>
      </c>
      <c r="B90" t="s">
        <v>1088</v>
      </c>
    </row>
    <row r="91" spans="1:2" x14ac:dyDescent="0.25">
      <c r="A91" t="s">
        <v>1113</v>
      </c>
      <c r="B91" t="s">
        <v>1088</v>
      </c>
    </row>
    <row r="92" spans="1:2" x14ac:dyDescent="0.25">
      <c r="A92" t="s">
        <v>1114</v>
      </c>
      <c r="B92" t="s">
        <v>1088</v>
      </c>
    </row>
    <row r="93" spans="1:2" x14ac:dyDescent="0.25">
      <c r="A93" t="s">
        <v>1115</v>
      </c>
      <c r="B93" t="s">
        <v>1088</v>
      </c>
    </row>
    <row r="94" spans="1:2" x14ac:dyDescent="0.25">
      <c r="A94" t="s">
        <v>1116</v>
      </c>
      <c r="B94" t="s">
        <v>1088</v>
      </c>
    </row>
    <row r="95" spans="1:2" x14ac:dyDescent="0.25">
      <c r="A95" t="s">
        <v>1117</v>
      </c>
      <c r="B95" t="s">
        <v>1088</v>
      </c>
    </row>
    <row r="96" spans="1:2" x14ac:dyDescent="0.25">
      <c r="A96" t="s">
        <v>1118</v>
      </c>
      <c r="B96" t="s">
        <v>1088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2C89-1CEC-482F-A377-FF8F043ECD70}">
  <dimension ref="A1:B98"/>
  <sheetViews>
    <sheetView workbookViewId="0">
      <selection activeCell="G9" sqref="G9"/>
    </sheetView>
  </sheetViews>
  <sheetFormatPr defaultRowHeight="15" x14ac:dyDescent="0.25"/>
  <cols>
    <col min="1" max="1" width="22.140625" bestFit="1" customWidth="1"/>
    <col min="2" max="2" width="14.42578125" bestFit="1" customWidth="1"/>
  </cols>
  <sheetData>
    <row r="1" spans="1:2" x14ac:dyDescent="0.25">
      <c r="A1" t="s">
        <v>1</v>
      </c>
      <c r="B1" t="s">
        <v>1119</v>
      </c>
    </row>
    <row r="2" spans="1:2" x14ac:dyDescent="0.25">
      <c r="A2" t="s">
        <v>171</v>
      </c>
      <c r="B2" s="1">
        <v>81.58</v>
      </c>
    </row>
    <row r="3" spans="1:2" x14ac:dyDescent="0.25">
      <c r="A3" t="s">
        <v>181</v>
      </c>
      <c r="B3" s="1">
        <v>81.5</v>
      </c>
    </row>
    <row r="4" spans="1:2" x14ac:dyDescent="0.25">
      <c r="A4" t="s">
        <v>43</v>
      </c>
      <c r="B4" s="1">
        <v>81.489999999999995</v>
      </c>
    </row>
    <row r="5" spans="1:2" x14ac:dyDescent="0.25">
      <c r="A5" t="s">
        <v>165</v>
      </c>
      <c r="B5" s="1">
        <v>81.400000000000006</v>
      </c>
    </row>
    <row r="6" spans="1:2" x14ac:dyDescent="0.25">
      <c r="A6" t="s">
        <v>360</v>
      </c>
      <c r="B6" s="1">
        <v>80.849999999999994</v>
      </c>
    </row>
    <row r="7" spans="1:2" x14ac:dyDescent="0.25">
      <c r="A7" t="s">
        <v>95</v>
      </c>
      <c r="B7" s="1">
        <v>80.58</v>
      </c>
    </row>
    <row r="8" spans="1:2" x14ac:dyDescent="0.25">
      <c r="A8" t="s">
        <v>627</v>
      </c>
      <c r="B8" s="1">
        <v>80.5</v>
      </c>
    </row>
    <row r="9" spans="1:2" x14ac:dyDescent="0.25">
      <c r="A9" t="s">
        <v>454</v>
      </c>
      <c r="B9" s="1">
        <v>80.099999999999994</v>
      </c>
    </row>
    <row r="10" spans="1:2" x14ac:dyDescent="0.25">
      <c r="A10" t="s">
        <v>21</v>
      </c>
      <c r="B10" s="1">
        <v>79.56</v>
      </c>
    </row>
    <row r="11" spans="1:2" x14ac:dyDescent="0.25">
      <c r="A11" t="s">
        <v>85</v>
      </c>
      <c r="B11" s="1">
        <v>79.3</v>
      </c>
    </row>
    <row r="12" spans="1:2" x14ac:dyDescent="0.25">
      <c r="A12" t="s">
        <v>105</v>
      </c>
      <c r="B12" s="1">
        <v>79.180000000000007</v>
      </c>
    </row>
    <row r="13" spans="1:2" x14ac:dyDescent="0.25">
      <c r="A13" t="s">
        <v>775</v>
      </c>
      <c r="B13" s="1">
        <v>78.25</v>
      </c>
    </row>
    <row r="14" spans="1:2" x14ac:dyDescent="0.25">
      <c r="A14" t="s">
        <v>122</v>
      </c>
      <c r="B14" s="1">
        <v>78.2</v>
      </c>
    </row>
    <row r="15" spans="1:2" x14ac:dyDescent="0.25">
      <c r="A15" t="s">
        <v>40</v>
      </c>
      <c r="B15" s="1">
        <v>78.13</v>
      </c>
    </row>
    <row r="16" spans="1:2" x14ac:dyDescent="0.25">
      <c r="A16" t="s">
        <v>901</v>
      </c>
      <c r="B16" s="1">
        <v>77.8</v>
      </c>
    </row>
    <row r="17" spans="1:2" x14ac:dyDescent="0.25">
      <c r="A17" t="s">
        <v>538</v>
      </c>
      <c r="B17" s="1">
        <v>77.3</v>
      </c>
    </row>
    <row r="18" spans="1:2" x14ac:dyDescent="0.25">
      <c r="A18" t="s">
        <v>138</v>
      </c>
      <c r="B18" s="1">
        <v>76.739999999999995</v>
      </c>
    </row>
    <row r="19" spans="1:2" x14ac:dyDescent="0.25">
      <c r="A19" t="s">
        <v>34</v>
      </c>
      <c r="B19" s="1">
        <v>76.37</v>
      </c>
    </row>
    <row r="20" spans="1:2" x14ac:dyDescent="0.25">
      <c r="A20" t="s">
        <v>61</v>
      </c>
      <c r="B20" s="1">
        <v>76.3</v>
      </c>
    </row>
    <row r="21" spans="1:2" x14ac:dyDescent="0.25">
      <c r="A21" t="s">
        <v>50</v>
      </c>
      <c r="B21" s="1">
        <v>76.09</v>
      </c>
    </row>
    <row r="22" spans="1:2" x14ac:dyDescent="0.25">
      <c r="A22" t="s">
        <v>1120</v>
      </c>
      <c r="B22" s="1">
        <v>75.94</v>
      </c>
    </row>
    <row r="23" spans="1:2" x14ac:dyDescent="0.25">
      <c r="A23" t="s">
        <v>844</v>
      </c>
      <c r="B23" s="1">
        <v>75.66</v>
      </c>
    </row>
    <row r="24" spans="1:2" x14ac:dyDescent="0.25">
      <c r="A24" t="s">
        <v>393</v>
      </c>
      <c r="B24" s="1">
        <v>75.569999999999993</v>
      </c>
    </row>
    <row r="25" spans="1:2" x14ac:dyDescent="0.25">
      <c r="A25" t="s">
        <v>136</v>
      </c>
      <c r="B25" s="1">
        <v>75.53</v>
      </c>
    </row>
    <row r="26" spans="1:2" x14ac:dyDescent="0.25">
      <c r="A26" t="s">
        <v>151</v>
      </c>
      <c r="B26" s="1">
        <v>75.44</v>
      </c>
    </row>
    <row r="27" spans="1:2" x14ac:dyDescent="0.25">
      <c r="A27" t="s">
        <v>114</v>
      </c>
      <c r="B27" s="1">
        <v>75.2</v>
      </c>
    </row>
    <row r="28" spans="1:2" x14ac:dyDescent="0.25">
      <c r="A28" t="s">
        <v>66</v>
      </c>
      <c r="B28" s="1">
        <v>75.12</v>
      </c>
    </row>
    <row r="29" spans="1:2" x14ac:dyDescent="0.25">
      <c r="A29" t="s">
        <v>12</v>
      </c>
      <c r="B29" s="1">
        <v>75.040000000000006</v>
      </c>
    </row>
    <row r="30" spans="1:2" x14ac:dyDescent="0.25">
      <c r="A30" t="s">
        <v>352</v>
      </c>
      <c r="B30" s="1">
        <v>75.02</v>
      </c>
    </row>
    <row r="31" spans="1:2" x14ac:dyDescent="0.25">
      <c r="A31" t="s">
        <v>838</v>
      </c>
      <c r="B31" s="1">
        <v>74.88</v>
      </c>
    </row>
    <row r="32" spans="1:2" x14ac:dyDescent="0.25">
      <c r="A32" t="s">
        <v>157</v>
      </c>
      <c r="B32" s="1">
        <v>74.86</v>
      </c>
    </row>
    <row r="33" spans="1:2" x14ac:dyDescent="0.25">
      <c r="A33" t="s">
        <v>1121</v>
      </c>
      <c r="B33" s="1">
        <v>74.849999999999994</v>
      </c>
    </row>
    <row r="34" spans="1:2" x14ac:dyDescent="0.25">
      <c r="A34" t="s">
        <v>608</v>
      </c>
      <c r="B34" s="1">
        <v>73.88</v>
      </c>
    </row>
    <row r="35" spans="1:2" x14ac:dyDescent="0.25">
      <c r="A35" t="s">
        <v>873</v>
      </c>
      <c r="B35" s="1">
        <v>73.849999999999994</v>
      </c>
    </row>
    <row r="36" spans="1:2" x14ac:dyDescent="0.25">
      <c r="A36" t="s">
        <v>79</v>
      </c>
      <c r="B36" s="1">
        <v>73.83</v>
      </c>
    </row>
    <row r="37" spans="1:2" x14ac:dyDescent="0.25">
      <c r="A37" t="s">
        <v>147</v>
      </c>
      <c r="B37" s="1">
        <v>73.58</v>
      </c>
    </row>
    <row r="38" spans="1:2" x14ac:dyDescent="0.25">
      <c r="A38" t="s">
        <v>29</v>
      </c>
      <c r="B38" s="1">
        <v>73.41</v>
      </c>
    </row>
    <row r="39" spans="1:2" x14ac:dyDescent="0.25">
      <c r="A39" t="s">
        <v>482</v>
      </c>
      <c r="B39" s="1">
        <v>73.12</v>
      </c>
    </row>
    <row r="40" spans="1:2" x14ac:dyDescent="0.25">
      <c r="A40" t="s">
        <v>198</v>
      </c>
      <c r="B40" s="1">
        <v>73.010000000000005</v>
      </c>
    </row>
    <row r="41" spans="1:2" x14ac:dyDescent="0.25">
      <c r="A41" t="s">
        <v>141</v>
      </c>
      <c r="B41" s="1">
        <v>72.900000000000006</v>
      </c>
    </row>
    <row r="42" spans="1:2" x14ac:dyDescent="0.25">
      <c r="A42" t="s">
        <v>675</v>
      </c>
      <c r="B42" s="1">
        <v>72.55</v>
      </c>
    </row>
    <row r="43" spans="1:2" x14ac:dyDescent="0.25">
      <c r="A43" t="s">
        <v>52</v>
      </c>
      <c r="B43" s="1">
        <v>72.42</v>
      </c>
    </row>
    <row r="44" spans="1:2" x14ac:dyDescent="0.25">
      <c r="A44" t="s">
        <v>230</v>
      </c>
      <c r="B44" s="1">
        <v>72.39</v>
      </c>
    </row>
    <row r="45" spans="1:2" x14ac:dyDescent="0.25">
      <c r="A45" t="s">
        <v>240</v>
      </c>
      <c r="B45" s="1">
        <v>71.91</v>
      </c>
    </row>
    <row r="46" spans="1:2" x14ac:dyDescent="0.25">
      <c r="A46" t="s">
        <v>605</v>
      </c>
      <c r="B46" s="1">
        <v>71.39</v>
      </c>
    </row>
    <row r="47" spans="1:2" x14ac:dyDescent="0.25">
      <c r="A47" t="s">
        <v>464</v>
      </c>
      <c r="B47" s="1">
        <v>71.37</v>
      </c>
    </row>
    <row r="48" spans="1:2" x14ac:dyDescent="0.25">
      <c r="A48" t="s">
        <v>470</v>
      </c>
      <c r="B48" s="1">
        <v>71.16</v>
      </c>
    </row>
    <row r="49" spans="1:2" x14ac:dyDescent="0.25">
      <c r="A49" t="s">
        <v>83</v>
      </c>
      <c r="B49" s="1">
        <v>70.819999999999993</v>
      </c>
    </row>
    <row r="50" spans="1:2" x14ac:dyDescent="0.25">
      <c r="A50" t="s">
        <v>667</v>
      </c>
      <c r="B50" s="1">
        <v>70.760000000000005</v>
      </c>
    </row>
    <row r="51" spans="1:2" x14ac:dyDescent="0.25">
      <c r="A51" t="s">
        <v>735</v>
      </c>
      <c r="B51" s="1">
        <v>70.489999999999995</v>
      </c>
    </row>
    <row r="52" spans="1:2" x14ac:dyDescent="0.25">
      <c r="A52" t="s">
        <v>907</v>
      </c>
      <c r="B52" s="1">
        <v>70.33</v>
      </c>
    </row>
    <row r="53" spans="1:2" x14ac:dyDescent="0.25">
      <c r="A53" t="s">
        <v>216</v>
      </c>
      <c r="B53" s="1">
        <v>70.010000000000005</v>
      </c>
    </row>
    <row r="54" spans="1:2" x14ac:dyDescent="0.25">
      <c r="A54" t="s">
        <v>160</v>
      </c>
      <c r="B54" s="1">
        <v>69.8</v>
      </c>
    </row>
    <row r="55" spans="1:2" x14ac:dyDescent="0.25">
      <c r="A55" t="s">
        <v>423</v>
      </c>
      <c r="B55" s="1">
        <v>69.42</v>
      </c>
    </row>
    <row r="56" spans="1:2" x14ac:dyDescent="0.25">
      <c r="A56" t="s">
        <v>55</v>
      </c>
      <c r="B56" s="1">
        <v>69.31</v>
      </c>
    </row>
    <row r="57" spans="1:2" x14ac:dyDescent="0.25">
      <c r="A57" t="s">
        <v>585</v>
      </c>
      <c r="B57" s="1">
        <v>69.25</v>
      </c>
    </row>
    <row r="58" spans="1:2" x14ac:dyDescent="0.25">
      <c r="A58" t="s">
        <v>335</v>
      </c>
      <c r="B58" s="1">
        <v>69.25</v>
      </c>
    </row>
    <row r="59" spans="1:2" x14ac:dyDescent="0.25">
      <c r="A59" t="s">
        <v>133</v>
      </c>
      <c r="B59" s="1">
        <v>68.989999999999995</v>
      </c>
    </row>
    <row r="60" spans="1:2" x14ac:dyDescent="0.25">
      <c r="A60" t="s">
        <v>338</v>
      </c>
      <c r="B60" s="1">
        <v>68.81</v>
      </c>
    </row>
    <row r="61" spans="1:2" x14ac:dyDescent="0.25">
      <c r="A61" t="s">
        <v>451</v>
      </c>
      <c r="B61" s="1">
        <v>67.34</v>
      </c>
    </row>
    <row r="62" spans="1:2" x14ac:dyDescent="0.25">
      <c r="A62" t="s">
        <v>87</v>
      </c>
      <c r="B62" s="1">
        <v>67.84</v>
      </c>
    </row>
    <row r="63" spans="1:2" x14ac:dyDescent="0.25">
      <c r="A63" t="s">
        <v>6</v>
      </c>
      <c r="B63" s="1">
        <v>67.34</v>
      </c>
    </row>
    <row r="64" spans="1:2" x14ac:dyDescent="0.25">
      <c r="A64" t="s">
        <v>192</v>
      </c>
      <c r="B64" s="1">
        <v>67.14</v>
      </c>
    </row>
    <row r="65" spans="1:2" x14ac:dyDescent="0.25">
      <c r="A65" t="s">
        <v>358</v>
      </c>
      <c r="B65" s="1">
        <v>67.08</v>
      </c>
    </row>
    <row r="66" spans="1:2" x14ac:dyDescent="0.25">
      <c r="A66" t="s">
        <v>390</v>
      </c>
      <c r="B66" s="1">
        <v>67.069999999999993</v>
      </c>
    </row>
    <row r="67" spans="1:2" x14ac:dyDescent="0.25">
      <c r="A67" t="s">
        <v>149</v>
      </c>
      <c r="B67" s="1">
        <v>66.400000000000006</v>
      </c>
    </row>
    <row r="68" spans="1:2" x14ac:dyDescent="0.25">
      <c r="A68" t="s">
        <v>202</v>
      </c>
      <c r="B68" s="1">
        <v>66.33</v>
      </c>
    </row>
    <row r="69" spans="1:2" x14ac:dyDescent="0.25">
      <c r="A69" t="s">
        <v>9</v>
      </c>
      <c r="B69" s="1">
        <v>66.33</v>
      </c>
    </row>
    <row r="70" spans="1:2" x14ac:dyDescent="0.25">
      <c r="A70" t="s">
        <v>187</v>
      </c>
      <c r="B70" s="1">
        <v>65.92</v>
      </c>
    </row>
    <row r="71" spans="1:2" x14ac:dyDescent="0.25">
      <c r="A71" t="s">
        <v>809</v>
      </c>
      <c r="B71" s="1">
        <v>65.86</v>
      </c>
    </row>
    <row r="72" spans="1:2" x14ac:dyDescent="0.25">
      <c r="A72" t="s">
        <v>225</v>
      </c>
      <c r="B72" s="1">
        <v>65.52</v>
      </c>
    </row>
    <row r="73" spans="1:2" x14ac:dyDescent="0.25">
      <c r="A73" t="s">
        <v>235</v>
      </c>
      <c r="B73" s="1">
        <v>65.510000000000005</v>
      </c>
    </row>
    <row r="74" spans="1:2" x14ac:dyDescent="0.25">
      <c r="A74" t="s">
        <v>1122</v>
      </c>
      <c r="B74" s="1">
        <v>65.349999999999994</v>
      </c>
    </row>
    <row r="75" spans="1:2" x14ac:dyDescent="0.25">
      <c r="A75" t="s">
        <v>232</v>
      </c>
      <c r="B75" s="1">
        <v>65.069999999999993</v>
      </c>
    </row>
    <row r="76" spans="1:2" x14ac:dyDescent="0.25">
      <c r="A76" t="s">
        <v>678</v>
      </c>
      <c r="B76" s="1">
        <v>64.62</v>
      </c>
    </row>
    <row r="77" spans="1:2" x14ac:dyDescent="0.25">
      <c r="A77" t="s">
        <v>1123</v>
      </c>
      <c r="B77" s="1">
        <v>64.150000000000006</v>
      </c>
    </row>
    <row r="78" spans="1:2" x14ac:dyDescent="0.25">
      <c r="A78" t="s">
        <v>431</v>
      </c>
      <c r="B78" s="1">
        <v>63.81</v>
      </c>
    </row>
    <row r="79" spans="1:2" x14ac:dyDescent="0.25">
      <c r="A79" t="s">
        <v>129</v>
      </c>
      <c r="B79" s="1">
        <v>63.75</v>
      </c>
    </row>
    <row r="80" spans="1:2" x14ac:dyDescent="0.25">
      <c r="A80" t="s">
        <v>588</v>
      </c>
      <c r="B80" s="1">
        <v>63.43</v>
      </c>
    </row>
    <row r="81" spans="1:2" x14ac:dyDescent="0.25">
      <c r="A81" t="s">
        <v>220</v>
      </c>
      <c r="B81" s="1">
        <v>63.25</v>
      </c>
    </row>
    <row r="82" spans="1:2" x14ac:dyDescent="0.25">
      <c r="A82" t="s">
        <v>1124</v>
      </c>
      <c r="B82" s="1">
        <v>63.22</v>
      </c>
    </row>
    <row r="83" spans="1:2" x14ac:dyDescent="0.25">
      <c r="A83" t="s">
        <v>350</v>
      </c>
      <c r="B83" s="1">
        <v>62.98</v>
      </c>
    </row>
    <row r="84" spans="1:2" x14ac:dyDescent="0.25">
      <c r="A84" t="s">
        <v>212</v>
      </c>
      <c r="B84" s="1">
        <v>62.95</v>
      </c>
    </row>
    <row r="85" spans="1:2" x14ac:dyDescent="0.25">
      <c r="A85" t="s">
        <v>218</v>
      </c>
      <c r="B85" s="1">
        <v>62.59</v>
      </c>
    </row>
    <row r="86" spans="1:2" x14ac:dyDescent="0.25">
      <c r="A86" t="s">
        <v>297</v>
      </c>
      <c r="B86" s="1">
        <v>62.57</v>
      </c>
    </row>
    <row r="87" spans="1:2" x14ac:dyDescent="0.25">
      <c r="A87" t="s">
        <v>1125</v>
      </c>
      <c r="B87" s="1">
        <v>62.45</v>
      </c>
    </row>
    <row r="88" spans="1:2" x14ac:dyDescent="0.25">
      <c r="A88" t="s">
        <v>1126</v>
      </c>
      <c r="B88" s="1">
        <v>62.3</v>
      </c>
    </row>
    <row r="89" spans="1:2" x14ac:dyDescent="0.25">
      <c r="A89" t="s">
        <v>1127</v>
      </c>
      <c r="B89" s="1">
        <v>62.03</v>
      </c>
    </row>
    <row r="90" spans="1:2" x14ac:dyDescent="0.25">
      <c r="A90" t="s">
        <v>1128</v>
      </c>
      <c r="B90" s="1">
        <v>61.33</v>
      </c>
    </row>
    <row r="91" spans="1:2" x14ac:dyDescent="0.25">
      <c r="A91" t="s">
        <v>1129</v>
      </c>
      <c r="B91" s="1">
        <v>61.07</v>
      </c>
    </row>
    <row r="92" spans="1:2" x14ac:dyDescent="0.25">
      <c r="A92" t="s">
        <v>934</v>
      </c>
      <c r="B92" s="1">
        <v>60.95</v>
      </c>
    </row>
    <row r="93" spans="1:2" x14ac:dyDescent="0.25">
      <c r="A93" t="s">
        <v>488</v>
      </c>
      <c r="B93" s="1">
        <v>60.32</v>
      </c>
    </row>
    <row r="94" spans="1:2" x14ac:dyDescent="0.25">
      <c r="A94" t="s">
        <v>387</v>
      </c>
      <c r="B94" s="1">
        <v>59.99</v>
      </c>
    </row>
    <row r="95" spans="1:2" x14ac:dyDescent="0.25">
      <c r="A95" t="s">
        <v>1130</v>
      </c>
      <c r="B95" s="1">
        <v>59.2</v>
      </c>
    </row>
    <row r="96" spans="1:2" x14ac:dyDescent="0.25">
      <c r="A96" t="s">
        <v>475</v>
      </c>
      <c r="B96" s="1">
        <v>58.73</v>
      </c>
    </row>
    <row r="97" spans="1:2" x14ac:dyDescent="0.25">
      <c r="A97" t="s">
        <v>1131</v>
      </c>
      <c r="B97" s="1">
        <v>58.45</v>
      </c>
    </row>
    <row r="98" spans="1:2" x14ac:dyDescent="0.25">
      <c r="A98" t="s">
        <v>496</v>
      </c>
      <c r="B98" s="1">
        <v>62.6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21F8-1624-4D7C-93F0-68C7D7F82FA1}">
  <dimension ref="A1:B97"/>
  <sheetViews>
    <sheetView topLeftCell="A70" workbookViewId="0">
      <selection activeCell="A2" sqref="A2:A97"/>
    </sheetView>
  </sheetViews>
  <sheetFormatPr defaultRowHeight="15" x14ac:dyDescent="0.25"/>
  <cols>
    <col min="1" max="1" width="18.7109375" bestFit="1" customWidth="1"/>
    <col min="2" max="2" width="9" bestFit="1" customWidth="1"/>
  </cols>
  <sheetData>
    <row r="1" spans="1:2" x14ac:dyDescent="0.25">
      <c r="A1" t="s">
        <v>1</v>
      </c>
      <c r="B1" t="s">
        <v>1132</v>
      </c>
    </row>
    <row r="2" spans="1:2" x14ac:dyDescent="0.25">
      <c r="A2" t="s">
        <v>1087</v>
      </c>
      <c r="B2" s="1">
        <v>1.73</v>
      </c>
    </row>
    <row r="3" spans="1:2" x14ac:dyDescent="0.25">
      <c r="A3" t="s">
        <v>1134</v>
      </c>
      <c r="B3" s="1">
        <v>0.32</v>
      </c>
    </row>
    <row r="4" spans="1:2" x14ac:dyDescent="0.25">
      <c r="A4" t="s">
        <v>1049</v>
      </c>
      <c r="B4" s="1">
        <v>3.52</v>
      </c>
    </row>
    <row r="5" spans="1:2" x14ac:dyDescent="0.25">
      <c r="A5" t="s">
        <v>1089</v>
      </c>
      <c r="B5" s="1">
        <v>1.7</v>
      </c>
    </row>
    <row r="6" spans="1:2" x14ac:dyDescent="0.25">
      <c r="A6" t="s">
        <v>1090</v>
      </c>
      <c r="B6" s="1">
        <v>2.08</v>
      </c>
    </row>
    <row r="7" spans="1:2" x14ac:dyDescent="0.25">
      <c r="A7" t="s">
        <v>1066</v>
      </c>
      <c r="B7" s="1">
        <v>1.1599999999999999</v>
      </c>
    </row>
    <row r="8" spans="1:2" x14ac:dyDescent="0.25">
      <c r="A8" t="s">
        <v>1068</v>
      </c>
      <c r="B8" s="1">
        <v>2.52</v>
      </c>
    </row>
    <row r="9" spans="1:2" x14ac:dyDescent="0.25">
      <c r="A9" t="s">
        <v>1091</v>
      </c>
      <c r="B9" s="1">
        <v>1.32</v>
      </c>
    </row>
    <row r="10" spans="1:2" x14ac:dyDescent="0.25">
      <c r="A10" t="s">
        <v>1069</v>
      </c>
      <c r="B10" s="1">
        <v>3.59</v>
      </c>
    </row>
    <row r="11" spans="1:2" x14ac:dyDescent="0.25">
      <c r="A11" t="s">
        <v>1070</v>
      </c>
      <c r="B11" s="1">
        <v>1.4</v>
      </c>
    </row>
    <row r="12" spans="1:2" x14ac:dyDescent="0.25">
      <c r="A12" t="s">
        <v>1050</v>
      </c>
      <c r="B12" s="1">
        <v>3.84</v>
      </c>
    </row>
    <row r="13" spans="1:2" x14ac:dyDescent="0.25">
      <c r="A13" t="s">
        <v>1138</v>
      </c>
      <c r="B13" s="1">
        <v>1.37</v>
      </c>
    </row>
    <row r="14" spans="1:2" x14ac:dyDescent="0.25">
      <c r="A14" t="s">
        <v>1147</v>
      </c>
      <c r="B14" s="1">
        <v>3.07</v>
      </c>
    </row>
    <row r="15" spans="1:2" x14ac:dyDescent="0.25">
      <c r="A15" t="s">
        <v>1019</v>
      </c>
      <c r="B15" s="1">
        <v>0.66</v>
      </c>
    </row>
    <row r="16" spans="1:2" x14ac:dyDescent="0.25">
      <c r="A16" t="s">
        <v>1021</v>
      </c>
      <c r="B16" s="1">
        <v>1.27</v>
      </c>
    </row>
    <row r="17" spans="1:2" x14ac:dyDescent="0.25">
      <c r="A17" t="s">
        <v>1022</v>
      </c>
      <c r="B17" s="1">
        <v>1</v>
      </c>
    </row>
    <row r="18" spans="1:2" x14ac:dyDescent="0.25">
      <c r="A18" t="s">
        <v>1023</v>
      </c>
      <c r="B18" s="1">
        <v>1.78</v>
      </c>
    </row>
    <row r="19" spans="1:2" x14ac:dyDescent="0.25">
      <c r="A19" t="s">
        <v>1092</v>
      </c>
      <c r="B19" s="1">
        <v>1.92</v>
      </c>
    </row>
    <row r="20" spans="1:2" x14ac:dyDescent="0.25">
      <c r="A20" t="s">
        <v>1024</v>
      </c>
      <c r="B20" s="1">
        <v>1.52</v>
      </c>
    </row>
    <row r="21" spans="1:2" x14ac:dyDescent="0.25">
      <c r="A21" t="s">
        <v>1093</v>
      </c>
      <c r="B21" s="1">
        <v>1.97</v>
      </c>
    </row>
    <row r="22" spans="1:2" x14ac:dyDescent="0.25">
      <c r="A22" t="s">
        <v>1077</v>
      </c>
      <c r="B22" s="1">
        <v>2.4300000000000002</v>
      </c>
    </row>
    <row r="23" spans="1:2" x14ac:dyDescent="0.25">
      <c r="A23" t="s">
        <v>1025</v>
      </c>
      <c r="B23" s="1">
        <v>0.91</v>
      </c>
    </row>
    <row r="24" spans="1:2" x14ac:dyDescent="0.25">
      <c r="A24" t="s">
        <v>1026</v>
      </c>
      <c r="B24" s="1">
        <v>0.93</v>
      </c>
    </row>
    <row r="25" spans="1:2" x14ac:dyDescent="0.25">
      <c r="A25" t="s">
        <v>1094</v>
      </c>
      <c r="B25" s="1">
        <v>2.73</v>
      </c>
    </row>
    <row r="26" spans="1:2" x14ac:dyDescent="0.25">
      <c r="A26" t="s">
        <v>1071</v>
      </c>
      <c r="B26" s="1">
        <v>2.33</v>
      </c>
    </row>
    <row r="27" spans="1:2" x14ac:dyDescent="0.25">
      <c r="A27" t="s">
        <v>1027</v>
      </c>
      <c r="B27" s="1">
        <v>0.91</v>
      </c>
    </row>
    <row r="28" spans="1:2" x14ac:dyDescent="0.25">
      <c r="A28" t="s">
        <v>1096</v>
      </c>
      <c r="B28" s="1">
        <v>2.2999999999999998</v>
      </c>
    </row>
    <row r="29" spans="1:2" x14ac:dyDescent="0.25">
      <c r="A29" t="s">
        <v>1139</v>
      </c>
      <c r="B29" s="1">
        <v>1.53</v>
      </c>
    </row>
    <row r="30" spans="1:2" x14ac:dyDescent="0.25">
      <c r="A30" t="s">
        <v>1028</v>
      </c>
      <c r="B30" s="1">
        <v>1.25</v>
      </c>
    </row>
    <row r="31" spans="1:2" x14ac:dyDescent="0.25">
      <c r="A31" t="s">
        <v>1097</v>
      </c>
      <c r="B31" s="1">
        <v>3.44</v>
      </c>
    </row>
    <row r="32" spans="1:2" x14ac:dyDescent="0.25">
      <c r="A32" t="s">
        <v>1098</v>
      </c>
      <c r="B32" s="1">
        <v>4.3899999999999997</v>
      </c>
    </row>
    <row r="33" spans="1:2" x14ac:dyDescent="0.25">
      <c r="A33" t="s">
        <v>1137</v>
      </c>
      <c r="B33" s="1">
        <v>0.91</v>
      </c>
    </row>
    <row r="34" spans="1:2" x14ac:dyDescent="0.25">
      <c r="A34" t="s">
        <v>1135</v>
      </c>
      <c r="B34" s="1">
        <v>0.87</v>
      </c>
    </row>
    <row r="35" spans="1:2" x14ac:dyDescent="0.25">
      <c r="A35" t="s">
        <v>1099</v>
      </c>
      <c r="B35" s="1">
        <v>2.2999999999999998</v>
      </c>
    </row>
    <row r="36" spans="1:2" x14ac:dyDescent="0.25">
      <c r="A36" t="s">
        <v>1143</v>
      </c>
      <c r="B36" s="1">
        <v>2.34</v>
      </c>
    </row>
    <row r="37" spans="1:2" x14ac:dyDescent="0.25">
      <c r="A37" t="s">
        <v>1031</v>
      </c>
      <c r="B37" s="1">
        <v>0.66</v>
      </c>
    </row>
    <row r="38" spans="1:2" x14ac:dyDescent="0.25">
      <c r="A38" t="s">
        <v>1079</v>
      </c>
      <c r="B38" s="1">
        <v>2.73</v>
      </c>
    </row>
    <row r="39" spans="1:2" x14ac:dyDescent="0.25">
      <c r="A39" t="s">
        <v>1133</v>
      </c>
      <c r="B39" s="1">
        <v>0</v>
      </c>
    </row>
    <row r="40" spans="1:2" x14ac:dyDescent="0.25">
      <c r="A40" t="s">
        <v>1054</v>
      </c>
      <c r="B40" s="1">
        <v>4.07</v>
      </c>
    </row>
    <row r="41" spans="1:2" x14ac:dyDescent="0.25">
      <c r="A41" t="s">
        <v>1055</v>
      </c>
      <c r="B41" s="1">
        <v>2.94</v>
      </c>
    </row>
    <row r="42" spans="1:2" x14ac:dyDescent="0.25">
      <c r="A42" t="s">
        <v>1140</v>
      </c>
      <c r="B42" s="1">
        <v>1.58</v>
      </c>
    </row>
    <row r="43" spans="1:2" x14ac:dyDescent="0.25">
      <c r="A43" t="s">
        <v>1145</v>
      </c>
      <c r="B43" s="1">
        <v>2.93</v>
      </c>
    </row>
    <row r="44" spans="1:2" x14ac:dyDescent="0.25">
      <c r="A44" t="s">
        <v>1141</v>
      </c>
      <c r="B44" s="1">
        <v>1.64</v>
      </c>
    </row>
    <row r="45" spans="1:2" x14ac:dyDescent="0.25">
      <c r="A45" t="s">
        <v>431</v>
      </c>
      <c r="B45" s="1">
        <v>1.03</v>
      </c>
    </row>
    <row r="46" spans="1:2" x14ac:dyDescent="0.25">
      <c r="A46" t="s">
        <v>1102</v>
      </c>
      <c r="B46" s="1">
        <v>1.95</v>
      </c>
    </row>
    <row r="47" spans="1:2" x14ac:dyDescent="0.25">
      <c r="A47" t="s">
        <v>1103</v>
      </c>
      <c r="B47" s="1">
        <v>3</v>
      </c>
    </row>
    <row r="48" spans="1:2" x14ac:dyDescent="0.25">
      <c r="A48" t="s">
        <v>1056</v>
      </c>
      <c r="B48" s="1">
        <v>1.69</v>
      </c>
    </row>
    <row r="49" spans="1:2" x14ac:dyDescent="0.25">
      <c r="A49" t="s">
        <v>1072</v>
      </c>
      <c r="B49" s="1">
        <v>1.34</v>
      </c>
    </row>
    <row r="50" spans="1:2" x14ac:dyDescent="0.25">
      <c r="A50" t="s">
        <v>1057</v>
      </c>
      <c r="B50" s="1">
        <v>2.5499999999999998</v>
      </c>
    </row>
    <row r="51" spans="1:2" x14ac:dyDescent="0.25">
      <c r="A51" t="s">
        <v>1080</v>
      </c>
      <c r="B51" s="1">
        <v>1.77</v>
      </c>
    </row>
    <row r="52" spans="1:2" x14ac:dyDescent="0.25">
      <c r="A52" t="s">
        <v>1144</v>
      </c>
      <c r="B52" s="1">
        <v>2.56</v>
      </c>
    </row>
    <row r="53" spans="1:2" x14ac:dyDescent="0.25">
      <c r="A53" t="s">
        <v>1036</v>
      </c>
      <c r="B53" s="1">
        <v>1.08</v>
      </c>
    </row>
    <row r="54" spans="1:2" x14ac:dyDescent="0.25">
      <c r="A54" t="s">
        <v>1104</v>
      </c>
      <c r="B54" s="1">
        <v>1.55</v>
      </c>
    </row>
    <row r="55" spans="1:2" x14ac:dyDescent="0.25">
      <c r="A55" t="s">
        <v>1037</v>
      </c>
      <c r="B55" s="1">
        <v>2.14</v>
      </c>
    </row>
    <row r="56" spans="1:2" x14ac:dyDescent="0.25">
      <c r="A56" t="s">
        <v>1038</v>
      </c>
      <c r="B56" s="1">
        <v>0.86</v>
      </c>
    </row>
    <row r="57" spans="1:2" x14ac:dyDescent="0.25">
      <c r="A57" t="s">
        <v>1073</v>
      </c>
      <c r="B57" s="1">
        <v>3.82</v>
      </c>
    </row>
    <row r="58" spans="1:2" x14ac:dyDescent="0.25">
      <c r="A58" t="s">
        <v>1105</v>
      </c>
      <c r="B58" s="1">
        <v>1.1200000000000001</v>
      </c>
    </row>
    <row r="59" spans="1:2" x14ac:dyDescent="0.25">
      <c r="A59" t="s">
        <v>1039</v>
      </c>
      <c r="B59" s="1">
        <v>1.43</v>
      </c>
    </row>
    <row r="60" spans="1:2" x14ac:dyDescent="0.25">
      <c r="A60" t="s">
        <v>1106</v>
      </c>
      <c r="B60" s="1">
        <v>2.04</v>
      </c>
    </row>
    <row r="61" spans="1:2" x14ac:dyDescent="0.25">
      <c r="A61" t="s">
        <v>1058</v>
      </c>
      <c r="B61" s="1">
        <v>2.09</v>
      </c>
    </row>
    <row r="62" spans="1:2" x14ac:dyDescent="0.25">
      <c r="A62" t="s">
        <v>1059</v>
      </c>
      <c r="B62" s="1">
        <v>3.07</v>
      </c>
    </row>
    <row r="63" spans="1:2" x14ac:dyDescent="0.25">
      <c r="A63" t="s">
        <v>1060</v>
      </c>
      <c r="B63" s="1">
        <v>1.85</v>
      </c>
    </row>
    <row r="64" spans="1:2" x14ac:dyDescent="0.25">
      <c r="A64" t="s">
        <v>1061</v>
      </c>
      <c r="B64" s="1">
        <v>1.82</v>
      </c>
    </row>
    <row r="65" spans="1:2" x14ac:dyDescent="0.25">
      <c r="A65" t="s">
        <v>1107</v>
      </c>
      <c r="B65" s="1">
        <v>1.62</v>
      </c>
    </row>
    <row r="66" spans="1:2" x14ac:dyDescent="0.25">
      <c r="A66" t="s">
        <v>1062</v>
      </c>
      <c r="B66" s="1">
        <v>0.95</v>
      </c>
    </row>
    <row r="67" spans="1:2" x14ac:dyDescent="0.25">
      <c r="A67" t="s">
        <v>1074</v>
      </c>
      <c r="B67" s="1">
        <v>3.4</v>
      </c>
    </row>
    <row r="68" spans="1:2" x14ac:dyDescent="0.25">
      <c r="A68" t="s">
        <v>1063</v>
      </c>
      <c r="B68" s="1">
        <v>2.88</v>
      </c>
    </row>
    <row r="69" spans="1:2" x14ac:dyDescent="0.25">
      <c r="A69" t="s">
        <v>1040</v>
      </c>
      <c r="B69" s="1">
        <v>0.7</v>
      </c>
    </row>
    <row r="70" spans="1:2" x14ac:dyDescent="0.25">
      <c r="A70" t="s">
        <v>1075</v>
      </c>
      <c r="B70" s="1">
        <v>3.02</v>
      </c>
    </row>
    <row r="71" spans="1:2" x14ac:dyDescent="0.25">
      <c r="A71" t="s">
        <v>1081</v>
      </c>
      <c r="B71" s="1">
        <v>1.54</v>
      </c>
    </row>
    <row r="72" spans="1:2" x14ac:dyDescent="0.25">
      <c r="A72" t="s">
        <v>1041</v>
      </c>
      <c r="B72" s="1">
        <v>0.94</v>
      </c>
    </row>
    <row r="73" spans="1:2" x14ac:dyDescent="0.25">
      <c r="A73" t="s">
        <v>1142</v>
      </c>
      <c r="B73" s="1">
        <v>1.67</v>
      </c>
    </row>
    <row r="74" spans="1:2" x14ac:dyDescent="0.25">
      <c r="A74" t="s">
        <v>675</v>
      </c>
      <c r="B74" s="1">
        <v>0.54</v>
      </c>
    </row>
    <row r="75" spans="1:2" x14ac:dyDescent="0.25">
      <c r="A75" t="s">
        <v>1110</v>
      </c>
      <c r="B75" s="1">
        <v>2.3199999999999998</v>
      </c>
    </row>
    <row r="76" spans="1:2" x14ac:dyDescent="0.25">
      <c r="A76" t="s">
        <v>1146</v>
      </c>
      <c r="B76" s="1">
        <v>3.03</v>
      </c>
    </row>
    <row r="77" spans="1:2" x14ac:dyDescent="0.25">
      <c r="A77" t="s">
        <v>1112</v>
      </c>
      <c r="B77" s="1">
        <v>2.59</v>
      </c>
    </row>
    <row r="78" spans="1:2" x14ac:dyDescent="0.25">
      <c r="A78" t="s">
        <v>1108</v>
      </c>
      <c r="B78" s="1">
        <v>2.63</v>
      </c>
    </row>
    <row r="79" spans="1:2" x14ac:dyDescent="0.25">
      <c r="A79" t="s">
        <v>1042</v>
      </c>
      <c r="B79" s="1">
        <v>1.37</v>
      </c>
    </row>
    <row r="80" spans="1:2" x14ac:dyDescent="0.25">
      <c r="A80" t="s">
        <v>1076</v>
      </c>
      <c r="B80" s="1">
        <v>4.09</v>
      </c>
    </row>
    <row r="81" spans="1:2" x14ac:dyDescent="0.25">
      <c r="A81" t="s">
        <v>1136</v>
      </c>
      <c r="B81" s="1">
        <v>0.9</v>
      </c>
    </row>
    <row r="82" spans="1:2" x14ac:dyDescent="0.25">
      <c r="A82" t="s">
        <v>1113</v>
      </c>
      <c r="B82" s="1">
        <v>1.1000000000000001</v>
      </c>
    </row>
    <row r="83" spans="1:2" x14ac:dyDescent="0.25">
      <c r="A83" t="s">
        <v>1148</v>
      </c>
      <c r="B83" s="1">
        <v>4.4400000000000004</v>
      </c>
    </row>
    <row r="84" spans="1:2" x14ac:dyDescent="0.25">
      <c r="A84" t="s">
        <v>1082</v>
      </c>
      <c r="B84" s="1">
        <v>2.39</v>
      </c>
    </row>
    <row r="85" spans="1:2" x14ac:dyDescent="0.25">
      <c r="A85" t="s">
        <v>1083</v>
      </c>
      <c r="B85" s="1">
        <v>1.88</v>
      </c>
    </row>
    <row r="86" spans="1:2" x14ac:dyDescent="0.25">
      <c r="A86" t="s">
        <v>1044</v>
      </c>
      <c r="B86" s="1">
        <v>2.59</v>
      </c>
    </row>
    <row r="87" spans="1:2" x14ac:dyDescent="0.25">
      <c r="A87" t="s">
        <v>1114</v>
      </c>
      <c r="B87" s="1">
        <v>2.6</v>
      </c>
    </row>
    <row r="88" spans="1:2" x14ac:dyDescent="0.25">
      <c r="A88" t="s">
        <v>1115</v>
      </c>
      <c r="B88" s="1">
        <v>1.91</v>
      </c>
    </row>
    <row r="89" spans="1:2" x14ac:dyDescent="0.25">
      <c r="A89" t="s">
        <v>1084</v>
      </c>
      <c r="B89" s="1">
        <v>1.03</v>
      </c>
    </row>
    <row r="90" spans="1:2" x14ac:dyDescent="0.25">
      <c r="A90" t="s">
        <v>1116</v>
      </c>
      <c r="B90" s="1">
        <v>2.1800000000000002</v>
      </c>
    </row>
    <row r="91" spans="1:2" x14ac:dyDescent="0.25">
      <c r="A91" t="s">
        <v>1065</v>
      </c>
      <c r="B91" s="1">
        <v>1.67</v>
      </c>
    </row>
    <row r="92" spans="1:2" x14ac:dyDescent="0.25">
      <c r="A92" t="s">
        <v>1085</v>
      </c>
      <c r="B92" s="1">
        <v>1.49</v>
      </c>
    </row>
    <row r="93" spans="1:2" x14ac:dyDescent="0.25">
      <c r="A93" t="s">
        <v>1045</v>
      </c>
      <c r="B93" s="1">
        <v>2.11</v>
      </c>
    </row>
    <row r="94" spans="1:2" x14ac:dyDescent="0.25">
      <c r="A94" t="s">
        <v>1117</v>
      </c>
      <c r="B94" s="1">
        <v>2.2000000000000002</v>
      </c>
    </row>
    <row r="95" spans="1:2" x14ac:dyDescent="0.25">
      <c r="A95" t="s">
        <v>1086</v>
      </c>
      <c r="B95" s="1">
        <v>1.59</v>
      </c>
    </row>
    <row r="96" spans="1:2" x14ac:dyDescent="0.25">
      <c r="A96" t="s">
        <v>1118</v>
      </c>
      <c r="B96" s="1">
        <v>1.01</v>
      </c>
    </row>
    <row r="97" spans="1:2" x14ac:dyDescent="0.25">
      <c r="A97" t="s">
        <v>1046</v>
      </c>
      <c r="B97" s="1">
        <v>1.1399999999999999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28AD-22A4-471A-8332-565DD1F689D7}">
  <dimension ref="A1:B97"/>
  <sheetViews>
    <sheetView workbookViewId="0">
      <selection activeCell="C1" sqref="C1:XFD1048576"/>
    </sheetView>
  </sheetViews>
  <sheetFormatPr defaultRowHeight="15" x14ac:dyDescent="0.25"/>
  <sheetData>
    <row r="1" spans="1:2" x14ac:dyDescent="0.25">
      <c r="A1" s="16" t="s">
        <v>1</v>
      </c>
      <c r="B1" s="17" t="s">
        <v>1132</v>
      </c>
    </row>
    <row r="2" spans="1:2" x14ac:dyDescent="0.25">
      <c r="A2" s="18" t="s">
        <v>1087</v>
      </c>
      <c r="B2" s="2">
        <v>14.99</v>
      </c>
    </row>
    <row r="3" spans="1:2" x14ac:dyDescent="0.25">
      <c r="A3" s="19" t="s">
        <v>1134</v>
      </c>
      <c r="B3" s="2">
        <v>9.6</v>
      </c>
    </row>
    <row r="4" spans="1:2" x14ac:dyDescent="0.25">
      <c r="A4" s="18" t="s">
        <v>1049</v>
      </c>
      <c r="B4" s="2">
        <v>3.14</v>
      </c>
    </row>
    <row r="5" spans="1:2" x14ac:dyDescent="0.25">
      <c r="A5" s="19" t="s">
        <v>1089</v>
      </c>
      <c r="B5" s="2">
        <v>10.37</v>
      </c>
    </row>
    <row r="6" spans="1:2" x14ac:dyDescent="0.25">
      <c r="A6" s="18" t="s">
        <v>1090</v>
      </c>
      <c r="B6" s="2">
        <v>9.73</v>
      </c>
    </row>
    <row r="7" spans="1:2" x14ac:dyDescent="0.25">
      <c r="A7" s="19" t="s">
        <v>1066</v>
      </c>
      <c r="B7" s="2">
        <v>14.14</v>
      </c>
    </row>
    <row r="8" spans="1:2" x14ac:dyDescent="0.25">
      <c r="A8" s="18" t="s">
        <v>1068</v>
      </c>
      <c r="B8" s="2">
        <v>8.44</v>
      </c>
    </row>
    <row r="9" spans="1:2" x14ac:dyDescent="0.25">
      <c r="A9" s="19" t="s">
        <v>1091</v>
      </c>
      <c r="B9" s="2">
        <v>15.79</v>
      </c>
    </row>
    <row r="10" spans="1:2" x14ac:dyDescent="0.25">
      <c r="A10" s="18" t="s">
        <v>1069</v>
      </c>
      <c r="B10" s="2">
        <v>7.98</v>
      </c>
    </row>
    <row r="11" spans="1:2" x14ac:dyDescent="0.25">
      <c r="A11" s="19" t="s">
        <v>1070</v>
      </c>
      <c r="B11" s="2">
        <v>6.86</v>
      </c>
    </row>
    <row r="12" spans="1:2" x14ac:dyDescent="0.25">
      <c r="A12" s="18" t="s">
        <v>1050</v>
      </c>
      <c r="B12" s="2">
        <v>7.3</v>
      </c>
    </row>
    <row r="13" spans="1:2" x14ac:dyDescent="0.25">
      <c r="A13" s="19" t="s">
        <v>1138</v>
      </c>
      <c r="B13" s="2">
        <v>12.77</v>
      </c>
    </row>
    <row r="14" spans="1:2" x14ac:dyDescent="0.25">
      <c r="A14" s="18" t="s">
        <v>1147</v>
      </c>
      <c r="B14" s="2">
        <v>9.6999999999999993</v>
      </c>
    </row>
    <row r="15" spans="1:2" x14ac:dyDescent="0.25">
      <c r="A15" s="19" t="s">
        <v>1019</v>
      </c>
      <c r="B15" s="2">
        <v>11.07</v>
      </c>
    </row>
    <row r="16" spans="1:2" x14ac:dyDescent="0.25">
      <c r="A16" s="18" t="s">
        <v>1021</v>
      </c>
      <c r="B16" s="2">
        <v>13.04</v>
      </c>
    </row>
    <row r="17" spans="1:2" x14ac:dyDescent="0.25">
      <c r="A17" s="19" t="s">
        <v>1022</v>
      </c>
      <c r="B17" s="2">
        <v>9.1199999999999992</v>
      </c>
    </row>
    <row r="18" spans="1:2" x14ac:dyDescent="0.25">
      <c r="A18" s="18" t="s">
        <v>1023</v>
      </c>
      <c r="B18" s="2">
        <v>6.74</v>
      </c>
    </row>
    <row r="19" spans="1:2" x14ac:dyDescent="0.25">
      <c r="A19" s="19" t="s">
        <v>1092</v>
      </c>
      <c r="B19" s="2">
        <v>9.09</v>
      </c>
    </row>
    <row r="20" spans="1:2" x14ac:dyDescent="0.25">
      <c r="A20" s="18" t="s">
        <v>1024</v>
      </c>
      <c r="B20" s="2">
        <v>5.59</v>
      </c>
    </row>
    <row r="21" spans="1:2" x14ac:dyDescent="0.25">
      <c r="A21" s="19" t="s">
        <v>1093</v>
      </c>
      <c r="B21" s="2">
        <v>11.22</v>
      </c>
    </row>
    <row r="22" spans="1:2" x14ac:dyDescent="0.25">
      <c r="A22" s="18" t="s">
        <v>1077</v>
      </c>
      <c r="B22" s="2">
        <v>10.93</v>
      </c>
    </row>
    <row r="23" spans="1:2" x14ac:dyDescent="0.25">
      <c r="A23" s="19" t="s">
        <v>1025</v>
      </c>
      <c r="B23" s="2">
        <v>7.84</v>
      </c>
    </row>
    <row r="24" spans="1:2" x14ac:dyDescent="0.25">
      <c r="A24" s="18" t="s">
        <v>1026</v>
      </c>
      <c r="B24" s="2">
        <v>8.27</v>
      </c>
    </row>
    <row r="25" spans="1:2" x14ac:dyDescent="0.25">
      <c r="A25" s="19" t="s">
        <v>1094</v>
      </c>
      <c r="B25" s="2">
        <v>7.68</v>
      </c>
    </row>
    <row r="26" spans="1:2" x14ac:dyDescent="0.25">
      <c r="A26" s="18" t="s">
        <v>1071</v>
      </c>
      <c r="B26" s="2">
        <v>6.62</v>
      </c>
    </row>
    <row r="27" spans="1:2" x14ac:dyDescent="0.25">
      <c r="A27" s="19" t="s">
        <v>1027</v>
      </c>
      <c r="B27" s="2">
        <v>12.01</v>
      </c>
    </row>
    <row r="28" spans="1:2" x14ac:dyDescent="0.25">
      <c r="A28" s="18" t="s">
        <v>1096</v>
      </c>
      <c r="B28" s="2">
        <v>11.55</v>
      </c>
    </row>
    <row r="29" spans="1:2" x14ac:dyDescent="0.25">
      <c r="A29" s="19" t="s">
        <v>1139</v>
      </c>
      <c r="B29" s="2">
        <v>8.52</v>
      </c>
    </row>
    <row r="30" spans="1:2" x14ac:dyDescent="0.25">
      <c r="A30" s="18" t="s">
        <v>1028</v>
      </c>
      <c r="B30" s="2">
        <v>11.43</v>
      </c>
    </row>
    <row r="31" spans="1:2" x14ac:dyDescent="0.25">
      <c r="A31" s="19" t="s">
        <v>1097</v>
      </c>
      <c r="B31" s="2">
        <v>6.16</v>
      </c>
    </row>
    <row r="32" spans="1:2" x14ac:dyDescent="0.25">
      <c r="A32" s="18" t="s">
        <v>1098</v>
      </c>
      <c r="B32" s="2">
        <v>7.42</v>
      </c>
    </row>
    <row r="33" spans="1:2" x14ac:dyDescent="0.25">
      <c r="A33" s="19" t="s">
        <v>1137</v>
      </c>
      <c r="B33" s="2">
        <v>7.61</v>
      </c>
    </row>
    <row r="34" spans="1:2" x14ac:dyDescent="0.25">
      <c r="A34" s="18" t="s">
        <v>1135</v>
      </c>
      <c r="B34" s="2">
        <v>12.37</v>
      </c>
    </row>
    <row r="35" spans="1:2" x14ac:dyDescent="0.25">
      <c r="A35" s="19" t="s">
        <v>1099</v>
      </c>
      <c r="B35" s="2">
        <v>10.7</v>
      </c>
    </row>
    <row r="36" spans="1:2" x14ac:dyDescent="0.25">
      <c r="A36" s="18" t="s">
        <v>1143</v>
      </c>
      <c r="B36" s="2">
        <v>7.95</v>
      </c>
    </row>
    <row r="37" spans="1:2" x14ac:dyDescent="0.25">
      <c r="A37" s="19" t="s">
        <v>1031</v>
      </c>
      <c r="B37" s="2">
        <v>7.78</v>
      </c>
    </row>
    <row r="38" spans="1:2" x14ac:dyDescent="0.25">
      <c r="A38" s="18" t="s">
        <v>1079</v>
      </c>
      <c r="B38" s="2">
        <v>9.09</v>
      </c>
    </row>
    <row r="39" spans="1:2" x14ac:dyDescent="0.25">
      <c r="A39" s="19" t="s">
        <v>1133</v>
      </c>
      <c r="B39" s="2">
        <v>8.4700000000000006</v>
      </c>
    </row>
    <row r="40" spans="1:2" x14ac:dyDescent="0.25">
      <c r="A40" s="18" t="s">
        <v>1054</v>
      </c>
      <c r="B40" s="2">
        <v>5.96</v>
      </c>
    </row>
    <row r="41" spans="1:2" x14ac:dyDescent="0.25">
      <c r="A41" s="19" t="s">
        <v>1055</v>
      </c>
      <c r="B41" s="2">
        <v>12.8</v>
      </c>
    </row>
    <row r="42" spans="1:2" x14ac:dyDescent="0.25">
      <c r="A42" s="18" t="s">
        <v>1140</v>
      </c>
      <c r="B42" s="2">
        <v>7.17</v>
      </c>
    </row>
    <row r="43" spans="1:2" x14ac:dyDescent="0.25">
      <c r="A43" s="19" t="s">
        <v>1145</v>
      </c>
      <c r="B43" s="2">
        <v>4.1100000000000003</v>
      </c>
    </row>
    <row r="44" spans="1:2" x14ac:dyDescent="0.25">
      <c r="A44" s="18" t="s">
        <v>1141</v>
      </c>
      <c r="B44" s="2">
        <v>8.9</v>
      </c>
    </row>
    <row r="45" spans="1:2" x14ac:dyDescent="0.25">
      <c r="A45" s="19" t="s">
        <v>431</v>
      </c>
      <c r="B45" s="2">
        <v>11.4</v>
      </c>
    </row>
    <row r="46" spans="1:2" x14ac:dyDescent="0.25">
      <c r="A46" s="18" t="s">
        <v>1102</v>
      </c>
      <c r="B46" s="2">
        <v>6.15</v>
      </c>
    </row>
    <row r="47" spans="1:2" x14ac:dyDescent="0.25">
      <c r="A47" s="19" t="s">
        <v>1103</v>
      </c>
      <c r="B47" s="2">
        <v>7.8</v>
      </c>
    </row>
    <row r="48" spans="1:2" x14ac:dyDescent="0.25">
      <c r="A48" s="18" t="s">
        <v>1056</v>
      </c>
      <c r="B48" s="2">
        <v>7.18</v>
      </c>
    </row>
    <row r="49" spans="1:2" x14ac:dyDescent="0.25">
      <c r="A49" s="19" t="s">
        <v>1072</v>
      </c>
      <c r="B49" s="2">
        <v>14.18</v>
      </c>
    </row>
    <row r="50" spans="1:2" x14ac:dyDescent="0.25">
      <c r="A50" s="18" t="s">
        <v>1057</v>
      </c>
      <c r="B50" s="2">
        <v>9.6</v>
      </c>
    </row>
    <row r="51" spans="1:2" x14ac:dyDescent="0.25">
      <c r="A51" s="19" t="s">
        <v>1080</v>
      </c>
      <c r="B51" s="2">
        <v>12.7</v>
      </c>
    </row>
    <row r="52" spans="1:2" x14ac:dyDescent="0.25">
      <c r="A52" s="18" t="s">
        <v>1144</v>
      </c>
      <c r="B52" s="2">
        <v>9.91</v>
      </c>
    </row>
    <row r="53" spans="1:2" x14ac:dyDescent="0.25">
      <c r="A53" s="19" t="s">
        <v>1036</v>
      </c>
      <c r="B53" s="2">
        <v>7.19</v>
      </c>
    </row>
    <row r="54" spans="1:2" x14ac:dyDescent="0.25">
      <c r="A54" s="18" t="s">
        <v>1104</v>
      </c>
      <c r="B54" s="2">
        <v>7.49</v>
      </c>
    </row>
    <row r="55" spans="1:2" x14ac:dyDescent="0.25">
      <c r="A55" s="19" t="s">
        <v>1037</v>
      </c>
      <c r="B55" s="2">
        <v>12.98</v>
      </c>
    </row>
    <row r="56" spans="1:2" x14ac:dyDescent="0.25">
      <c r="A56" s="18" t="s">
        <v>1038</v>
      </c>
      <c r="B56" s="2">
        <v>5.25</v>
      </c>
    </row>
    <row r="57" spans="1:2" x14ac:dyDescent="0.25">
      <c r="A57" s="19" t="s">
        <v>1073</v>
      </c>
      <c r="B57" s="2">
        <v>6.81</v>
      </c>
    </row>
    <row r="58" spans="1:2" x14ac:dyDescent="0.25">
      <c r="A58" s="18" t="s">
        <v>1105</v>
      </c>
      <c r="B58" s="2">
        <v>15.06</v>
      </c>
    </row>
    <row r="59" spans="1:2" x14ac:dyDescent="0.25">
      <c r="A59" s="19" t="s">
        <v>1039</v>
      </c>
      <c r="B59" s="2">
        <v>7.35</v>
      </c>
    </row>
    <row r="60" spans="1:2" x14ac:dyDescent="0.25">
      <c r="A60" s="18" t="s">
        <v>1106</v>
      </c>
      <c r="B60" s="2">
        <v>4.6100000000000003</v>
      </c>
    </row>
    <row r="61" spans="1:2" x14ac:dyDescent="0.25">
      <c r="A61" s="19" t="s">
        <v>1058</v>
      </c>
      <c r="B61" s="2">
        <v>13.42</v>
      </c>
    </row>
    <row r="62" spans="1:2" x14ac:dyDescent="0.25">
      <c r="A62" s="18" t="s">
        <v>1059</v>
      </c>
      <c r="B62" s="2">
        <v>10.43</v>
      </c>
    </row>
    <row r="63" spans="1:2" x14ac:dyDescent="0.25">
      <c r="A63" s="19" t="s">
        <v>1060</v>
      </c>
      <c r="B63" s="2">
        <v>8.5500000000000007</v>
      </c>
    </row>
    <row r="64" spans="1:2" x14ac:dyDescent="0.25">
      <c r="A64" s="18" t="s">
        <v>1061</v>
      </c>
      <c r="B64" s="2">
        <v>10.32</v>
      </c>
    </row>
    <row r="65" spans="1:2" x14ac:dyDescent="0.25">
      <c r="A65" s="19" t="s">
        <v>1107</v>
      </c>
      <c r="B65" s="2">
        <v>9.86</v>
      </c>
    </row>
    <row r="66" spans="1:2" x14ac:dyDescent="0.25">
      <c r="A66" s="18" t="s">
        <v>1062</v>
      </c>
      <c r="B66" s="2">
        <v>7.92</v>
      </c>
    </row>
    <row r="67" spans="1:2" x14ac:dyDescent="0.25">
      <c r="A67" s="19" t="s">
        <v>1074</v>
      </c>
      <c r="B67" s="2">
        <v>4.6500000000000004</v>
      </c>
    </row>
    <row r="68" spans="1:2" x14ac:dyDescent="0.25">
      <c r="A68" s="18" t="s">
        <v>1063</v>
      </c>
      <c r="B68" s="2">
        <v>11.85</v>
      </c>
    </row>
    <row r="69" spans="1:2" x14ac:dyDescent="0.25">
      <c r="A69" s="19" t="s">
        <v>1040</v>
      </c>
      <c r="B69" s="2">
        <v>7.03</v>
      </c>
    </row>
    <row r="70" spans="1:2" x14ac:dyDescent="0.25">
      <c r="A70" s="18" t="s">
        <v>1075</v>
      </c>
      <c r="B70" s="2">
        <v>7.83</v>
      </c>
    </row>
    <row r="71" spans="1:2" x14ac:dyDescent="0.25">
      <c r="A71" s="19" t="s">
        <v>1081</v>
      </c>
      <c r="B71" s="2">
        <v>9.3699999999999992</v>
      </c>
    </row>
    <row r="72" spans="1:2" x14ac:dyDescent="0.25">
      <c r="A72" s="18" t="s">
        <v>1041</v>
      </c>
      <c r="B72" s="2">
        <v>12.99</v>
      </c>
    </row>
    <row r="73" spans="1:2" x14ac:dyDescent="0.25">
      <c r="A73" s="19" t="s">
        <v>1142</v>
      </c>
      <c r="B73" s="2">
        <v>15.14</v>
      </c>
    </row>
    <row r="74" spans="1:2" x14ac:dyDescent="0.25">
      <c r="A74" s="18" t="s">
        <v>675</v>
      </c>
      <c r="B74" s="2">
        <v>10.24</v>
      </c>
    </row>
    <row r="75" spans="1:2" x14ac:dyDescent="0.25">
      <c r="A75" s="19" t="s">
        <v>1110</v>
      </c>
      <c r="B75" s="2">
        <v>11.82</v>
      </c>
    </row>
    <row r="76" spans="1:2" x14ac:dyDescent="0.25">
      <c r="A76" s="18" t="s">
        <v>1146</v>
      </c>
      <c r="B76" s="2">
        <v>9.99</v>
      </c>
    </row>
    <row r="77" spans="1:2" x14ac:dyDescent="0.25">
      <c r="A77" s="19" t="s">
        <v>1112</v>
      </c>
      <c r="B77" s="2">
        <v>13.04</v>
      </c>
    </row>
    <row r="78" spans="1:2" x14ac:dyDescent="0.25">
      <c r="A78" s="18" t="s">
        <v>1108</v>
      </c>
      <c r="B78" s="2">
        <v>5.22</v>
      </c>
    </row>
    <row r="79" spans="1:2" x14ac:dyDescent="0.25">
      <c r="A79" s="19" t="s">
        <v>1042</v>
      </c>
      <c r="B79" s="2">
        <v>7.91</v>
      </c>
    </row>
    <row r="80" spans="1:2" x14ac:dyDescent="0.25">
      <c r="A80" s="18" t="s">
        <v>1076</v>
      </c>
      <c r="B80" s="2">
        <v>12.73</v>
      </c>
    </row>
    <row r="81" spans="1:2" x14ac:dyDescent="0.25">
      <c r="A81" s="19" t="s">
        <v>1136</v>
      </c>
      <c r="B81" s="2">
        <v>6.57</v>
      </c>
    </row>
    <row r="82" spans="1:2" x14ac:dyDescent="0.25">
      <c r="A82" s="18" t="s">
        <v>1113</v>
      </c>
      <c r="B82" s="2">
        <v>15.34</v>
      </c>
    </row>
    <row r="83" spans="1:2" x14ac:dyDescent="0.25">
      <c r="A83" s="19" t="s">
        <v>1148</v>
      </c>
      <c r="B83" s="2">
        <v>11.26</v>
      </c>
    </row>
    <row r="84" spans="1:2" x14ac:dyDescent="0.25">
      <c r="A84" s="18" t="s">
        <v>1082</v>
      </c>
      <c r="B84" s="2">
        <v>7.96</v>
      </c>
    </row>
    <row r="85" spans="1:2" x14ac:dyDescent="0.25">
      <c r="A85" s="19" t="s">
        <v>1083</v>
      </c>
      <c r="B85" s="2">
        <v>13.59</v>
      </c>
    </row>
    <row r="86" spans="1:2" x14ac:dyDescent="0.25">
      <c r="A86" s="18" t="s">
        <v>1044</v>
      </c>
      <c r="B86" s="2">
        <v>4.88</v>
      </c>
    </row>
    <row r="87" spans="1:2" x14ac:dyDescent="0.25">
      <c r="A87" s="19" t="s">
        <v>1114</v>
      </c>
      <c r="B87" s="2">
        <v>8.1</v>
      </c>
    </row>
    <row r="88" spans="1:2" x14ac:dyDescent="0.25">
      <c r="A88" s="18" t="s">
        <v>1115</v>
      </c>
      <c r="B88" s="2">
        <v>13.13</v>
      </c>
    </row>
    <row r="89" spans="1:2" x14ac:dyDescent="0.25">
      <c r="A89" s="19" t="s">
        <v>1084</v>
      </c>
      <c r="B89" s="2">
        <v>11.88</v>
      </c>
    </row>
    <row r="90" spans="1:2" x14ac:dyDescent="0.25">
      <c r="A90" s="18" t="s">
        <v>1116</v>
      </c>
      <c r="B90" s="2">
        <v>6.78</v>
      </c>
    </row>
    <row r="91" spans="1:2" x14ac:dyDescent="0.25">
      <c r="A91" s="19" t="s">
        <v>1065</v>
      </c>
      <c r="B91" s="2">
        <v>5.26</v>
      </c>
    </row>
    <row r="92" spans="1:2" x14ac:dyDescent="0.25">
      <c r="A92" s="18" t="s">
        <v>1085</v>
      </c>
      <c r="B92" s="2">
        <v>9.06</v>
      </c>
    </row>
    <row r="93" spans="1:2" x14ac:dyDescent="0.25">
      <c r="A93" s="19" t="s">
        <v>1045</v>
      </c>
      <c r="B93" s="2">
        <v>11.75</v>
      </c>
    </row>
    <row r="94" spans="1:2" x14ac:dyDescent="0.25">
      <c r="A94" s="18" t="s">
        <v>1117</v>
      </c>
      <c r="B94" s="2">
        <v>11.38</v>
      </c>
    </row>
    <row r="95" spans="1:2" x14ac:dyDescent="0.25">
      <c r="A95" s="19" t="s">
        <v>1086</v>
      </c>
      <c r="B95" s="2">
        <v>11.68</v>
      </c>
    </row>
    <row r="96" spans="1:2" x14ac:dyDescent="0.25">
      <c r="A96" s="18" t="s">
        <v>1118</v>
      </c>
      <c r="B96" s="2">
        <v>10.9</v>
      </c>
    </row>
    <row r="97" spans="1:2" x14ac:dyDescent="0.25">
      <c r="A97" s="19" t="s">
        <v>1046</v>
      </c>
      <c r="B97" s="2">
        <v>6.68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CC92-D88C-4929-93DF-FAB7802E5886}">
  <dimension ref="A1:B2"/>
  <sheetViews>
    <sheetView workbookViewId="0">
      <selection activeCell="A3" sqref="A3:XFD3"/>
    </sheetView>
  </sheetViews>
  <sheetFormatPr defaultRowHeight="15" x14ac:dyDescent="0.25"/>
  <cols>
    <col min="1" max="1" width="19.140625" bestFit="1" customWidth="1"/>
    <col min="2" max="2" width="11" bestFit="1" customWidth="1"/>
    <col min="8" max="8" width="10" bestFit="1" customWidth="1"/>
  </cols>
  <sheetData>
    <row r="1" spans="1:2" x14ac:dyDescent="0.25">
      <c r="A1" t="s">
        <v>1173</v>
      </c>
      <c r="B1" t="s">
        <v>1150</v>
      </c>
    </row>
    <row r="2" spans="1:2" x14ac:dyDescent="0.25">
      <c r="A2" t="s">
        <v>1174</v>
      </c>
      <c r="B2">
        <v>687035889.61099994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C2B8-7446-404D-A010-CE65A898645B}">
  <dimension ref="A1:B97"/>
  <sheetViews>
    <sheetView topLeftCell="A15" workbookViewId="0">
      <selection activeCell="A29" sqref="A29"/>
    </sheetView>
  </sheetViews>
  <sheetFormatPr defaultRowHeight="15" x14ac:dyDescent="0.25"/>
  <cols>
    <col min="1" max="1" width="22.140625" bestFit="1" customWidth="1"/>
    <col min="2" max="2" width="8.85546875" customWidth="1"/>
  </cols>
  <sheetData>
    <row r="1" spans="1:2" x14ac:dyDescent="0.25">
      <c r="A1" t="s">
        <v>1</v>
      </c>
      <c r="B1" t="s">
        <v>1132</v>
      </c>
    </row>
    <row r="2" spans="1:2" x14ac:dyDescent="0.25">
      <c r="A2" t="s">
        <v>809</v>
      </c>
      <c r="B2" s="1">
        <v>8.1999999999999993</v>
      </c>
    </row>
    <row r="3" spans="1:2" x14ac:dyDescent="0.25">
      <c r="A3" t="s">
        <v>475</v>
      </c>
      <c r="B3" s="1">
        <v>8.42</v>
      </c>
    </row>
    <row r="4" spans="1:2" x14ac:dyDescent="0.25">
      <c r="A4" t="s">
        <v>1128</v>
      </c>
      <c r="B4" s="1">
        <v>11.99</v>
      </c>
    </row>
    <row r="5" spans="1:2" x14ac:dyDescent="0.25">
      <c r="A5" t="s">
        <v>1175</v>
      </c>
      <c r="B5" s="1">
        <v>12.37</v>
      </c>
    </row>
    <row r="6" spans="1:2" x14ac:dyDescent="0.25">
      <c r="A6" t="s">
        <v>488</v>
      </c>
      <c r="B6" s="1">
        <v>12.4</v>
      </c>
    </row>
    <row r="7" spans="1:2" x14ac:dyDescent="0.25">
      <c r="A7" t="s">
        <v>338</v>
      </c>
      <c r="B7" s="1">
        <v>13.03</v>
      </c>
    </row>
    <row r="8" spans="1:2" x14ac:dyDescent="0.25">
      <c r="A8" t="s">
        <v>350</v>
      </c>
      <c r="B8" s="1">
        <v>13.67</v>
      </c>
    </row>
    <row r="9" spans="1:2" x14ac:dyDescent="0.25">
      <c r="A9" t="s">
        <v>1124</v>
      </c>
      <c r="B9" s="1">
        <v>13.73</v>
      </c>
    </row>
    <row r="10" spans="1:2" x14ac:dyDescent="0.25">
      <c r="A10" t="s">
        <v>147</v>
      </c>
      <c r="B10" s="1">
        <v>14.13</v>
      </c>
    </row>
    <row r="11" spans="1:2" x14ac:dyDescent="0.25">
      <c r="A11" t="s">
        <v>220</v>
      </c>
      <c r="B11" s="1">
        <v>14.69</v>
      </c>
    </row>
    <row r="12" spans="1:2" x14ac:dyDescent="0.25">
      <c r="A12" t="s">
        <v>1131</v>
      </c>
      <c r="B12" s="1">
        <v>14.73</v>
      </c>
    </row>
    <row r="13" spans="1:2" x14ac:dyDescent="0.25">
      <c r="A13" t="s">
        <v>129</v>
      </c>
      <c r="B13" s="1">
        <v>14.96</v>
      </c>
    </row>
    <row r="14" spans="1:2" x14ac:dyDescent="0.25">
      <c r="A14" t="s">
        <v>496</v>
      </c>
      <c r="B14" s="1">
        <v>15.05</v>
      </c>
    </row>
    <row r="15" spans="1:2" x14ac:dyDescent="0.25">
      <c r="A15" t="s">
        <v>358</v>
      </c>
      <c r="B15" s="1">
        <v>15.28</v>
      </c>
    </row>
    <row r="16" spans="1:2" x14ac:dyDescent="0.25">
      <c r="A16" t="s">
        <v>901</v>
      </c>
      <c r="B16" s="1">
        <v>15.54</v>
      </c>
    </row>
    <row r="17" spans="1:2" x14ac:dyDescent="0.25">
      <c r="A17" t="s">
        <v>1127</v>
      </c>
      <c r="B17" s="1">
        <v>15.66</v>
      </c>
    </row>
    <row r="18" spans="1:2" x14ac:dyDescent="0.25">
      <c r="A18" t="s">
        <v>95</v>
      </c>
      <c r="B18" s="1">
        <v>15.78</v>
      </c>
    </row>
    <row r="19" spans="1:2" x14ac:dyDescent="0.25">
      <c r="A19" t="s">
        <v>387</v>
      </c>
      <c r="B19" s="1">
        <v>15.79</v>
      </c>
    </row>
    <row r="20" spans="1:2" x14ac:dyDescent="0.25">
      <c r="A20" t="s">
        <v>198</v>
      </c>
      <c r="B20" s="1">
        <v>16.34</v>
      </c>
    </row>
    <row r="21" spans="1:2" x14ac:dyDescent="0.25">
      <c r="A21" t="s">
        <v>431</v>
      </c>
      <c r="B21" s="1">
        <v>16.66</v>
      </c>
    </row>
    <row r="22" spans="1:2" x14ac:dyDescent="0.25">
      <c r="A22" t="s">
        <v>212</v>
      </c>
      <c r="B22" s="1">
        <v>16.87</v>
      </c>
    </row>
    <row r="23" spans="1:2" x14ac:dyDescent="0.25">
      <c r="A23" t="s">
        <v>1129</v>
      </c>
      <c r="B23" s="1">
        <v>16.98</v>
      </c>
    </row>
    <row r="24" spans="1:2" x14ac:dyDescent="0.25">
      <c r="A24" t="s">
        <v>1123</v>
      </c>
      <c r="B24" s="1">
        <v>17.25</v>
      </c>
    </row>
    <row r="25" spans="1:2" x14ac:dyDescent="0.25">
      <c r="A25" t="s">
        <v>171</v>
      </c>
      <c r="B25" s="1">
        <v>17.27</v>
      </c>
    </row>
    <row r="26" spans="1:2" x14ac:dyDescent="0.25">
      <c r="A26" t="s">
        <v>216</v>
      </c>
      <c r="B26" s="1">
        <v>17.420000000000002</v>
      </c>
    </row>
    <row r="27" spans="1:2" x14ac:dyDescent="0.25">
      <c r="A27" t="s">
        <v>678</v>
      </c>
      <c r="B27" s="1">
        <v>17.48</v>
      </c>
    </row>
    <row r="28" spans="1:2" x14ac:dyDescent="0.25">
      <c r="A28" t="s">
        <v>187</v>
      </c>
      <c r="B28" s="1">
        <v>17.54</v>
      </c>
    </row>
    <row r="29" spans="1:2" x14ac:dyDescent="0.25">
      <c r="A29" t="s">
        <v>83</v>
      </c>
      <c r="B29" s="1">
        <v>17.55</v>
      </c>
    </row>
    <row r="30" spans="1:2" x14ac:dyDescent="0.25">
      <c r="A30" t="s">
        <v>735</v>
      </c>
      <c r="B30" s="1">
        <v>17.78</v>
      </c>
    </row>
    <row r="31" spans="1:2" x14ac:dyDescent="0.25">
      <c r="A31" t="s">
        <v>149</v>
      </c>
      <c r="B31" s="1">
        <v>18.16</v>
      </c>
    </row>
    <row r="32" spans="1:2" x14ac:dyDescent="0.25">
      <c r="A32" t="s">
        <v>390</v>
      </c>
      <c r="B32" s="1">
        <v>18.18</v>
      </c>
    </row>
    <row r="33" spans="1:2" x14ac:dyDescent="0.25">
      <c r="A33" t="s">
        <v>66</v>
      </c>
      <c r="B33" s="1">
        <v>18.260000000000002</v>
      </c>
    </row>
    <row r="34" spans="1:2" x14ac:dyDescent="0.25">
      <c r="A34" t="s">
        <v>1126</v>
      </c>
      <c r="B34" s="1">
        <v>18.5</v>
      </c>
    </row>
    <row r="35" spans="1:2" x14ac:dyDescent="0.25">
      <c r="A35" t="s">
        <v>1125</v>
      </c>
      <c r="B35" s="1">
        <v>18.61</v>
      </c>
    </row>
    <row r="36" spans="1:2" x14ac:dyDescent="0.25">
      <c r="A36" t="s">
        <v>192</v>
      </c>
      <c r="B36" s="1">
        <v>18.64</v>
      </c>
    </row>
    <row r="37" spans="1:2" x14ac:dyDescent="0.25">
      <c r="A37" t="s">
        <v>218</v>
      </c>
      <c r="B37" s="1">
        <v>18.64</v>
      </c>
    </row>
    <row r="38" spans="1:2" x14ac:dyDescent="0.25">
      <c r="A38" t="s">
        <v>232</v>
      </c>
      <c r="B38" s="1">
        <v>18.829999999999998</v>
      </c>
    </row>
    <row r="39" spans="1:2" x14ac:dyDescent="0.25">
      <c r="A39" t="s">
        <v>9</v>
      </c>
      <c r="B39" s="1">
        <v>18.86</v>
      </c>
    </row>
    <row r="40" spans="1:2" x14ac:dyDescent="0.25">
      <c r="A40" t="s">
        <v>297</v>
      </c>
      <c r="B40" s="1">
        <v>19.07</v>
      </c>
    </row>
    <row r="41" spans="1:2" x14ac:dyDescent="0.25">
      <c r="A41" t="s">
        <v>482</v>
      </c>
      <c r="B41" s="1">
        <v>19.29</v>
      </c>
    </row>
    <row r="42" spans="1:2" x14ac:dyDescent="0.25">
      <c r="A42" t="s">
        <v>235</v>
      </c>
      <c r="B42" s="1">
        <v>19.420000000000002</v>
      </c>
    </row>
    <row r="43" spans="1:2" x14ac:dyDescent="0.25">
      <c r="A43" t="s">
        <v>605</v>
      </c>
      <c r="B43" s="1">
        <v>19.54</v>
      </c>
    </row>
    <row r="44" spans="1:2" x14ac:dyDescent="0.25">
      <c r="A44" t="s">
        <v>588</v>
      </c>
      <c r="B44" s="1">
        <v>19.63</v>
      </c>
    </row>
    <row r="45" spans="1:2" x14ac:dyDescent="0.25">
      <c r="A45" t="s">
        <v>202</v>
      </c>
      <c r="B45" s="1">
        <v>19.66</v>
      </c>
    </row>
    <row r="46" spans="1:2" x14ac:dyDescent="0.25">
      <c r="A46" t="s">
        <v>225</v>
      </c>
      <c r="B46" s="1">
        <v>20.21</v>
      </c>
    </row>
    <row r="47" spans="1:2" x14ac:dyDescent="0.25">
      <c r="A47" t="s">
        <v>181</v>
      </c>
      <c r="B47" s="1">
        <v>20.27</v>
      </c>
    </row>
    <row r="48" spans="1:2" x14ac:dyDescent="0.25">
      <c r="A48" t="s">
        <v>85</v>
      </c>
      <c r="B48" s="1">
        <v>20.74</v>
      </c>
    </row>
    <row r="49" spans="1:2" x14ac:dyDescent="0.25">
      <c r="A49" t="s">
        <v>360</v>
      </c>
      <c r="B49" s="1">
        <v>20.8</v>
      </c>
    </row>
    <row r="50" spans="1:2" x14ac:dyDescent="0.25">
      <c r="A50" t="s">
        <v>335</v>
      </c>
      <c r="B50" s="1">
        <v>21.01</v>
      </c>
    </row>
    <row r="51" spans="1:2" x14ac:dyDescent="0.25">
      <c r="A51" t="s">
        <v>907</v>
      </c>
      <c r="B51" s="1">
        <v>21.01</v>
      </c>
    </row>
    <row r="52" spans="1:2" x14ac:dyDescent="0.25">
      <c r="A52" t="s">
        <v>838</v>
      </c>
      <c r="B52" s="1">
        <v>21.03</v>
      </c>
    </row>
    <row r="53" spans="1:2" x14ac:dyDescent="0.25">
      <c r="A53" t="s">
        <v>160</v>
      </c>
      <c r="B53" s="1">
        <v>21.06</v>
      </c>
    </row>
    <row r="54" spans="1:2" x14ac:dyDescent="0.25">
      <c r="A54" t="s">
        <v>627</v>
      </c>
      <c r="B54" s="1">
        <v>21.13</v>
      </c>
    </row>
    <row r="55" spans="1:2" x14ac:dyDescent="0.25">
      <c r="A55" t="s">
        <v>43</v>
      </c>
      <c r="B55" s="1">
        <v>21.37</v>
      </c>
    </row>
    <row r="56" spans="1:2" x14ac:dyDescent="0.25">
      <c r="A56" t="s">
        <v>451</v>
      </c>
      <c r="B56" s="1">
        <v>21.47</v>
      </c>
    </row>
    <row r="57" spans="1:2" x14ac:dyDescent="0.25">
      <c r="A57" t="s">
        <v>12</v>
      </c>
      <c r="B57" s="1">
        <v>21.55</v>
      </c>
    </row>
    <row r="58" spans="1:2" x14ac:dyDescent="0.25">
      <c r="A58" t="s">
        <v>52</v>
      </c>
      <c r="B58" s="1">
        <v>21.78</v>
      </c>
    </row>
    <row r="59" spans="1:2" x14ac:dyDescent="0.25">
      <c r="A59" t="s">
        <v>454</v>
      </c>
      <c r="B59" s="1">
        <v>21.83</v>
      </c>
    </row>
    <row r="60" spans="1:2" x14ac:dyDescent="0.25">
      <c r="A60" t="s">
        <v>675</v>
      </c>
      <c r="B60" s="1">
        <v>21.97</v>
      </c>
    </row>
    <row r="61" spans="1:2" x14ac:dyDescent="0.25">
      <c r="A61" t="s">
        <v>29</v>
      </c>
      <c r="B61" s="1">
        <v>22.03</v>
      </c>
    </row>
    <row r="62" spans="1:2" x14ac:dyDescent="0.25">
      <c r="A62" t="s">
        <v>393</v>
      </c>
      <c r="B62" s="1">
        <v>22.56</v>
      </c>
    </row>
    <row r="63" spans="1:2" x14ac:dyDescent="0.25">
      <c r="A63" t="s">
        <v>423</v>
      </c>
      <c r="B63" s="1">
        <v>22.6</v>
      </c>
    </row>
    <row r="64" spans="1:2" x14ac:dyDescent="0.25">
      <c r="A64" t="s">
        <v>133</v>
      </c>
      <c r="B64" s="1">
        <v>22.61</v>
      </c>
    </row>
    <row r="65" spans="1:2" x14ac:dyDescent="0.25">
      <c r="A65" t="s">
        <v>165</v>
      </c>
      <c r="B65" s="1">
        <v>22.8</v>
      </c>
    </row>
    <row r="66" spans="1:2" x14ac:dyDescent="0.25">
      <c r="A66" t="s">
        <v>50</v>
      </c>
      <c r="B66" s="1">
        <v>22.93</v>
      </c>
    </row>
    <row r="67" spans="1:2" x14ac:dyDescent="0.25">
      <c r="A67" t="s">
        <v>157</v>
      </c>
      <c r="B67" s="1">
        <v>23.21</v>
      </c>
    </row>
    <row r="68" spans="1:2" x14ac:dyDescent="0.25">
      <c r="A68" t="s">
        <v>1122</v>
      </c>
      <c r="B68" s="1">
        <v>23.33</v>
      </c>
    </row>
    <row r="69" spans="1:2" x14ac:dyDescent="0.25">
      <c r="A69" t="s">
        <v>114</v>
      </c>
      <c r="B69" s="1">
        <v>23.4</v>
      </c>
    </row>
    <row r="70" spans="1:2" x14ac:dyDescent="0.25">
      <c r="A70" t="s">
        <v>87</v>
      </c>
      <c r="B70" s="1">
        <v>23.4</v>
      </c>
    </row>
    <row r="71" spans="1:2" x14ac:dyDescent="0.25">
      <c r="A71" t="s">
        <v>585</v>
      </c>
      <c r="B71" s="1">
        <v>23.66</v>
      </c>
    </row>
    <row r="72" spans="1:2" x14ac:dyDescent="0.25">
      <c r="A72" t="s">
        <v>40</v>
      </c>
      <c r="B72" s="1">
        <v>23.92</v>
      </c>
    </row>
    <row r="73" spans="1:2" x14ac:dyDescent="0.25">
      <c r="A73" t="s">
        <v>775</v>
      </c>
      <c r="B73" s="1">
        <v>24.84</v>
      </c>
    </row>
    <row r="74" spans="1:2" x14ac:dyDescent="0.25">
      <c r="A74" t="s">
        <v>105</v>
      </c>
      <c r="B74" s="1">
        <v>25.35</v>
      </c>
    </row>
    <row r="75" spans="1:2" x14ac:dyDescent="0.25">
      <c r="A75" t="s">
        <v>1176</v>
      </c>
      <c r="B75" s="1">
        <v>25.36</v>
      </c>
    </row>
    <row r="76" spans="1:2" x14ac:dyDescent="0.25">
      <c r="A76" t="s">
        <v>873</v>
      </c>
      <c r="B76" s="1">
        <v>25.41</v>
      </c>
    </row>
    <row r="77" spans="1:2" x14ac:dyDescent="0.25">
      <c r="A77" t="s">
        <v>1121</v>
      </c>
      <c r="B77" s="1">
        <v>25.6</v>
      </c>
    </row>
    <row r="78" spans="1:2" x14ac:dyDescent="0.25">
      <c r="A78" t="s">
        <v>240</v>
      </c>
      <c r="B78" s="1">
        <v>26.14</v>
      </c>
    </row>
    <row r="79" spans="1:2" x14ac:dyDescent="0.25">
      <c r="A79" t="s">
        <v>608</v>
      </c>
      <c r="B79" s="1">
        <v>26.22</v>
      </c>
    </row>
    <row r="80" spans="1:2" x14ac:dyDescent="0.25">
      <c r="A80" t="s">
        <v>470</v>
      </c>
      <c r="B80" s="1">
        <v>26.26</v>
      </c>
    </row>
    <row r="81" spans="1:2" x14ac:dyDescent="0.25">
      <c r="A81" t="s">
        <v>1120</v>
      </c>
      <c r="B81" s="1">
        <v>26.29</v>
      </c>
    </row>
    <row r="82" spans="1:2" x14ac:dyDescent="0.25">
      <c r="A82" t="s">
        <v>667</v>
      </c>
      <c r="B82" s="1">
        <v>27.18</v>
      </c>
    </row>
    <row r="83" spans="1:2" x14ac:dyDescent="0.25">
      <c r="A83" t="s">
        <v>1177</v>
      </c>
      <c r="B83" s="1">
        <v>27.3</v>
      </c>
    </row>
    <row r="84" spans="1:2" x14ac:dyDescent="0.25">
      <c r="A84" t="s">
        <v>464</v>
      </c>
      <c r="B84" s="1">
        <v>27.44</v>
      </c>
    </row>
    <row r="85" spans="1:2" x14ac:dyDescent="0.25">
      <c r="A85" t="s">
        <v>230</v>
      </c>
      <c r="B85" s="1">
        <v>27.54</v>
      </c>
    </row>
    <row r="86" spans="1:2" x14ac:dyDescent="0.25">
      <c r="A86" t="s">
        <v>122</v>
      </c>
      <c r="B86" s="1">
        <v>28.42</v>
      </c>
    </row>
    <row r="87" spans="1:2" x14ac:dyDescent="0.25">
      <c r="A87" t="s">
        <v>136</v>
      </c>
      <c r="B87" s="1">
        <v>28.56</v>
      </c>
    </row>
    <row r="88" spans="1:2" x14ac:dyDescent="0.25">
      <c r="A88" t="s">
        <v>79</v>
      </c>
      <c r="B88" s="1">
        <v>28.67</v>
      </c>
    </row>
    <row r="89" spans="1:2" x14ac:dyDescent="0.25">
      <c r="A89" t="s">
        <v>352</v>
      </c>
      <c r="B89" s="1">
        <v>28.81</v>
      </c>
    </row>
    <row r="90" spans="1:2" x14ac:dyDescent="0.25">
      <c r="A90" t="s">
        <v>34</v>
      </c>
      <c r="B90" s="1">
        <v>29.01</v>
      </c>
    </row>
    <row r="91" spans="1:2" x14ac:dyDescent="0.25">
      <c r="A91" t="s">
        <v>151</v>
      </c>
      <c r="B91" s="1">
        <v>29.14</v>
      </c>
    </row>
    <row r="92" spans="1:2" x14ac:dyDescent="0.25">
      <c r="A92" t="s">
        <v>138</v>
      </c>
      <c r="B92" s="1">
        <v>29.21</v>
      </c>
    </row>
    <row r="93" spans="1:2" x14ac:dyDescent="0.25">
      <c r="A93" t="s">
        <v>844</v>
      </c>
      <c r="B93" s="1">
        <v>29.77</v>
      </c>
    </row>
    <row r="94" spans="1:2" x14ac:dyDescent="0.25">
      <c r="A94" t="s">
        <v>538</v>
      </c>
      <c r="B94" s="1">
        <v>30.13</v>
      </c>
    </row>
    <row r="95" spans="1:2" x14ac:dyDescent="0.25">
      <c r="A95" t="s">
        <v>61</v>
      </c>
      <c r="B95" s="1">
        <v>30.84</v>
      </c>
    </row>
    <row r="96" spans="1:2" x14ac:dyDescent="0.25">
      <c r="A96" t="s">
        <v>21</v>
      </c>
      <c r="B96" s="1">
        <v>31.04</v>
      </c>
    </row>
    <row r="97" spans="1:2" x14ac:dyDescent="0.25">
      <c r="A97" t="s">
        <v>141</v>
      </c>
      <c r="B97" s="1">
        <v>31.16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AEBF-D4F3-4B8F-82FB-87A2DCAAE565}">
  <dimension ref="A1:C38"/>
  <sheetViews>
    <sheetView topLeftCell="A9" workbookViewId="0">
      <selection activeCell="A22" sqref="A22:XFD36"/>
    </sheetView>
  </sheetViews>
  <sheetFormatPr defaultRowHeight="15" x14ac:dyDescent="0.25"/>
  <cols>
    <col min="1" max="1" width="62.42578125" bestFit="1" customWidth="1"/>
    <col min="2" max="2" width="16.28515625" bestFit="1" customWidth="1"/>
    <col min="3" max="3" width="24.140625" customWidth="1"/>
  </cols>
  <sheetData>
    <row r="1" spans="1:3" ht="15" customHeight="1" x14ac:dyDescent="0.25">
      <c r="A1" s="14" t="s">
        <v>1203</v>
      </c>
      <c r="B1" s="14" t="s">
        <v>1204</v>
      </c>
      <c r="C1" s="14" t="s">
        <v>1178</v>
      </c>
    </row>
    <row r="2" spans="1:3" ht="15" customHeight="1" x14ac:dyDescent="0.25">
      <c r="A2" s="15" t="s">
        <v>1179</v>
      </c>
      <c r="B2" s="15" t="s">
        <v>1180</v>
      </c>
      <c r="C2" s="15" t="s">
        <v>1181</v>
      </c>
    </row>
    <row r="3" spans="1:3" ht="15" customHeight="1" x14ac:dyDescent="0.25">
      <c r="A3" s="15" t="s">
        <v>1182</v>
      </c>
      <c r="B3" s="15" t="s">
        <v>1180</v>
      </c>
      <c r="C3" s="15" t="s">
        <v>1181</v>
      </c>
    </row>
    <row r="4" spans="1:3" ht="15" customHeight="1" x14ac:dyDescent="0.25">
      <c r="A4" s="15" t="s">
        <v>1183</v>
      </c>
      <c r="B4" s="15" t="s">
        <v>1180</v>
      </c>
      <c r="C4" s="15" t="s">
        <v>1181</v>
      </c>
    </row>
    <row r="5" spans="1:3" ht="15" customHeight="1" x14ac:dyDescent="0.25">
      <c r="A5" s="15" t="s">
        <v>1184</v>
      </c>
      <c r="B5" s="15" t="s">
        <v>1180</v>
      </c>
      <c r="C5" s="15" t="s">
        <v>1181</v>
      </c>
    </row>
    <row r="6" spans="1:3" ht="15" customHeight="1" x14ac:dyDescent="0.25">
      <c r="A6" s="15" t="s">
        <v>1185</v>
      </c>
      <c r="B6" s="15" t="s">
        <v>1180</v>
      </c>
      <c r="C6" s="15" t="s">
        <v>1181</v>
      </c>
    </row>
    <row r="7" spans="1:3" ht="15" customHeight="1" x14ac:dyDescent="0.25">
      <c r="A7" s="15" t="s">
        <v>1186</v>
      </c>
      <c r="B7" s="15" t="s">
        <v>1180</v>
      </c>
      <c r="C7" s="15" t="s">
        <v>1181</v>
      </c>
    </row>
    <row r="8" spans="1:3" ht="15" customHeight="1" x14ac:dyDescent="0.25">
      <c r="A8" s="15" t="s">
        <v>1187</v>
      </c>
      <c r="B8" s="15" t="s">
        <v>1188</v>
      </c>
      <c r="C8" s="15" t="s">
        <v>1181</v>
      </c>
    </row>
    <row r="9" spans="1:3" ht="15" customHeight="1" x14ac:dyDescent="0.25">
      <c r="A9" s="15" t="s">
        <v>1189</v>
      </c>
      <c r="B9" s="15" t="s">
        <v>1188</v>
      </c>
      <c r="C9" s="15" t="s">
        <v>1181</v>
      </c>
    </row>
    <row r="10" spans="1:3" ht="15" customHeight="1" x14ac:dyDescent="0.25">
      <c r="A10" s="15" t="s">
        <v>1190</v>
      </c>
      <c r="B10" s="15" t="s">
        <v>1188</v>
      </c>
      <c r="C10" s="15" t="s">
        <v>1181</v>
      </c>
    </row>
    <row r="11" spans="1:3" ht="15" customHeight="1" x14ac:dyDescent="0.25">
      <c r="A11" s="15" t="s">
        <v>1191</v>
      </c>
      <c r="B11" s="15" t="s">
        <v>1188</v>
      </c>
      <c r="C11" s="15" t="s">
        <v>1181</v>
      </c>
    </row>
    <row r="12" spans="1:3" ht="15" customHeight="1" x14ac:dyDescent="0.25">
      <c r="A12" s="15" t="s">
        <v>1192</v>
      </c>
      <c r="B12" s="15" t="s">
        <v>1188</v>
      </c>
      <c r="C12" s="15" t="s">
        <v>1181</v>
      </c>
    </row>
    <row r="13" spans="1:3" ht="15" customHeight="1" x14ac:dyDescent="0.25">
      <c r="A13" s="15" t="s">
        <v>1193</v>
      </c>
      <c r="B13" s="15" t="s">
        <v>1188</v>
      </c>
      <c r="C13" s="15" t="s">
        <v>1181</v>
      </c>
    </row>
    <row r="14" spans="1:3" ht="15" customHeight="1" x14ac:dyDescent="0.25">
      <c r="A14" s="15" t="s">
        <v>1194</v>
      </c>
      <c r="B14" s="15" t="s">
        <v>1195</v>
      </c>
      <c r="C14" s="15" t="s">
        <v>1181</v>
      </c>
    </row>
    <row r="15" spans="1:3" ht="15" customHeight="1" x14ac:dyDescent="0.25">
      <c r="A15" s="15" t="s">
        <v>1196</v>
      </c>
      <c r="B15" s="15" t="s">
        <v>1195</v>
      </c>
      <c r="C15" s="15" t="s">
        <v>1181</v>
      </c>
    </row>
    <row r="16" spans="1:3" ht="15" customHeight="1" x14ac:dyDescent="0.25">
      <c r="A16" s="15" t="s">
        <v>1197</v>
      </c>
      <c r="B16" s="15" t="s">
        <v>1195</v>
      </c>
      <c r="C16" s="15" t="s">
        <v>1181</v>
      </c>
    </row>
    <row r="17" spans="1:3" ht="15" customHeight="1" x14ac:dyDescent="0.25">
      <c r="A17" s="15" t="s">
        <v>1198</v>
      </c>
      <c r="B17" s="15" t="s">
        <v>1195</v>
      </c>
      <c r="C17" s="15" t="s">
        <v>1181</v>
      </c>
    </row>
    <row r="18" spans="1:3" ht="15" customHeight="1" x14ac:dyDescent="0.25">
      <c r="A18" s="15" t="s">
        <v>1199</v>
      </c>
      <c r="B18" s="15" t="s">
        <v>1195</v>
      </c>
      <c r="C18" s="15" t="s">
        <v>1181</v>
      </c>
    </row>
    <row r="19" spans="1:3" ht="15" customHeight="1" x14ac:dyDescent="0.25">
      <c r="A19" s="15" t="s">
        <v>1200</v>
      </c>
      <c r="B19" s="15" t="s">
        <v>1195</v>
      </c>
      <c r="C19" s="15" t="s">
        <v>1181</v>
      </c>
    </row>
    <row r="20" spans="1:3" ht="15" customHeight="1" x14ac:dyDescent="0.25">
      <c r="A20" s="15" t="s">
        <v>1201</v>
      </c>
      <c r="B20" s="15" t="s">
        <v>1195</v>
      </c>
      <c r="C20" s="15" t="s">
        <v>1181</v>
      </c>
    </row>
    <row r="21" spans="1:3" ht="15" customHeight="1" x14ac:dyDescent="0.25">
      <c r="A21" s="15" t="s">
        <v>1202</v>
      </c>
      <c r="B21" s="15" t="s">
        <v>1195</v>
      </c>
      <c r="C21" s="15" t="s">
        <v>1181</v>
      </c>
    </row>
    <row r="22" spans="1:3" ht="15" customHeight="1" x14ac:dyDescent="0.25">
      <c r="A22" s="15"/>
      <c r="B22" s="15"/>
      <c r="C22" s="15"/>
    </row>
    <row r="23" spans="1:3" ht="15" customHeight="1" x14ac:dyDescent="0.25">
      <c r="A23" s="15"/>
      <c r="B23" s="15"/>
      <c r="C23" s="15"/>
    </row>
    <row r="24" spans="1:3" ht="15" customHeight="1" x14ac:dyDescent="0.25">
      <c r="A24" s="15"/>
      <c r="B24" s="15"/>
      <c r="C24" s="15"/>
    </row>
    <row r="25" spans="1:3" ht="15" customHeight="1" x14ac:dyDescent="0.25">
      <c r="A25" s="15"/>
      <c r="B25" s="15"/>
      <c r="C25" s="15"/>
    </row>
    <row r="26" spans="1:3" ht="15" customHeight="1" x14ac:dyDescent="0.25">
      <c r="A26" s="15"/>
      <c r="B26" s="15"/>
      <c r="C26" s="15"/>
    </row>
    <row r="27" spans="1:3" ht="15" customHeight="1" x14ac:dyDescent="0.25">
      <c r="A27" s="15"/>
      <c r="B27" s="15"/>
      <c r="C27" s="15"/>
    </row>
    <row r="28" spans="1:3" ht="15" customHeight="1" x14ac:dyDescent="0.25">
      <c r="A28" s="15"/>
      <c r="B28" s="15"/>
      <c r="C28" s="15"/>
    </row>
    <row r="29" spans="1:3" ht="15" customHeight="1" x14ac:dyDescent="0.25">
      <c r="A29" s="15"/>
      <c r="B29" s="15"/>
      <c r="C29" s="15"/>
    </row>
    <row r="30" spans="1:3" ht="15" customHeight="1" x14ac:dyDescent="0.25">
      <c r="A30" s="15"/>
      <c r="B30" s="15"/>
      <c r="C30" s="15"/>
    </row>
    <row r="31" spans="1:3" ht="15" customHeight="1" x14ac:dyDescent="0.25">
      <c r="A31" s="15"/>
      <c r="B31" s="15"/>
      <c r="C31" s="15"/>
    </row>
    <row r="32" spans="1:3" ht="15" customHeight="1" x14ac:dyDescent="0.25">
      <c r="A32" s="13"/>
      <c r="B32" s="13"/>
      <c r="C32" s="13"/>
    </row>
    <row r="33" spans="1:3" ht="15" customHeight="1" x14ac:dyDescent="0.25">
      <c r="A33" s="13"/>
      <c r="B33" s="13"/>
      <c r="C33" s="13"/>
    </row>
    <row r="34" spans="1:3" ht="15" customHeight="1" x14ac:dyDescent="0.25">
      <c r="A34" s="13"/>
      <c r="B34" s="13"/>
      <c r="C34" s="13"/>
    </row>
    <row r="35" spans="1:3" ht="15" customHeight="1" x14ac:dyDescent="0.25">
      <c r="A35" s="13"/>
      <c r="B35" s="13"/>
      <c r="C35" s="13"/>
    </row>
    <row r="36" spans="1:3" ht="15" customHeight="1" x14ac:dyDescent="0.25">
      <c r="A36" s="13"/>
      <c r="B36" s="13"/>
      <c r="C36" s="13"/>
    </row>
    <row r="37" spans="1:3" ht="15" customHeight="1" x14ac:dyDescent="0.25"/>
    <row r="38" spans="1:3" ht="1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C99D-B368-4EEB-A8A3-DDE2F688EFFE}">
  <dimension ref="A1:C97"/>
  <sheetViews>
    <sheetView workbookViewId="0">
      <selection activeCell="B2" sqref="B2"/>
    </sheetView>
  </sheetViews>
  <sheetFormatPr defaultRowHeight="15" x14ac:dyDescent="0.25"/>
  <cols>
    <col min="1" max="1" width="18.7109375" bestFit="1" customWidth="1"/>
    <col min="2" max="2" width="17" bestFit="1" customWidth="1"/>
    <col min="3" max="3" width="13.140625" bestFit="1" customWidth="1"/>
  </cols>
  <sheetData>
    <row r="1" spans="1:3" x14ac:dyDescent="0.25">
      <c r="A1" t="s">
        <v>1</v>
      </c>
      <c r="B1" t="s">
        <v>1152</v>
      </c>
      <c r="C1" t="s">
        <v>1153</v>
      </c>
    </row>
    <row r="2" spans="1:3" x14ac:dyDescent="0.25">
      <c r="A2" t="s">
        <v>1028</v>
      </c>
      <c r="B2" s="1">
        <v>444593</v>
      </c>
      <c r="C2" s="1">
        <v>333436</v>
      </c>
    </row>
    <row r="3" spans="1:3" x14ac:dyDescent="0.25">
      <c r="A3" t="s">
        <v>1108</v>
      </c>
      <c r="B3" s="1">
        <v>296042</v>
      </c>
      <c r="C3" s="1">
        <v>282239</v>
      </c>
    </row>
    <row r="4" spans="1:3" x14ac:dyDescent="0.25">
      <c r="A4" t="s">
        <v>1155</v>
      </c>
      <c r="B4" s="1">
        <v>291798</v>
      </c>
      <c r="C4" s="1">
        <v>245805</v>
      </c>
    </row>
    <row r="5" spans="1:3" x14ac:dyDescent="0.25">
      <c r="A5" t="s">
        <v>1050</v>
      </c>
      <c r="B5" s="1">
        <v>280069</v>
      </c>
      <c r="C5" s="1">
        <v>247328</v>
      </c>
    </row>
    <row r="6" spans="1:3" x14ac:dyDescent="0.25">
      <c r="A6" t="s">
        <v>1024</v>
      </c>
      <c r="B6" s="1">
        <v>275230</v>
      </c>
      <c r="C6" s="1">
        <v>240793</v>
      </c>
    </row>
    <row r="7" spans="1:3" x14ac:dyDescent="0.25">
      <c r="A7" t="s">
        <v>1034</v>
      </c>
      <c r="B7" s="1">
        <v>261586</v>
      </c>
      <c r="C7" s="1">
        <v>239161</v>
      </c>
    </row>
    <row r="8" spans="1:3" x14ac:dyDescent="0.25">
      <c r="A8" t="s">
        <v>1025</v>
      </c>
      <c r="B8" s="1">
        <v>248215</v>
      </c>
      <c r="C8" s="1">
        <v>243372</v>
      </c>
    </row>
    <row r="9" spans="1:3" x14ac:dyDescent="0.25">
      <c r="A9" t="s">
        <v>1099</v>
      </c>
      <c r="B9" s="1">
        <v>241026</v>
      </c>
      <c r="C9" s="1">
        <v>212733</v>
      </c>
    </row>
    <row r="10" spans="1:3" x14ac:dyDescent="0.25">
      <c r="A10" t="s">
        <v>1040</v>
      </c>
      <c r="B10" s="1">
        <v>237769</v>
      </c>
      <c r="C10" s="1">
        <v>228283</v>
      </c>
    </row>
    <row r="11" spans="1:3" x14ac:dyDescent="0.25">
      <c r="A11" t="s">
        <v>1055</v>
      </c>
      <c r="B11" s="1">
        <v>220292</v>
      </c>
      <c r="C11" s="1">
        <v>201512</v>
      </c>
    </row>
    <row r="12" spans="1:3" x14ac:dyDescent="0.25">
      <c r="A12" t="s">
        <v>1095</v>
      </c>
      <c r="B12" s="1">
        <v>219868</v>
      </c>
      <c r="C12" s="1">
        <v>190657</v>
      </c>
    </row>
    <row r="13" spans="1:3" x14ac:dyDescent="0.25">
      <c r="A13" t="s">
        <v>1023</v>
      </c>
      <c r="B13" s="1">
        <v>216098</v>
      </c>
      <c r="C13" s="1">
        <v>191527</v>
      </c>
    </row>
    <row r="14" spans="1:3" x14ac:dyDescent="0.25">
      <c r="A14" t="s">
        <v>1031</v>
      </c>
      <c r="B14" s="1">
        <v>212504</v>
      </c>
      <c r="C14" s="1">
        <v>214095</v>
      </c>
    </row>
    <row r="15" spans="1:3" x14ac:dyDescent="0.25">
      <c r="A15" t="s">
        <v>1026</v>
      </c>
      <c r="B15" s="1">
        <v>203473</v>
      </c>
      <c r="C15" s="1">
        <v>191389</v>
      </c>
    </row>
    <row r="16" spans="1:3" x14ac:dyDescent="0.25">
      <c r="A16" t="s">
        <v>1143</v>
      </c>
      <c r="B16" s="1">
        <v>199824</v>
      </c>
      <c r="C16" s="1">
        <v>145900</v>
      </c>
    </row>
    <row r="17" spans="1:3" x14ac:dyDescent="0.25">
      <c r="A17" t="s">
        <v>1082</v>
      </c>
      <c r="B17" s="1">
        <v>185731</v>
      </c>
      <c r="C17" s="1">
        <v>163803</v>
      </c>
    </row>
    <row r="18" spans="1:3" x14ac:dyDescent="0.25">
      <c r="A18" t="s">
        <v>1103</v>
      </c>
      <c r="B18" s="1">
        <v>185184</v>
      </c>
      <c r="C18" s="1">
        <v>157773</v>
      </c>
    </row>
    <row r="19" spans="1:3" x14ac:dyDescent="0.25">
      <c r="A19" t="s">
        <v>1116</v>
      </c>
      <c r="B19" s="1">
        <v>167965</v>
      </c>
      <c r="C19" s="1">
        <v>141959</v>
      </c>
    </row>
    <row r="20" spans="1:3" x14ac:dyDescent="0.25">
      <c r="A20" t="s">
        <v>1061</v>
      </c>
      <c r="B20" s="1">
        <v>163696</v>
      </c>
      <c r="C20" s="1">
        <v>161796</v>
      </c>
    </row>
    <row r="21" spans="1:3" x14ac:dyDescent="0.25">
      <c r="A21" t="s">
        <v>1114</v>
      </c>
      <c r="B21" s="1">
        <v>162486</v>
      </c>
      <c r="C21" s="1">
        <v>146482</v>
      </c>
    </row>
    <row r="22" spans="1:3" x14ac:dyDescent="0.25">
      <c r="A22" t="s">
        <v>1039</v>
      </c>
      <c r="B22" s="1">
        <v>158656</v>
      </c>
      <c r="C22" s="1">
        <v>127425</v>
      </c>
    </row>
    <row r="23" spans="1:3" x14ac:dyDescent="0.25">
      <c r="A23" t="s">
        <v>1110</v>
      </c>
      <c r="B23" s="1">
        <v>158533</v>
      </c>
      <c r="C23" s="1">
        <v>154850</v>
      </c>
    </row>
    <row r="24" spans="1:3" x14ac:dyDescent="0.25">
      <c r="A24" t="s">
        <v>1147</v>
      </c>
      <c r="B24" s="1">
        <v>157408</v>
      </c>
      <c r="C24" s="1">
        <v>147649</v>
      </c>
    </row>
    <row r="25" spans="1:3" x14ac:dyDescent="0.25">
      <c r="A25" t="s">
        <v>1156</v>
      </c>
      <c r="B25" s="1">
        <v>153634</v>
      </c>
      <c r="C25" s="1">
        <v>139106</v>
      </c>
    </row>
    <row r="26" spans="1:3" x14ac:dyDescent="0.25">
      <c r="A26" t="s">
        <v>1092</v>
      </c>
      <c r="B26" s="1">
        <v>151538</v>
      </c>
      <c r="C26" s="1">
        <v>137442</v>
      </c>
    </row>
    <row r="27" spans="1:3" x14ac:dyDescent="0.25">
      <c r="A27" t="s">
        <v>1112</v>
      </c>
      <c r="B27" s="1">
        <v>151017</v>
      </c>
      <c r="C27" s="1">
        <v>125088</v>
      </c>
    </row>
    <row r="28" spans="1:3" x14ac:dyDescent="0.25">
      <c r="A28" t="s">
        <v>1038</v>
      </c>
      <c r="B28" s="1">
        <v>146212</v>
      </c>
      <c r="C28" s="1">
        <v>102836</v>
      </c>
    </row>
    <row r="29" spans="1:3" x14ac:dyDescent="0.25">
      <c r="A29" t="s">
        <v>1053</v>
      </c>
      <c r="B29" s="1">
        <v>138101</v>
      </c>
      <c r="C29" s="1">
        <v>144923</v>
      </c>
    </row>
    <row r="30" spans="1:3" x14ac:dyDescent="0.25">
      <c r="A30" t="s">
        <v>1109</v>
      </c>
      <c r="B30" s="1">
        <v>136175</v>
      </c>
      <c r="C30" s="1">
        <v>139333</v>
      </c>
    </row>
    <row r="31" spans="1:3" x14ac:dyDescent="0.25">
      <c r="A31" t="s">
        <v>1094</v>
      </c>
      <c r="B31" s="1">
        <v>130255</v>
      </c>
      <c r="C31" s="1">
        <v>116841</v>
      </c>
    </row>
    <row r="32" spans="1:3" x14ac:dyDescent="0.25">
      <c r="A32" t="s">
        <v>1086</v>
      </c>
      <c r="B32" s="1">
        <v>128692</v>
      </c>
      <c r="C32" s="1">
        <v>140564</v>
      </c>
    </row>
    <row r="33" spans="1:3" x14ac:dyDescent="0.25">
      <c r="A33" t="s">
        <v>1098</v>
      </c>
      <c r="B33" s="1">
        <v>126645</v>
      </c>
      <c r="C33" s="1">
        <v>101780</v>
      </c>
    </row>
    <row r="34" spans="1:3" x14ac:dyDescent="0.25">
      <c r="A34" t="s">
        <v>1106</v>
      </c>
      <c r="B34" s="1">
        <v>117691</v>
      </c>
      <c r="C34" s="1">
        <v>124292</v>
      </c>
    </row>
    <row r="35" spans="1:3" x14ac:dyDescent="0.25">
      <c r="A35" t="s">
        <v>1096</v>
      </c>
      <c r="B35" s="1">
        <v>116632</v>
      </c>
      <c r="C35" s="1">
        <v>106838</v>
      </c>
    </row>
    <row r="36" spans="1:3" x14ac:dyDescent="0.25">
      <c r="A36" t="s">
        <v>1063</v>
      </c>
      <c r="B36" s="1">
        <v>115999</v>
      </c>
      <c r="C36" s="1">
        <v>111756</v>
      </c>
    </row>
    <row r="37" spans="1:3" x14ac:dyDescent="0.25">
      <c r="A37" t="s">
        <v>1045</v>
      </c>
      <c r="B37" s="1">
        <v>112952</v>
      </c>
      <c r="C37" s="1">
        <v>123683</v>
      </c>
    </row>
    <row r="38" spans="1:3" x14ac:dyDescent="0.25">
      <c r="A38" t="s">
        <v>1081</v>
      </c>
      <c r="B38" s="1">
        <v>112613</v>
      </c>
      <c r="C38" s="1">
        <v>124654</v>
      </c>
    </row>
    <row r="39" spans="1:3" x14ac:dyDescent="0.25">
      <c r="A39" t="s">
        <v>1097</v>
      </c>
      <c r="B39" s="1">
        <v>111325</v>
      </c>
      <c r="C39" s="1">
        <v>98546</v>
      </c>
    </row>
    <row r="40" spans="1:3" x14ac:dyDescent="0.25">
      <c r="A40" t="s">
        <v>1042</v>
      </c>
      <c r="B40" s="1">
        <v>111308</v>
      </c>
      <c r="C40" s="1">
        <v>118077</v>
      </c>
    </row>
    <row r="41" spans="1:3" x14ac:dyDescent="0.25">
      <c r="A41" t="s">
        <v>1102</v>
      </c>
      <c r="B41" s="1">
        <v>108366</v>
      </c>
      <c r="C41" s="1">
        <v>107082</v>
      </c>
    </row>
    <row r="42" spans="1:3" x14ac:dyDescent="0.25">
      <c r="A42" t="s">
        <v>1085</v>
      </c>
      <c r="B42" s="1">
        <v>107395</v>
      </c>
      <c r="C42" s="1">
        <v>113845</v>
      </c>
    </row>
    <row r="43" spans="1:3" x14ac:dyDescent="0.25">
      <c r="A43" t="s">
        <v>1090</v>
      </c>
      <c r="B43" s="1">
        <v>104864</v>
      </c>
      <c r="C43" s="1">
        <v>111210</v>
      </c>
    </row>
    <row r="44" spans="1:3" x14ac:dyDescent="0.25">
      <c r="A44" t="s">
        <v>1080</v>
      </c>
      <c r="B44" s="1">
        <v>101994</v>
      </c>
      <c r="C44" s="1">
        <v>103113</v>
      </c>
    </row>
    <row r="45" spans="1:3" x14ac:dyDescent="0.25">
      <c r="A45" t="s">
        <v>1044</v>
      </c>
      <c r="B45" s="1">
        <v>99274</v>
      </c>
      <c r="C45" s="1">
        <v>73649</v>
      </c>
    </row>
    <row r="46" spans="1:3" x14ac:dyDescent="0.25">
      <c r="A46" t="s">
        <v>1117</v>
      </c>
      <c r="B46" s="1">
        <v>98173</v>
      </c>
      <c r="C46" s="1">
        <v>102935</v>
      </c>
    </row>
    <row r="47" spans="1:3" x14ac:dyDescent="0.25">
      <c r="A47" t="s">
        <v>1058</v>
      </c>
      <c r="B47" s="1">
        <v>97706</v>
      </c>
      <c r="C47" s="1">
        <v>102445</v>
      </c>
    </row>
    <row r="48" spans="1:3" x14ac:dyDescent="0.25">
      <c r="A48" t="s">
        <v>1062</v>
      </c>
      <c r="B48" s="1">
        <v>96914</v>
      </c>
      <c r="C48" s="1">
        <v>91204</v>
      </c>
    </row>
    <row r="49" spans="1:3" x14ac:dyDescent="0.25">
      <c r="A49" t="s">
        <v>1022</v>
      </c>
      <c r="B49" s="1">
        <v>96756</v>
      </c>
      <c r="C49" s="1">
        <v>91373</v>
      </c>
    </row>
    <row r="50" spans="1:3" x14ac:dyDescent="0.25">
      <c r="A50" t="s">
        <v>1118</v>
      </c>
      <c r="B50" s="1">
        <v>96441</v>
      </c>
      <c r="C50" s="1">
        <v>102104</v>
      </c>
    </row>
    <row r="51" spans="1:3" x14ac:dyDescent="0.25">
      <c r="A51" t="s">
        <v>1137</v>
      </c>
      <c r="B51" s="1">
        <v>94787</v>
      </c>
      <c r="C51" s="1">
        <v>98863</v>
      </c>
    </row>
    <row r="52" spans="1:3" x14ac:dyDescent="0.25">
      <c r="A52" t="s">
        <v>1107</v>
      </c>
      <c r="B52" s="1">
        <v>93631</v>
      </c>
      <c r="C52" s="1">
        <v>98113</v>
      </c>
    </row>
    <row r="53" spans="1:3" x14ac:dyDescent="0.25">
      <c r="A53" t="s">
        <v>1111</v>
      </c>
      <c r="B53" s="1">
        <v>93187</v>
      </c>
      <c r="C53" s="1">
        <v>97373</v>
      </c>
    </row>
    <row r="54" spans="1:3" x14ac:dyDescent="0.25">
      <c r="A54" t="s">
        <v>1089</v>
      </c>
      <c r="B54" s="1">
        <v>92982</v>
      </c>
      <c r="C54" s="1">
        <v>94813</v>
      </c>
    </row>
    <row r="55" spans="1:3" x14ac:dyDescent="0.25">
      <c r="A55" t="s">
        <v>1027</v>
      </c>
      <c r="B55" s="1">
        <v>92895</v>
      </c>
      <c r="C55" s="1">
        <v>102089</v>
      </c>
    </row>
    <row r="56" spans="1:3" x14ac:dyDescent="0.25">
      <c r="A56" t="s">
        <v>1079</v>
      </c>
      <c r="B56" s="1">
        <v>92836</v>
      </c>
      <c r="C56" s="1">
        <v>91809</v>
      </c>
    </row>
    <row r="57" spans="1:3" x14ac:dyDescent="0.25">
      <c r="A57" t="s">
        <v>1157</v>
      </c>
      <c r="B57" s="1">
        <v>90777</v>
      </c>
      <c r="C57" s="1">
        <v>82834</v>
      </c>
    </row>
    <row r="58" spans="1:3" x14ac:dyDescent="0.25">
      <c r="A58" t="s">
        <v>1046</v>
      </c>
      <c r="B58" s="1">
        <v>89927</v>
      </c>
      <c r="C58" s="1">
        <v>87379</v>
      </c>
    </row>
    <row r="59" spans="1:3" x14ac:dyDescent="0.25">
      <c r="A59" t="s">
        <v>1115</v>
      </c>
      <c r="B59" s="1">
        <v>89510</v>
      </c>
      <c r="C59" s="1">
        <v>93850</v>
      </c>
    </row>
    <row r="60" spans="1:3" x14ac:dyDescent="0.25">
      <c r="A60" t="s">
        <v>1083</v>
      </c>
      <c r="B60" s="1">
        <v>88566</v>
      </c>
      <c r="C60" s="1">
        <v>99368</v>
      </c>
    </row>
    <row r="61" spans="1:3" x14ac:dyDescent="0.25">
      <c r="A61" t="s">
        <v>1059</v>
      </c>
      <c r="B61" s="1">
        <v>85002</v>
      </c>
      <c r="C61" s="1">
        <v>70689</v>
      </c>
    </row>
    <row r="62" spans="1:3" x14ac:dyDescent="0.25">
      <c r="A62" t="s">
        <v>1057</v>
      </c>
      <c r="B62" s="1">
        <v>80571</v>
      </c>
      <c r="C62" s="1">
        <v>82045</v>
      </c>
    </row>
    <row r="63" spans="1:3" x14ac:dyDescent="0.25">
      <c r="A63" t="s">
        <v>1135</v>
      </c>
      <c r="B63" s="1">
        <v>80501</v>
      </c>
      <c r="C63" s="1">
        <v>81456</v>
      </c>
    </row>
    <row r="64" spans="1:3" x14ac:dyDescent="0.25">
      <c r="A64" t="s">
        <v>1154</v>
      </c>
      <c r="B64" s="2">
        <v>78556</v>
      </c>
      <c r="C64" s="1">
        <v>85896</v>
      </c>
    </row>
    <row r="65" spans="1:3" x14ac:dyDescent="0.25">
      <c r="A65" t="s">
        <v>1033</v>
      </c>
      <c r="B65" s="1">
        <v>76033</v>
      </c>
      <c r="C65" s="1">
        <v>83667</v>
      </c>
    </row>
    <row r="66" spans="1:3" x14ac:dyDescent="0.25">
      <c r="A66" t="s">
        <v>1077</v>
      </c>
      <c r="B66" s="1">
        <v>75687</v>
      </c>
      <c r="C66" s="1">
        <v>83629</v>
      </c>
    </row>
    <row r="67" spans="1:3" x14ac:dyDescent="0.25">
      <c r="A67" t="s">
        <v>1113</v>
      </c>
      <c r="B67" s="1">
        <v>75481</v>
      </c>
      <c r="C67" s="1">
        <v>79381</v>
      </c>
    </row>
    <row r="68" spans="1:3" x14ac:dyDescent="0.25">
      <c r="A68" t="s">
        <v>1036</v>
      </c>
      <c r="B68" s="1">
        <v>71459</v>
      </c>
      <c r="C68" s="1">
        <v>71276</v>
      </c>
    </row>
    <row r="69" spans="1:3" x14ac:dyDescent="0.25">
      <c r="A69" t="s">
        <v>1093</v>
      </c>
      <c r="B69" s="1">
        <v>71363</v>
      </c>
      <c r="C69" s="1">
        <v>78175</v>
      </c>
    </row>
    <row r="70" spans="1:3" x14ac:dyDescent="0.25">
      <c r="A70" t="s">
        <v>1105</v>
      </c>
      <c r="B70" s="1">
        <v>69630</v>
      </c>
      <c r="C70" s="1">
        <v>64067</v>
      </c>
    </row>
    <row r="71" spans="1:3" x14ac:dyDescent="0.25">
      <c r="A71" t="s">
        <v>1075</v>
      </c>
      <c r="B71" s="1">
        <v>63689</v>
      </c>
      <c r="C71" s="1">
        <v>71179</v>
      </c>
    </row>
    <row r="72" spans="1:3" x14ac:dyDescent="0.25">
      <c r="A72" t="s">
        <v>1104</v>
      </c>
      <c r="B72" s="1">
        <v>63133</v>
      </c>
      <c r="C72" s="1">
        <v>63280</v>
      </c>
    </row>
    <row r="73" spans="1:3" x14ac:dyDescent="0.25">
      <c r="A73" t="s">
        <v>1021</v>
      </c>
      <c r="B73" s="1">
        <v>62530</v>
      </c>
      <c r="C73" s="1">
        <v>66646</v>
      </c>
    </row>
    <row r="74" spans="1:3" x14ac:dyDescent="0.25">
      <c r="A74" t="s">
        <v>1060</v>
      </c>
      <c r="B74" s="1">
        <v>61711</v>
      </c>
      <c r="C74" s="1">
        <v>62997</v>
      </c>
    </row>
    <row r="75" spans="1:3" x14ac:dyDescent="0.25">
      <c r="A75" t="s">
        <v>1041</v>
      </c>
      <c r="B75" s="1">
        <v>60373</v>
      </c>
      <c r="C75" s="1">
        <v>60539</v>
      </c>
    </row>
    <row r="76" spans="1:3" x14ac:dyDescent="0.25">
      <c r="A76" t="s">
        <v>1056</v>
      </c>
      <c r="B76" s="1">
        <v>58924</v>
      </c>
      <c r="C76" s="1">
        <v>60184</v>
      </c>
    </row>
    <row r="77" spans="1:3" x14ac:dyDescent="0.25">
      <c r="A77" t="s">
        <v>1072</v>
      </c>
      <c r="B77" s="1">
        <v>57860</v>
      </c>
      <c r="C77" s="1">
        <v>61875</v>
      </c>
    </row>
    <row r="78" spans="1:3" x14ac:dyDescent="0.25">
      <c r="A78" t="s">
        <v>1068</v>
      </c>
      <c r="B78" s="1">
        <v>57204</v>
      </c>
      <c r="C78" s="1">
        <v>63190</v>
      </c>
    </row>
    <row r="79" spans="1:3" x14ac:dyDescent="0.25">
      <c r="A79" t="s">
        <v>1049</v>
      </c>
      <c r="B79" s="1">
        <v>53266</v>
      </c>
      <c r="C79" s="1">
        <v>38427</v>
      </c>
    </row>
    <row r="80" spans="1:3" x14ac:dyDescent="0.25">
      <c r="A80" t="s">
        <v>1084</v>
      </c>
      <c r="B80" s="1">
        <v>48407</v>
      </c>
      <c r="C80" s="1">
        <v>49984</v>
      </c>
    </row>
    <row r="81" spans="1:3" x14ac:dyDescent="0.25">
      <c r="A81" t="s">
        <v>1138</v>
      </c>
      <c r="B81" s="1">
        <v>48040</v>
      </c>
      <c r="C81" s="1">
        <v>52649</v>
      </c>
    </row>
    <row r="82" spans="1:3" x14ac:dyDescent="0.25">
      <c r="A82" t="s">
        <v>1071</v>
      </c>
      <c r="B82" s="1">
        <v>44991</v>
      </c>
      <c r="C82" s="1">
        <v>54522</v>
      </c>
    </row>
    <row r="83" spans="1:3" x14ac:dyDescent="0.25">
      <c r="A83" t="s">
        <v>1074</v>
      </c>
      <c r="B83" s="1">
        <v>42802</v>
      </c>
      <c r="C83" s="1">
        <v>47718</v>
      </c>
    </row>
    <row r="84" spans="1:3" x14ac:dyDescent="0.25">
      <c r="A84" t="s">
        <v>1054</v>
      </c>
      <c r="B84" s="1">
        <v>41628</v>
      </c>
      <c r="C84" s="1">
        <v>42479</v>
      </c>
    </row>
    <row r="85" spans="1:3" x14ac:dyDescent="0.25">
      <c r="A85" t="s">
        <v>1134</v>
      </c>
      <c r="B85" s="1">
        <v>39477</v>
      </c>
      <c r="C85" s="1">
        <v>44454</v>
      </c>
    </row>
    <row r="86" spans="1:3" x14ac:dyDescent="0.25">
      <c r="A86" t="s">
        <v>1136</v>
      </c>
      <c r="B86" s="1">
        <v>36691</v>
      </c>
      <c r="C86" s="1">
        <v>39097</v>
      </c>
    </row>
    <row r="87" spans="1:3" x14ac:dyDescent="0.25">
      <c r="A87" t="s">
        <v>1091</v>
      </c>
      <c r="B87" s="1">
        <v>36283</v>
      </c>
      <c r="C87" s="1">
        <v>39622</v>
      </c>
    </row>
    <row r="88" spans="1:3" x14ac:dyDescent="0.25">
      <c r="A88" t="s">
        <v>1037</v>
      </c>
      <c r="B88" s="1">
        <v>32281</v>
      </c>
      <c r="C88" s="1">
        <v>34588</v>
      </c>
    </row>
    <row r="89" spans="1:3" x14ac:dyDescent="0.25">
      <c r="A89" t="s">
        <v>1065</v>
      </c>
      <c r="B89" s="1">
        <v>30188</v>
      </c>
      <c r="C89" s="1">
        <v>26870</v>
      </c>
    </row>
    <row r="90" spans="1:3" x14ac:dyDescent="0.25">
      <c r="A90" t="s">
        <v>1019</v>
      </c>
      <c r="B90" s="1">
        <v>29811</v>
      </c>
      <c r="C90" s="1">
        <v>28717</v>
      </c>
    </row>
    <row r="91" spans="1:3" x14ac:dyDescent="0.25">
      <c r="A91" t="s">
        <v>1069</v>
      </c>
      <c r="B91" s="1">
        <v>28591</v>
      </c>
      <c r="C91" s="1">
        <v>26598</v>
      </c>
    </row>
    <row r="92" spans="1:3" x14ac:dyDescent="0.25">
      <c r="A92" t="s">
        <v>1070</v>
      </c>
      <c r="B92" s="1">
        <v>26587</v>
      </c>
      <c r="C92" s="1">
        <v>25158</v>
      </c>
    </row>
    <row r="93" spans="1:3" x14ac:dyDescent="0.25">
      <c r="A93" t="s">
        <v>1133</v>
      </c>
      <c r="B93" s="1">
        <v>24114</v>
      </c>
      <c r="C93" s="1">
        <v>25713</v>
      </c>
    </row>
    <row r="94" spans="1:3" x14ac:dyDescent="0.25">
      <c r="A94" t="s">
        <v>1076</v>
      </c>
      <c r="B94" s="1">
        <v>21564</v>
      </c>
      <c r="C94" s="1">
        <v>20115</v>
      </c>
    </row>
    <row r="95" spans="1:3" x14ac:dyDescent="0.25">
      <c r="A95" t="s">
        <v>1073</v>
      </c>
      <c r="B95" s="1">
        <v>16144</v>
      </c>
      <c r="C95" s="1">
        <v>14824</v>
      </c>
    </row>
    <row r="96" spans="1:3" x14ac:dyDescent="0.25">
      <c r="A96" t="s">
        <v>1066</v>
      </c>
      <c r="B96" s="1">
        <v>12977</v>
      </c>
      <c r="C96" s="1">
        <v>12965</v>
      </c>
    </row>
    <row r="97" spans="1:3" x14ac:dyDescent="0.25">
      <c r="A97" t="s">
        <v>1144</v>
      </c>
      <c r="B97" s="1">
        <v>10180</v>
      </c>
      <c r="C97" s="1">
        <v>8404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G A A B Q S w M E F A A C A A g A B X G C T n y W y b m n A A A A + A A A A B I A H A B D b 2 5 m a W c v U G F j a 2 F n Z S 5 4 b W w g o h g A K K A U A A A A A A A A A A A A A A A A A A A A A A A A A A A A h Y 8 x D o I w G E a v Q r r T l o p o y E 9 J d J X E a G J c S a 3 Q C I X Q Y r m b g 0 f y C p I o 6 u b 4 v b z h f Y / b H d K h r r y r 7 I x q d I I C T J E n t W h O S h c J 6 u 3 Z X 6 K U w z Y X l 7 y Q 3 i h r E w / m l K D S 2 j Y m x D m H 3 Q w 3 X U E Y p Q E 5 Z p u 9 K G W d o 4 + s / s u + 0 s b m W k j E 4 f C K 4 Q x H C z w P a Y h Z F A C Z M G R K f x U 2 F m M K 5 A f C u q 9 s 3 0 n e W n + 1 A z J N I O 8 X / A l Q S w M E F A A C A A g A B X G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x g k 6 0 e l R f e g M A A P U U A A A T A B w A R m 9 y b X V s Y X M v U 2 V j d G l v b j E u b S C i G A A o o B Q A A A A A A A A A A A A A A A A A A A A A A A A A A A D V m N 9 u 0 z A U x u 8 n 7 R 2 s I K R N q k p b G B d D v d j a T U x o a N A C E u u E z p I z Z u b Y l e 1 M n a Y + z M T F x A V P 0 R f j O O n o k i Z Z G B U K v W n r f + f 7 n J + P T 2 v Q t 1 x J N k j e 2 6 / W 1 9 b X z D l o D N g T b x 9 0 C D 4 H N l a a 7 Q L X W n m s y w T a 9 T V G r 3 0 l L V L D 3 s R H 0 f y k 9 M W p U h c b + 1 x g s + f 6 p D U b X m 9 7 9 M G g N i M w I K 0 y o z 6 a C 6 v G o y O t v q F V + 0 J p H s B o A F G A o 1 2 Q v u p j H w I a e f 9 L c y L M x N t s M B k J 0 W B W R 7 j Z S H T k K v 0 y O E e 0 T m 8 s 8 / r 4 w G L Y z f X U e M N l 0 P W S C S f T 4 z 5 Y O P m 9 d g 9 O c X Y L 4 l w Z R p J D d c l J j l t 4 C K f k N G 6 z + B o h I J c b Z W I a 7 H g + e k e I g Q 8 C t O k 6 J y c L K 0 M + V m x H W N T k e h F l q E G a M 6 X D n h J R K I d X Y 3 S x C s Q 1 r q + 9 w 0 h y f / Z z z M k g s z S e W Z z Y a Y N d e 3 e + M 8 1 7 k h z Q c s s 9 z t L s h j w t 9 Q x R 4 J m S S B 0 H 0 r 5 8 0 X T K p t P N 9 T U u 8 y 2 l G U u k x F v 1 W U m o K V 8 Z l Q V s Z b 2 U c / V n D z p f g X v O y b j 2 0 p N J 2 j u p 9 u n C k u u W Y N h 7 l C o k d u E e 0 t Q G I S Y L u O B p q e m g d z B l Y n r x D m R A y I m Z p u E g o E P E D j G g 0 w O K H S q t U d e U i V y t B W T k + 1 p x 3 i k T 9 E 8 z T 0 F 6 m e u b / Q g W e U R G 4 S n q P 8 g X 5 M r G p 6 A H k S G U D k G w P p 5 x y e c E 1 5 C U U s 0 F x J T 7 X D E 5 V Q T W g a C / Z O f o Y J c N Z t 8 V O 4 J I 1 L W U S Y s s o C P j Z J U X T W 7 8 a v d M q g B Y / U X T 4 y 6 B L F 0 0 H 4 F 2 3 b s f M b V K + 2 E O l w W 6 y M m 6 l V l r Z 2 F T 4 0 j A 7 N Z t Z e 3 r 5 3 y x R f D l O 1 t x T i q V V I d k l A j 0 6 a b t t N q t N P 4 x o i i N 6 2 u 1 H l s b E 5 A B s C N 0 e X n M 7 X / w O 6 x E c Q F M Z R 5 X T N T D 4 u q A 1 T z L L V 1 9 l J w M a z / r U H K + I V 2 c C r z Z z 5 B L l U l R b r A b B i y Z Q i V X m w 1 A z G 7 m c y Q P c + e k Z 8 S R q s z K x H p e Z d b z + z O 2 q s z Y S q l r V Z m y 4 / M Q q g 8 f K g s i p / 1 p U l H L x 5 c d H 2 R A m B n u x 2 r i 4 1 X / k 1 w u u u A w P + B 0 x e e 5 k s Q 6 H O m / L V s V G X Y W f Q q m 8 / 8 i 6 Z n L Z l / 5 U U i E P B a X T B z W t B N L e B z 3 U f C Q k 7 S u t 0 0 m 5 t V a t 9 N g e w R T w O X X b r u z R V / f R b T N A 3 s l s L v 4 2 H y r 5 G M 3 O 3 Z X r f b s R f R r V / p X F e 7 Y X 1 B L A Q I t A B Q A A g A I A A V x g k 5 8 l s m 5 p w A A A P g A A A A S A A A A A A A A A A A A A A A A A A A A A A B D b 2 5 m a W c v U G F j a 2 F n Z S 5 4 b W x Q S w E C L Q A U A A I A C A A F c Y J O D 8 r p q 6 Q A A A D p A A A A E w A A A A A A A A A A A A A A A A D z A A A A W 0 N v b n R l b n R f V H l w Z X N d L n h t b F B L A Q I t A B Q A A g A I A A V x g k 6 0 e l R f e g M A A P U U A A A T A A A A A A A A A A A A A A A A A O Q B A A B G b 3 J t d W x h c y 9 T Z W N 0 a W 9 u M S 5 t U E s F B g A A A A A D A A M A w g A A A K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x a A A A A A A A A S l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h c m 1 h Y 2 l h J T I w c G 9 y J T I w Q m F p c n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y b W F j a W F f c G 9 y X 0 J h a X J y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V U M j A 6 M j U 6 M D U u M D Q x M j I 4 N F o i I C 8 + P E V u d H J 5 I F R 5 c G U 9 I k Z p b G x D b 2 x 1 b W 5 U e X B l c y I g V m F s d W U 9 I n N C Z 1 l H Q m d N P S I g L z 4 8 R W 5 0 c n k g V H l w Z T 0 i R m l s b E N v b H V t b k 5 h b W V z I i B W Y W x 1 Z T 0 i c 1 s m c X V v d D t N d W 5 p Y 8 O t c G l v J n F 1 b 3 Q 7 L C Z x d W 9 0 O 0 J h a X J y b y Z x d W 9 0 O y w m c X V v d D t F b m R l c m X D p 2 8 m c X V v d D s s J n F 1 b 3 Q 7 R m F y b c O h Y 2 l h J n F 1 b 3 Q 7 L C Z x d W 9 0 O 1 R l b G V m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y b W F j a W E g c G 9 y I E J h a X J y b y 9 U a X B v I E F s d G V y Y W R v L n t N d W 5 p Y 8 O t c G l v L D B 9 J n F 1 b 3 Q 7 L C Z x d W 9 0 O 1 N l Y 3 R p b 2 4 x L 0 Z h c m 1 h Y 2 l h I H B v c i B C Y W l y c m 8 v V G l w b y B B b H R l c m F k b y 5 7 Q m F p c n J v L D F 9 J n F 1 b 3 Q 7 L C Z x d W 9 0 O 1 N l Y 3 R p b 2 4 x L 0 Z h c m 1 h Y 2 l h I H B v c i B C Y W l y c m 8 v V G l w b y B B b H R l c m F k b y 5 7 R W 5 k Z X J l w 6 d v L D J 9 J n F 1 b 3 Q 7 L C Z x d W 9 0 O 1 N l Y 3 R p b 2 4 x L 0 Z h c m 1 h Y 2 l h I H B v c i B C Y W l y c m 8 v V G l w b y B B b H R l c m F k b y 5 7 R m F y b c O h Y 2 l h L D N 9 J n F 1 b 3 Q 7 L C Z x d W 9 0 O 1 N l Y 3 R p b 2 4 x L 0 Z h c m 1 h Y 2 l h I H B v c i B C Y W l y c m 8 v V G l w b y B B b H R l c m F k b y 5 7 V G V s Z W Z v b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F y b W F j a W E g c G 9 y I E J h a X J y b y 9 U a X B v I E F s d G V y Y W R v L n t N d W 5 p Y 8 O t c G l v L D B 9 J n F 1 b 3 Q 7 L C Z x d W 9 0 O 1 N l Y 3 R p b 2 4 x L 0 Z h c m 1 h Y 2 l h I H B v c i B C Y W l y c m 8 v V G l w b y B B b H R l c m F k b y 5 7 Q m F p c n J v L D F 9 J n F 1 b 3 Q 7 L C Z x d W 9 0 O 1 N l Y 3 R p b 2 4 x L 0 Z h c m 1 h Y 2 l h I H B v c i B C Y W l y c m 8 v V G l w b y B B b H R l c m F k b y 5 7 R W 5 k Z X J l w 6 d v L D J 9 J n F 1 b 3 Q 7 L C Z x d W 9 0 O 1 N l Y 3 R p b 2 4 x L 0 Z h c m 1 h Y 2 l h I H B v c i B C Y W l y c m 8 v V G l w b y B B b H R l c m F k b y 5 7 R m F y b c O h Y 2 l h L D N 9 J n F 1 b 3 Q 7 L C Z x d W 9 0 O 1 N l Y 3 R p b 2 4 x L 0 Z h c m 1 h Y 2 l h I H B v c i B C Y W l y c m 8 v V G l w b y B B b H R l c m F k b y 5 7 V G V s Z W Z v b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c m 1 h Y 2 l h J T I w c G 9 y J T I w Q m F p c n J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E l M j B w b 3 I l M j B C Y W l y c m 8 v R m F y b W F j a W E l M j B w b 3 I l M j B C Y W l y c m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S U y M H B v c i U y M E J h a X J y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E l M j B w b 3 I l M j B C Y W l y c m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p c n J v J T I w c G 9 y J T I w W m 9 u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F p c n J v X 3 B v c l 9 a b 2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1 V D I w O j I 2 O j M 1 L j I 0 N D Q 3 N j R a I i A v P j x F b n R y e S B U e X B l P S J G a W x s Q 2 9 s d W 1 u V H l w Z X M i I F Z h b H V l P S J z Q m d Z P S I g L z 4 8 R W 5 0 c n k g V H l w Z T 0 i R m l s b E N v b H V t b k 5 h b W V z I i B W Y W x 1 Z T 0 i c 1 s m c X V v d D t C Y W l y c m 8 m c X V v d D s s J n F 1 b 3 Q 7 W m 9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a X J y b y B w b 3 I g W m 9 u Y S 9 U a X B v I E F s d G V y Y W R v L n t D b 2 x 1 b W 4 x L D B 9 J n F 1 b 3 Q 7 L C Z x d W 9 0 O 1 N l Y 3 R p b 2 4 x L 0 J h a X J y b y B w b 3 I g W m 9 u Y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h a X J y b y B w b 3 I g W m 9 u Y S 9 U a X B v I E F s d G V y Y W R v L n t D b 2 x 1 b W 4 x L D B 9 J n F 1 b 3 Q 7 L C Z x d W 9 0 O 1 N l Y 3 R p b 2 4 x L 0 J h a X J y b y B w b 3 I g W m 9 u Y S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l y c m 8 l M j B w b 3 I l M j B a b 2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p c n J v J T I w c G 9 y J T I w W m 9 u Y S 9 C Y W l y c m 8 l M j B w b 3 I l M j B a b 2 5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p c n J v J T I w c G 9 y J T I w W m 9 u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l y c m 8 l M j B w b 3 I l M j B a b 2 5 h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R h Z G U l M j B N Z W R p Y S U y M G F v J T I w T W 9 y c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R h Z G V f T W V k a W F f Y W 9 f T W 9 y c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1 V D I w O j I 3 O j I 3 L j k 3 M j I 5 M D V a I i A v P j x F b n R y e S B U e X B l P S J G a W x s Q 2 9 s d W 1 u V H l w Z X M i I F Z h b H V l P S J z Q m d V P S I g L z 4 8 R W 5 0 c n k g V H l w Z T 0 i R m l s b E N v b H V t b k 5 h b W V z I i B W Y W x 1 Z T 0 i c 1 s m c X V v d D t C Y W l y c m 8 m c X V v d D s s J n F 1 b 3 Q 7 S W R h Z G U g T c O p Z G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R h Z G U g T W V k a W E g Y W 8 g T W 9 y c m V y L 1 R p c G 8 g Q W x 0 Z X J h Z G 8 u e 0 J h a X J y b y w w f S Z x d W 9 0 O y w m c X V v d D t T Z W N 0 a W 9 u M S 9 J Z G F k Z S B N Z W R p Y S B h b y B N b 3 J y Z X I v V G l w b y B B b H R l c m F k b y 5 7 S W R h Z G U g T c O p Z G l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k Y W R l I E 1 l Z G l h I G F v I E 1 v c n J l c i 9 U a X B v I E F s d G V y Y W R v L n t C Y W l y c m 8 s M H 0 m c X V v d D s s J n F 1 b 3 Q 7 U 2 V j d G l v b j E v S W R h Z G U g T W V k a W E g Y W 8 g T W 9 y c m V y L 1 R p c G 8 g Q W x 0 Z X J h Z G 8 u e 0 l k Y W R l I E 3 D q W R p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R h Z G U l M j B N Z W R p Y S U y M G F v J T I w T W 9 y c m V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R h Z G U l M j B N Z W R p Y S U y M G F v J T I w T W 9 y c m V y L 0 l k Y W R l J T I w T W V k a W E l M j B h b y U y M E 1 v c n J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k Y W R l J T I w T W V k a W E l M j B h b y U y M E 1 v c n J l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R h Z G U l M j B N Z W R p Y S U y M G F v J T I w T W 9 y c m V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n Q l M j B w b 3 I l M j B D Y X V z Y X M l M j B N Y W w l M j B E Z W Z p b m l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3 J 0 X 3 B v c l 9 D Y X V z Y X N f T W F s X 0 R l Z m l u a W R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V Q y M D o y O T o x M i 4 5 N j g 5 O D g w W i I g L z 4 8 R W 5 0 c n k g V H l w Z T 0 i R m l s b E N v b H V t b l R 5 c G V z I i B W Y W x 1 Z T 0 i c 0 J n V T 0 i I C 8 + P E V u d H J 5 I F R 5 c G U 9 I k Z p b G x D b 2 x 1 b W 5 O Y W 1 l c y I g V m F s d W U 9 I n N b J n F 1 b 3 Q 7 Q m F p c n J v J n F 1 b 3 Q 7 L C Z x d W 9 0 O 0 3 D q W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c n Q g c G 9 y I E N h d X N h c y B N Y W w g R G V m a W 5 p Z G F z L 1 R p c G 8 g Q W x 0 Z X J h Z G 8 u e 0 J h a X J y b y w w f S Z x d W 9 0 O y w m c X V v d D t T Z W N 0 a W 9 u M S 9 N b 3 J 0 I H B v c i B D Y X V z Y X M g T W F s I E R l Z m l u a W R h c y 9 U a X B v I E F s d G V y Y W R v L n t N w 6 l k a W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9 y d C B w b 3 I g Q 2 F 1 c 2 F z I E 1 h b C B E Z W Z p b m l k Y X M v V G l w b y B B b H R l c m F k b y 5 7 Q m F p c n J v L D B 9 J n F 1 b 3 Q 7 L C Z x d W 9 0 O 1 N l Y 3 R p b 2 4 x L 0 1 v c n Q g c G 9 y I E N h d X N h c y B N Y W w g R G V m a W 5 p Z G F z L 1 R p c G 8 g Q W x 0 Z X J h Z G 8 u e 0 3 D q W R p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y d C U y M H B v c i U y M E N h d X N h c y U y M E 1 h b C U y M E R l Z m l u a W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n Q l M j B w b 3 I l M j B D Y X V z Y X M l M j B N Y W w l M j B E Z W Z p b m l k Y X M v T W 9 y d C U y M H B v c i U y M E N h d X N h c y U y M E 1 h b C U y M E R l Z m l u a W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n Q l M j B w b 3 I l M j B D Y X V z Y X M l M j B N Y W w l M j B E Z W Z p b m l k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n Q l M j B w b 3 I l M j B D Y X V z Y X M l M j B N Y W w l M j B E Z W Z p b m l k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C J T I w U y V D M y V B M 2 8 l M j B Q Y X V s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V Q y M D o z M D o 1 N i 4 2 M D k w M z U 4 W i I g L z 4 8 R W 5 0 c n k g V H l w Z T 0 i R m l s b E N v b H V t b l R 5 c G V z I i B W Y W x 1 Z T 0 i c 0 J n V T 0 i I C 8 + P E V u d H J 5 I F R 5 c G U 9 I k Z p b G x D b 2 x 1 b W 5 O Y W 1 l c y I g V m F s d W U 9 I n N b J n F 1 b 3 Q 7 Q 2 l k Y W R l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C I F P D o 2 8 g U G F 1 b G 8 v V G l w b y B B b H R l c m F k b y 5 7 Q 2 9 s d W 1 u M S w w f S Z x d W 9 0 O y w m c X V v d D t T Z W N 0 a W 9 u M S 9 Q S U I g U 8 O j b y B Q Y X V s b y 9 U a X B v I E F s d G V y Y W R v M S 5 7 V m F s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E l C I F P D o 2 8 g U G F 1 b G 8 v V G l w b y B B b H R l c m F k b y 5 7 Q 2 9 s d W 1 u M S w w f S Z x d W 9 0 O y w m c X V v d D t T Z W N 0 a W 9 u M S 9 Q S U I g U 8 O j b y B Q Y X V s b y 9 U a X B v I E F s d G V y Y W R v M S 5 7 V m F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Q i U y M F M l Q z M l Q T N v J T I w U G F 1 b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U I l M j B T J U M z J U E z b y U y M F B h d W x v L 1 B J Q i U y M F M l Q z M l Q T N v J T I w U G F 1 b G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U I l M j B T J U M z J U E z b y U y M F B h d W x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Q i U y M F M l Q z M l Q T N v J T I w U G F 1 b G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U I l M j B T J U M z J U E z b y U y M F B h d W x v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E l Q z M l Q T c l Q z M l Q T N v J T I w c G 9 y J T I w Q m F p c n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w d W x h w 6 f D o 2 9 f c G 9 y X 0 J h a X J y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V Q y M D o z M T o 1 M y 4 4 M D k 4 N j M 4 W i I g L z 4 8 R W 5 0 c n k g V H l w Z T 0 i R m l s b E N v b H V t b l R 5 c G V z I i B W Y W x 1 Z T 0 i c 0 J n T U Q i I C 8 + P E V u d H J 5 I F R 5 c G U 9 I k Z p b G x D b 2 x 1 b W 5 O Y W 1 l c y I g V m F s d W U 9 I n N b J n F 1 b 3 Q 7 Q m F p c n J v J n F 1 b 3 Q 7 L C Z x d W 9 0 O 1 B v c H V s Y W N h b y A y M D E w J n F 1 b 3 Q 7 L C Z x d W 9 0 O 0 N l b n N v I D I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H D p 8 O j b y B w b 3 I g Q m F p c n J v L 1 R p c G 8 g Q W x 0 Z X J h Z G 8 u e 0 J h a X J y b y w w f S Z x d W 9 0 O y w m c X V v d D t T Z W N 0 a W 9 u M S 9 Q b 3 B 1 b G H D p 8 O j b y B w b 3 I g Q m F p c n J v L 1 R p c G 8 g Q W x 0 Z X J h Z G 8 u e 1 B v c H V s Y W N h b y A y M D E w L D F 9 J n F 1 b 3 Q 7 L C Z x d W 9 0 O 1 N l Y 3 R p b 2 4 x L 1 B v c H V s Y c O n w 6 N v I H B v c i B C Y W l y c m 8 v V G l w b y B B b H R l c m F k b y 5 7 Q 2 V u c 2 8 g M j A w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B 1 b G H D p 8 O j b y B w b 3 I g Q m F p c n J v L 1 R p c G 8 g Q W x 0 Z X J h Z G 8 u e 0 J h a X J y b y w w f S Z x d W 9 0 O y w m c X V v d D t T Z W N 0 a W 9 u M S 9 Q b 3 B 1 b G H D p 8 O j b y B w b 3 I g Q m F p c n J v L 1 R p c G 8 g Q W x 0 Z X J h Z G 8 u e 1 B v c H V s Y W N h b y A y M D E w L D F 9 J n F 1 b 3 Q 7 L C Z x d W 9 0 O 1 N l Y 3 R p b 2 4 x L 1 B v c H V s Y c O n w 6 N v I H B v c i B C Y W l y c m 8 v V G l w b y B B b H R l c m F k b y 5 7 Q 2 V u c 2 8 g M j A w M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J U M z J U E 3 J U M z J U E z b y U y M H B v c i U y M E J h a X J y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S V D M y V B N y V D M y V B M 2 8 l M j B w b 3 I l M j B C Y W l y c m 8 v U G 9 w d W x h J U M z J U E 3 J U M z J U E z b y U y M H B v c i U y M E J h a X J y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S V D M y V B N y V D M y V B M 2 8 l M j B w b 3 I l M j B C Y W l y c m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S V D M y V B N y V D M y V B M 2 8 l M j B w b 3 I l M j B C Y W l y c m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E l M j B Q Z X I l M j B D Y X B p d G E l M j B w b 3 I l M j B C Y W l y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m V u Z G F f U G V y X 0 N h c G l 0 Y V 9 w b 3 J f Q m F p c n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1 V D I w O j M z O j M 4 L j c 4 N T g 3 M j Z a I i A v P j x F b n R y e S B U e X B l P S J G a W x s Q 2 9 s d W 1 u V H l w Z X M i I F Z h b H V l P S J z Q m d Z R k J R V U Z C U V V G Q l F V P S I g L z 4 8 R W 5 0 c n k g V H l w Z T 0 i R m l s b E N v b H V t b k 5 h b W V z I i B W Y W x 1 Z T 0 i c 1 s m c X V v d D t C Y W l y c m 8 m c X V v d D s s J n F 1 b 3 Q 7 Q 2 l k Y W R l J n F 1 b 3 Q 7 L C Z x d W 9 0 O 0 1 l b m 9 z I D E v M i B T w 6 F s Y X J p b y B N w 6 1 t a W 5 v J n F 1 b 3 Q 7 L C Z x d W 9 0 O z E v M i B h I E 1 l b m 9 z I G R l I D E g U 2 F s w 6 F y a W 8 g T c O t b m l t b y Z x d W 9 0 O y w m c X V v d D s x I G E g T W V u b 3 M g Z G U g M S A x L z I g U 2 F s w 6 F y a W 8 g T c O t b m l t b y Z x d W 9 0 O y w m c X V v d D s x I D E v M i B h I E 1 l b m 9 z I G R l I D M g U 2 F s w 6 F y a W 8 g T c O t b m l t b y Z x d W 9 0 O y w m c X V v d D s z I G E g T W V u b 3 M g Z G U g N S B T Y W z D o X J p b y B N w 6 1 u a W 1 v J n F 1 b 3 Q 7 L C Z x d W 9 0 O z U g Y S B N Z W 5 v c y B k Z S A x M C B T Y W z D o X J p b y B N w 6 1 u a W 1 v J n F 1 b 3 Q 7 L C Z x d W 9 0 O 0 F j a W 1 h I G R l I D E w I F N h b M O h c m l v I E 3 D r W 5 p b W 8 m c X V v d D s s J n F 1 b 3 Q 7 V G 9 0 Y W w m c X V v d D s s J n F 1 b 3 Q 7 J S B N Z W R p Y W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m R h I F B l c i B D Y X B p d G E g c G 9 y I E J h a X J y b y 9 U a X B v I E F s d G V y Y W R v L n t C Y W l y c m 8 s M H 0 m c X V v d D s s J n F 1 b 3 Q 7 U 2 V j d G l v b j E v U m V u Z G E g U G V y I E N h c G l 0 Y S B w b 3 I g Q m F p c n J v L 1 R p c G 8 g Q W x 0 Z X J h Z G 8 u e 0 N p Z G F k Z S w x f S Z x d W 9 0 O y w m c X V v d D t T Z W N 0 a W 9 u M S 9 S Z W 5 k Y S B Q Z X I g Q 2 F w a X R h I H B v c i B C Y W l y c m 8 v V G l w b y B B b H R l c m F k b y 5 7 T W V u b 3 M g M S 8 y I F P D o W x h c m l v I E 3 D r W 1 p b m 8 s M n 0 m c X V v d D s s J n F 1 b 3 Q 7 U 2 V j d G l v b j E v U m V u Z G E g U G V y I E N h c G l 0 Y S B w b 3 I g Q m F p c n J v L 1 R p c G 8 g Q W x 0 Z X J h Z G 8 u e z E v M i B h I E 1 l b m 9 z I G R l I D E g U 2 F s w 6 F y a W 8 g T c O t b m l t b y w z f S Z x d W 9 0 O y w m c X V v d D t T Z W N 0 a W 9 u M S 9 S Z W 5 k Y S B Q Z X I g Q 2 F w a X R h I H B v c i B C Y W l y c m 8 v V G l w b y B B b H R l c m F k b y 5 7 M S B h I E 1 l b m 9 z I G R l I D E g M S 8 y I F N h b M O h c m l v I E 3 D r W 5 p b W 8 s N H 0 m c X V v d D s s J n F 1 b 3 Q 7 U 2 V j d G l v b j E v U m V u Z G E g U G V y I E N h c G l 0 Y S B w b 3 I g Q m F p c n J v L 1 R p c G 8 g Q W x 0 Z X J h Z G 8 u e z E g M S 8 y I G E g T W V u b 3 M g Z G U g M y B T Y W z D o X J p b y B N w 6 1 u a W 1 v L D V 9 J n F 1 b 3 Q 7 L C Z x d W 9 0 O 1 N l Y 3 R p b 2 4 x L 1 J l b m R h I F B l c i B D Y X B p d G E g c G 9 y I E J h a X J y b y 9 U a X B v I E F s d G V y Y W R v L n s z I G E g T W V u b 3 M g Z G U g N S B T Y W z D o X J p b y B N w 6 1 u a W 1 v L D Z 9 J n F 1 b 3 Q 7 L C Z x d W 9 0 O 1 N l Y 3 R p b 2 4 x L 1 J l b m R h I F B l c i B D Y X B p d G E g c G 9 y I E J h a X J y b y 9 U a X B v I E F s d G V y Y W R v L n s 1 I G E g T W V u b 3 M g Z G U g M T A g U 2 F s w 6 F y a W 8 g T c O t b m l t b y w 3 f S Z x d W 9 0 O y w m c X V v d D t T Z W N 0 a W 9 u M S 9 S Z W 5 k Y S B Q Z X I g Q 2 F w a X R h I H B v c i B C Y W l y c m 8 v V G l w b y B B b H R l c m F k b y 5 7 Q W N p b W E g Z G U g M T A g U 2 F s w 6 F y a W 8 g T c O t b m l t b y w 4 f S Z x d W 9 0 O y w m c X V v d D t T Z W N 0 a W 9 u M S 9 S Z W 5 k Y S B Q Z X I g Q 2 F w a X R h I H B v c i B C Y W l y c m 8 v V G l w b y B B b H R l c m F k b y 5 7 V G 9 0 Y W w s O X 0 m c X V v d D s s J n F 1 b 3 Q 7 U 2 V j d G l v b j E v U m V u Z G E g U G V y I E N h c G l 0 Y S B w b 3 I g Q m F p c n J v L 1 R p c G 8 g Q W x 0 Z X J h Z G 8 u e y U g T W V k a W F u Y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J l b m R h I F B l c i B D Y X B p d G E g c G 9 y I E J h a X J y b y 9 U a X B v I E F s d G V y Y W R v L n t C Y W l y c m 8 s M H 0 m c X V v d D s s J n F 1 b 3 Q 7 U 2 V j d G l v b j E v U m V u Z G E g U G V y I E N h c G l 0 Y S B w b 3 I g Q m F p c n J v L 1 R p c G 8 g Q W x 0 Z X J h Z G 8 u e 0 N p Z G F k Z S w x f S Z x d W 9 0 O y w m c X V v d D t T Z W N 0 a W 9 u M S 9 S Z W 5 k Y S B Q Z X I g Q 2 F w a X R h I H B v c i B C Y W l y c m 8 v V G l w b y B B b H R l c m F k b y 5 7 T W V u b 3 M g M S 8 y I F P D o W x h c m l v I E 3 D r W 1 p b m 8 s M n 0 m c X V v d D s s J n F 1 b 3 Q 7 U 2 V j d G l v b j E v U m V u Z G E g U G V y I E N h c G l 0 Y S B w b 3 I g Q m F p c n J v L 1 R p c G 8 g Q W x 0 Z X J h Z G 8 u e z E v M i B h I E 1 l b m 9 z I G R l I D E g U 2 F s w 6 F y a W 8 g T c O t b m l t b y w z f S Z x d W 9 0 O y w m c X V v d D t T Z W N 0 a W 9 u M S 9 S Z W 5 k Y S B Q Z X I g Q 2 F w a X R h I H B v c i B C Y W l y c m 8 v V G l w b y B B b H R l c m F k b y 5 7 M S B h I E 1 l b m 9 z I G R l I D E g M S 8 y I F N h b M O h c m l v I E 3 D r W 5 p b W 8 s N H 0 m c X V v d D s s J n F 1 b 3 Q 7 U 2 V j d G l v b j E v U m V u Z G E g U G V y I E N h c G l 0 Y S B w b 3 I g Q m F p c n J v L 1 R p c G 8 g Q W x 0 Z X J h Z G 8 u e z E g M S 8 y I G E g T W V u b 3 M g Z G U g M y B T Y W z D o X J p b y B N w 6 1 u a W 1 v L D V 9 J n F 1 b 3 Q 7 L C Z x d W 9 0 O 1 N l Y 3 R p b 2 4 x L 1 J l b m R h I F B l c i B D Y X B p d G E g c G 9 y I E J h a X J y b y 9 U a X B v I E F s d G V y Y W R v L n s z I G E g T W V u b 3 M g Z G U g N S B T Y W z D o X J p b y B N w 6 1 u a W 1 v L D Z 9 J n F 1 b 3 Q 7 L C Z x d W 9 0 O 1 N l Y 3 R p b 2 4 x L 1 J l b m R h I F B l c i B D Y X B p d G E g c G 9 y I E J h a X J y b y 9 U a X B v I E F s d G V y Y W R v L n s 1 I G E g T W V u b 3 M g Z G U g M T A g U 2 F s w 6 F y a W 8 g T c O t b m l t b y w 3 f S Z x d W 9 0 O y w m c X V v d D t T Z W N 0 a W 9 u M S 9 S Z W 5 k Y S B Q Z X I g Q 2 F w a X R h I H B v c i B C Y W l y c m 8 v V G l w b y B B b H R l c m F k b y 5 7 Q W N p b W E g Z G U g M T A g U 2 F s w 6 F y a W 8 g T c O t b m l t b y w 4 f S Z x d W 9 0 O y w m c X V v d D t T Z W N 0 a W 9 u M S 9 S Z W 5 k Y S B Q Z X I g Q 2 F w a X R h I H B v c i B C Y W l y c m 8 v V G l w b y B B b H R l c m F k b y 5 7 V G 9 0 Y W w s O X 0 m c X V v d D s s J n F 1 b 3 Q 7 U 2 V j d G l v b j E v U m V u Z G E g U G V y I E N h c G l 0 Y S B w b 3 I g Q m F p c n J v L 1 R p c G 8 g Q W x 0 Z X J h Z G 8 u e y U g T W V k a W F u Y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m R h J T I w U G V y J T I w Q 2 F w a X R h J T I w c G 9 y J T I w Q m F p c n J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E l M j B Q Z X I l M j B D Y X B p d G E l M j B w b 3 I l M j B C Y W l y c m 8 v U m V u Z G E l M j B Q Z X I l M j B D Y X B p d G E l M j B w b 3 I l M j B C Y W l y c m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Y S U y M F B l c i U y M E N h c G l 0 Y S U y M H B v c i U y M E J h a X J y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E l M j B Q Z X I l M j B D Y X B p d G E l M j B w b 3 I l M j B C Y W l y c m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J T I w Q m F z a W N h J T I w Z G U l M j B T Y X V k Z S U y M H B v c i U y M E J h a X J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Z F 9 C Y X N p Y 2 F f Z G V f U 2 F 1 Z G V f c G 9 y X 0 J h a X J y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V Q y M D o z N D o 1 N y 4 4 N D I z N z Y 5 W i I g L z 4 8 R W 5 0 c n k g V H l w Z T 0 i R m l s b E N v b H V t b l R 5 c G V z I i B W Y W x 1 Z T 0 i c 0 J n V T 0 i I C 8 + P E V u d H J 5 I F R 5 c G U 9 I k Z p b G x D b 2 x 1 b W 5 O Y W 1 l c y I g V m F s d W U 9 I n N b J n F 1 b 3 Q 7 Q m F p c n J v J n F 1 b 3 Q 7 L C Z x d W 9 0 O 0 3 D q W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Z C B C Y X N p Y 2 E g Z G U g U 2 F 1 Z G U g c G 9 y I E J h a X J y b y 9 U a X B v I E F s d G V y Y W R v L n t C Y W l y c m 8 s M H 0 m c X V v d D s s J n F 1 b 3 Q 7 U 2 V j d G l v b j E v V W 5 k I E J h c 2 l j Y S B k Z S B T Y X V k Z S B w b 3 I g Q m F p c n J v L 1 R p c G 8 g Q W x 0 Z X J h Z G 8 u e 0 3 D q W R p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b m Q g Q m F z a W N h I G R l I F N h d W R l I H B v c i B C Y W l y c m 8 v V G l w b y B B b H R l c m F k b y 5 7 Q m F p c n J v L D B 9 J n F 1 b 3 Q 7 L C Z x d W 9 0 O 1 N l Y 3 R p b 2 4 x L 1 V u Z C B C Y X N p Y 2 E g Z G U g U 2 F 1 Z G U g c G 9 y I E J h a X J y b y 9 U a X B v I E F s d G V y Y W R v L n t N w 6 l k a W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Z C U y M E J h c 2 l j Y S U y M G R l J T I w U 2 F 1 Z G U l M j B w b 3 I l M j B C Y W l y c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Q l M j B C Y X N p Y 2 E l M j B k Z S U y M F N h d W R l J T I w c G 9 y J T I w Q m F p c n J v L 1 V u Z C U y M E J h c 2 l j Y S U y M G R l J T I w U 2 F 1 Z G U l M j B w b 3 I l M j B C Y W l y c m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Q l M j B C Y X N p Y 2 E l M j B k Z S U y M F N h d W R l J T I w c G 9 y J T I w Q m F p c n J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Q l M j B C Y X N p Y 2 E l M j B k Z S U y M F N h d W R l J T I w c G 9 y J T I w Q m F p c n J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G V y J T I w Z G U l M j B j b 2 1 v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R l c l 9 k Z V 9 j b 2 1 v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J U M T c 6 M D g 6 M T A u N z I 1 O D E 3 M l o i I C 8 + P E V u d H J 5 I F R 5 c G U 9 I k Z p b G x D b 2 x 1 b W 5 U e X B l c y I g V m F s d W U 9 I n N C a E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Z G V y I G R l I G N v b W 9 y Y S 9 U a X B v I E F s d G V y Y W R v L n t D b 2 x 1 b W 4 x L D B 9 J n F 1 b 3 Q 7 L C Z x d W 9 0 O 1 N l Y 3 R p b 2 4 x L 1 B v Z G V y I G R l I G N v b W 9 y Y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Z G V y I G R l I G N v b W 9 y Y S 9 U a X B v I E F s d G V y Y W R v L n t D b 2 x 1 b W 4 x L D B 9 J n F 1 b 3 Q 7 L C Z x d W 9 0 O 1 N l Y 3 R p b 2 4 x L 1 B v Z G V y I G R l I G N v b W 9 y Y S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R l c i U y M G R l J T I w Y 2 9 t b 3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Z X I l M j B k Z S U y M G N v b W 9 y Y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W 6 x D f Z T 8 0 G d T S d i w 8 n 2 E w A A A A A C A A A A A A A D Z g A A w A A A A B A A A A C l Q 3 o 9 Q O + x x 5 F y p D V E E C b f A A A A A A S A A A C g A A A A E A A A A H f S g W o r G e s L P W Y I T G D E n W h Q A A A A z k K E / 2 o s Z + 5 s A K r a u r l y B z m h U l 4 D W d i h x Y 7 W Y g 2 C T L U O x A J P F w t g g P a H 3 J S g F L 8 b w K s 0 T 6 c e 4 r V I j U l v 1 m V P q P H O e c m D v 3 F X C f x v L J 7 r W S I U A A A A D S P T S Y t + i k Y o q X J R L W z T K f v r B Z k = < / D a t a M a s h u p > 
</file>

<file path=customXml/itemProps1.xml><?xml version="1.0" encoding="utf-8"?>
<ds:datastoreItem xmlns:ds="http://schemas.openxmlformats.org/officeDocument/2006/customXml" ds:itemID="{4E234C05-76EA-4EE8-B929-6155F58623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Farmacia por Bairro</vt:lpstr>
      <vt:lpstr>Bairro por Zona</vt:lpstr>
      <vt:lpstr>Idade Media ao Morrer</vt:lpstr>
      <vt:lpstr>Mort por Causas Mal Definidas</vt:lpstr>
      <vt:lpstr>Mortalidade Respirtorio</vt:lpstr>
      <vt:lpstr>PIB São Paulo</vt:lpstr>
      <vt:lpstr>M por Doença Ap Circulatório</vt:lpstr>
      <vt:lpstr>Medicamentos</vt:lpstr>
      <vt:lpstr>População por Bairro</vt:lpstr>
      <vt:lpstr>Salário Minimo por Ano</vt:lpstr>
      <vt:lpstr>Porder de Compra por Ano</vt:lpstr>
      <vt:lpstr>Salário M por Ano</vt:lpstr>
      <vt:lpstr>Renda Per Capita por Bairro</vt:lpstr>
      <vt:lpstr>Und Basica de Saude por Bairro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2019-04-03T12:56:47Z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