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D53" i="1"/>
  <c r="E53" i="1"/>
  <c r="F53" i="1"/>
  <c r="G53" i="1"/>
  <c r="H53" i="1"/>
  <c r="I53" i="1"/>
  <c r="C5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0" i="1"/>
  <c r="E26" i="1"/>
  <c r="C26" i="1"/>
  <c r="AR25" i="1" l="1"/>
  <c r="AM25" i="1"/>
  <c r="AH25" i="1"/>
  <c r="AC25" i="1" l="1"/>
  <c r="X25" i="1"/>
  <c r="I25" i="1"/>
  <c r="S25" i="1" l="1"/>
  <c r="N25" i="1"/>
</calcChain>
</file>

<file path=xl/sharedStrings.xml><?xml version="1.0" encoding="utf-8"?>
<sst xmlns="http://schemas.openxmlformats.org/spreadsheetml/2006/main" count="71" uniqueCount="31">
  <si>
    <t>S</t>
  </si>
  <si>
    <t>I</t>
  </si>
  <si>
    <t>without vacc</t>
  </si>
  <si>
    <t>R</t>
  </si>
  <si>
    <t xml:space="preserve">V </t>
  </si>
  <si>
    <t>r=0.8</t>
  </si>
  <si>
    <t>r=0.7</t>
  </si>
  <si>
    <t>Prop=0.05</t>
  </si>
  <si>
    <t>r=0.6</t>
  </si>
  <si>
    <t>r=0.9</t>
  </si>
  <si>
    <t>r=0.5</t>
  </si>
  <si>
    <t>I_no vacc</t>
  </si>
  <si>
    <t>I_0.9</t>
  </si>
  <si>
    <t>I_0.8</t>
  </si>
  <si>
    <t>I_0.7</t>
  </si>
  <si>
    <t>I_0.6</t>
  </si>
  <si>
    <t>I_0.5</t>
  </si>
  <si>
    <t>r=0.4</t>
  </si>
  <si>
    <t>I_0.4</t>
  </si>
  <si>
    <t>r=0.75</t>
  </si>
  <si>
    <t>I_0.75</t>
  </si>
  <si>
    <t>r=0.65</t>
  </si>
  <si>
    <t>I_0.65</t>
  </si>
  <si>
    <t>Susceptible</t>
  </si>
  <si>
    <t>Infectious</t>
  </si>
  <si>
    <t xml:space="preserve">Recovered </t>
  </si>
  <si>
    <t>r=0.1</t>
  </si>
  <si>
    <t>r=0.2</t>
  </si>
  <si>
    <t>r=0.25</t>
  </si>
  <si>
    <t>r=0.3</t>
  </si>
  <si>
    <t>r=0.35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</si>
</sst>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Scientific collaboration networks</a:t>
            </a:r>
          </a:p>
          <a:p>
            <a:pPr>
              <a:defRPr/>
            </a:pPr>
            <a:r>
              <a:rPr lang="en-GB"/>
              <a:t>Basic</a:t>
            </a:r>
            <a:r>
              <a:rPr lang="en-GB" baseline="0"/>
              <a:t> Simulation, r=0.05 and t=20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Foglio1!$A$4:$A$24</c:f>
              <c:numCache>
                <c:formatCode>General</c:formatCode>
                <c:ptCount val="21"/>
                <c:pt idx="0">
                  <c:v>1510</c:v>
                </c:pt>
                <c:pt idx="1">
                  <c:v>1458</c:v>
                </c:pt>
                <c:pt idx="2">
                  <c:v>1372</c:v>
                </c:pt>
                <c:pt idx="3">
                  <c:v>1269</c:v>
                </c:pt>
                <c:pt idx="4">
                  <c:v>1153</c:v>
                </c:pt>
                <c:pt idx="5">
                  <c:v>1038</c:v>
                </c:pt>
                <c:pt idx="6">
                  <c:v>934</c:v>
                </c:pt>
                <c:pt idx="7">
                  <c:v>822</c:v>
                </c:pt>
                <c:pt idx="8">
                  <c:v>734</c:v>
                </c:pt>
                <c:pt idx="9">
                  <c:v>654</c:v>
                </c:pt>
                <c:pt idx="10">
                  <c:v>595</c:v>
                </c:pt>
                <c:pt idx="11">
                  <c:v>546</c:v>
                </c:pt>
                <c:pt idx="12">
                  <c:v>506</c:v>
                </c:pt>
                <c:pt idx="13">
                  <c:v>472</c:v>
                </c:pt>
                <c:pt idx="14">
                  <c:v>446</c:v>
                </c:pt>
                <c:pt idx="15">
                  <c:v>425</c:v>
                </c:pt>
                <c:pt idx="16">
                  <c:v>400</c:v>
                </c:pt>
                <c:pt idx="17">
                  <c:v>385</c:v>
                </c:pt>
                <c:pt idx="18">
                  <c:v>378</c:v>
                </c:pt>
                <c:pt idx="19">
                  <c:v>371</c:v>
                </c:pt>
                <c:pt idx="20">
                  <c:v>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Foglio1!$B$3</c:f>
              <c:strCache>
                <c:ptCount val="1"/>
                <c:pt idx="0">
                  <c:v>Infectious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Foglio1!$B$4:$B$24</c:f>
              <c:numCache>
                <c:formatCode>General</c:formatCode>
                <c:ptCount val="21"/>
                <c:pt idx="0">
                  <c:v>79</c:v>
                </c:pt>
                <c:pt idx="1">
                  <c:v>131</c:v>
                </c:pt>
                <c:pt idx="2">
                  <c:v>217</c:v>
                </c:pt>
                <c:pt idx="3">
                  <c:v>320</c:v>
                </c:pt>
                <c:pt idx="4">
                  <c:v>436</c:v>
                </c:pt>
                <c:pt idx="5">
                  <c:v>472</c:v>
                </c:pt>
                <c:pt idx="6">
                  <c:v>524</c:v>
                </c:pt>
                <c:pt idx="7">
                  <c:v>550</c:v>
                </c:pt>
                <c:pt idx="8">
                  <c:v>535</c:v>
                </c:pt>
                <c:pt idx="9">
                  <c:v>499</c:v>
                </c:pt>
                <c:pt idx="10">
                  <c:v>443</c:v>
                </c:pt>
                <c:pt idx="11">
                  <c:v>388</c:v>
                </c:pt>
                <c:pt idx="12">
                  <c:v>316</c:v>
                </c:pt>
                <c:pt idx="13">
                  <c:v>262</c:v>
                </c:pt>
                <c:pt idx="14">
                  <c:v>208</c:v>
                </c:pt>
                <c:pt idx="15">
                  <c:v>170</c:v>
                </c:pt>
                <c:pt idx="16">
                  <c:v>146</c:v>
                </c:pt>
                <c:pt idx="17">
                  <c:v>121</c:v>
                </c:pt>
                <c:pt idx="18">
                  <c:v>94</c:v>
                </c:pt>
                <c:pt idx="19">
                  <c:v>75</c:v>
                </c:pt>
                <c:pt idx="20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Foglio1!$C$3</c:f>
              <c:strCache>
                <c:ptCount val="1"/>
                <c:pt idx="0">
                  <c:v>Recovered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</c:v>
                </c:pt>
                <c:pt idx="6">
                  <c:v>131</c:v>
                </c:pt>
                <c:pt idx="7">
                  <c:v>217</c:v>
                </c:pt>
                <c:pt idx="8">
                  <c:v>320</c:v>
                </c:pt>
                <c:pt idx="9">
                  <c:v>436</c:v>
                </c:pt>
                <c:pt idx="10">
                  <c:v>551</c:v>
                </c:pt>
                <c:pt idx="11">
                  <c:v>655</c:v>
                </c:pt>
                <c:pt idx="12">
                  <c:v>767</c:v>
                </c:pt>
                <c:pt idx="13">
                  <c:v>855</c:v>
                </c:pt>
                <c:pt idx="14">
                  <c:v>935</c:v>
                </c:pt>
                <c:pt idx="15">
                  <c:v>994</c:v>
                </c:pt>
                <c:pt idx="16">
                  <c:v>1043</c:v>
                </c:pt>
                <c:pt idx="17">
                  <c:v>1083</c:v>
                </c:pt>
                <c:pt idx="18">
                  <c:v>1117</c:v>
                </c:pt>
                <c:pt idx="19">
                  <c:v>1143</c:v>
                </c:pt>
                <c:pt idx="20">
                  <c:v>1164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21984"/>
        <c:axId val="874251456"/>
      </c:lineChart>
      <c:catAx>
        <c:axId val="7385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51456"/>
        <c:crosses val="autoZero"/>
        <c:auto val="1"/>
        <c:lblAlgn val="ctr"/>
        <c:lblOffset val="100"/>
        <c:noMultiLvlLbl val="0"/>
      </c:catAx>
      <c:valAx>
        <c:axId val="874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vaccinated people after the simulation, depending on the reproduction number 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Foglio1!$A$26:$H$26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</c:numCache>
            </c:numRef>
          </c:xVal>
          <c:yVal>
            <c:numRef>
              <c:f>Foglio1!$A$27:$H$27</c:f>
              <c:numCache>
                <c:formatCode>General</c:formatCode>
                <c:ptCount val="8"/>
                <c:pt idx="0">
                  <c:v>59.156702328508494</c:v>
                </c:pt>
                <c:pt idx="1">
                  <c:v>40.213971050975452</c:v>
                </c:pt>
                <c:pt idx="2">
                  <c:v>36.060415355569539</c:v>
                </c:pt>
                <c:pt idx="3">
                  <c:v>16.991818753933291</c:v>
                </c:pt>
                <c:pt idx="4">
                  <c:v>9.9433606041535558</c:v>
                </c:pt>
                <c:pt idx="5">
                  <c:v>8.9364380113278798</c:v>
                </c:pt>
                <c:pt idx="6">
                  <c:v>8.432976714915041</c:v>
                </c:pt>
                <c:pt idx="7">
                  <c:v>5.0975456261799872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48128"/>
        <c:axId val="1142233984"/>
      </c:scatterChart>
      <c:valAx>
        <c:axId val="11422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Reproduction number 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3984"/>
        <c:crosses val="autoZero"/>
        <c:crossBetween val="midCat"/>
      </c:valAx>
      <c:valAx>
        <c:axId val="1142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vaccinated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difference</a:t>
            </a:r>
            <a:r>
              <a:rPr lang="en-GB" baseline="0"/>
              <a:t> between non vaccinated and </a:t>
            </a:r>
          </a:p>
          <a:p>
            <a:pPr>
              <a:defRPr/>
            </a:pPr>
            <a:r>
              <a:rPr lang="en-GB" baseline="0"/>
              <a:t>vaccinated simulation, by different reproduction number (r)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Foglio1!$B$52</c:f>
              <c:strCache>
                <c:ptCount val="1"/>
                <c:pt idx="0">
                  <c:v>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Foglio1!$B$53:$B$73</c:f>
              <c:numCache>
                <c:formatCode>General</c:formatCode>
                <c:ptCount val="21"/>
                <c:pt idx="0">
                  <c:v>0</c:v>
                </c:pt>
                <c:pt idx="1">
                  <c:v>4.5801526717557245E-2</c:v>
                </c:pt>
                <c:pt idx="2">
                  <c:v>4.6082949308755249E-3</c:v>
                </c:pt>
                <c:pt idx="3">
                  <c:v>5.3125000000000096E-2</c:v>
                </c:pt>
                <c:pt idx="4">
                  <c:v>0.16972477064220187</c:v>
                </c:pt>
                <c:pt idx="5">
                  <c:v>0.31144067796610175</c:v>
                </c:pt>
                <c:pt idx="6">
                  <c:v>0.44083969465648853</c:v>
                </c:pt>
                <c:pt idx="7">
                  <c:v>0.58363636363636362</c:v>
                </c:pt>
                <c:pt idx="8">
                  <c:v>0.71401869158878506</c:v>
                </c:pt>
                <c:pt idx="9">
                  <c:v>0.78957915831663317</c:v>
                </c:pt>
                <c:pt idx="10">
                  <c:v>0.83295711060948074</c:v>
                </c:pt>
                <c:pt idx="11">
                  <c:v>0.87113402061855683</c:v>
                </c:pt>
                <c:pt idx="12">
                  <c:v>0.88924050632911389</c:v>
                </c:pt>
                <c:pt idx="13">
                  <c:v>0.88167938931297707</c:v>
                </c:pt>
                <c:pt idx="14">
                  <c:v>0.88942307692307687</c:v>
                </c:pt>
                <c:pt idx="15">
                  <c:v>0.92352941176470593</c:v>
                </c:pt>
                <c:pt idx="16">
                  <c:v>0.9178082191780822</c:v>
                </c:pt>
                <c:pt idx="17">
                  <c:v>0.9173553719008265</c:v>
                </c:pt>
                <c:pt idx="18">
                  <c:v>0.93617021276595747</c:v>
                </c:pt>
                <c:pt idx="19">
                  <c:v>0.96</c:v>
                </c:pt>
                <c:pt idx="20">
                  <c:v>0.96666666666666667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Foglio1!$C$52</c:f>
              <c:strCache>
                <c:ptCount val="1"/>
                <c:pt idx="0">
                  <c:v>r=0.2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Foglio1!$C$53:$C$73</c:f>
              <c:numCache>
                <c:formatCode>General</c:formatCode>
                <c:ptCount val="21"/>
                <c:pt idx="0">
                  <c:v>0</c:v>
                </c:pt>
                <c:pt idx="1">
                  <c:v>2.2900763358778709E-2</c:v>
                </c:pt>
                <c:pt idx="2">
                  <c:v>9.2165898617510497E-3</c:v>
                </c:pt>
                <c:pt idx="3">
                  <c:v>1.5624999999999964E-2</c:v>
                </c:pt>
                <c:pt idx="4">
                  <c:v>5.5045871559633024E-2</c:v>
                </c:pt>
                <c:pt idx="5">
                  <c:v>0.11228813559322048</c:v>
                </c:pt>
                <c:pt idx="6">
                  <c:v>0.18320610687022898</c:v>
                </c:pt>
                <c:pt idx="7">
                  <c:v>0.28363636363636363</c:v>
                </c:pt>
                <c:pt idx="8">
                  <c:v>0.39813084112149533</c:v>
                </c:pt>
                <c:pt idx="9">
                  <c:v>0.4909819639278557</c:v>
                </c:pt>
                <c:pt idx="10">
                  <c:v>0.60045146726862297</c:v>
                </c:pt>
                <c:pt idx="11">
                  <c:v>0.69072164948453607</c:v>
                </c:pt>
                <c:pt idx="12">
                  <c:v>0.759493670886076</c:v>
                </c:pt>
                <c:pt idx="13">
                  <c:v>0.83206106870229013</c:v>
                </c:pt>
                <c:pt idx="14">
                  <c:v>0.8798076923076924</c:v>
                </c:pt>
                <c:pt idx="15">
                  <c:v>0.89411764705882357</c:v>
                </c:pt>
                <c:pt idx="16">
                  <c:v>0.9178082191780822</c:v>
                </c:pt>
                <c:pt idx="17">
                  <c:v>0.95041322314049592</c:v>
                </c:pt>
                <c:pt idx="18">
                  <c:v>0.94680851063829785</c:v>
                </c:pt>
                <c:pt idx="19">
                  <c:v>0.90666666666666673</c:v>
                </c:pt>
                <c:pt idx="20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Foglio1!$D$52</c:f>
              <c:strCache>
                <c:ptCount val="1"/>
                <c:pt idx="0">
                  <c:v>r=0.25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Foglio1!$D$53:$D$73</c:f>
              <c:numCache>
                <c:formatCode>General</c:formatCode>
                <c:ptCount val="21"/>
                <c:pt idx="0">
                  <c:v>1.2658227848101264E-2</c:v>
                </c:pt>
                <c:pt idx="1">
                  <c:v>3.8167938931297621E-2</c:v>
                </c:pt>
                <c:pt idx="2">
                  <c:v>0.11059907834101391</c:v>
                </c:pt>
                <c:pt idx="3">
                  <c:v>0.22499999999999998</c:v>
                </c:pt>
                <c:pt idx="4">
                  <c:v>0.23394495412844041</c:v>
                </c:pt>
                <c:pt idx="5">
                  <c:v>0.29661016949152547</c:v>
                </c:pt>
                <c:pt idx="6">
                  <c:v>0.3225190839694656</c:v>
                </c:pt>
                <c:pt idx="7">
                  <c:v>0.34909090909090906</c:v>
                </c:pt>
                <c:pt idx="8">
                  <c:v>0.32710280373831774</c:v>
                </c:pt>
                <c:pt idx="9">
                  <c:v>0.38877755511022039</c:v>
                </c:pt>
                <c:pt idx="10">
                  <c:v>0.43115124153498863</c:v>
                </c:pt>
                <c:pt idx="11">
                  <c:v>0.46649484536082475</c:v>
                </c:pt>
                <c:pt idx="12">
                  <c:v>0.51265822784810122</c:v>
                </c:pt>
                <c:pt idx="13">
                  <c:v>0.58015267175572516</c:v>
                </c:pt>
                <c:pt idx="14">
                  <c:v>0.57692307692307687</c:v>
                </c:pt>
                <c:pt idx="15">
                  <c:v>0.57058823529411762</c:v>
                </c:pt>
                <c:pt idx="16">
                  <c:v>0.63698630136986301</c:v>
                </c:pt>
                <c:pt idx="17">
                  <c:v>0.69421487603305776</c:v>
                </c:pt>
                <c:pt idx="18">
                  <c:v>0.72340425531914898</c:v>
                </c:pt>
                <c:pt idx="19">
                  <c:v>0.76</c:v>
                </c:pt>
                <c:pt idx="20">
                  <c:v>0.78333333333333333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Foglio1!$E$52</c:f>
              <c:strCache>
                <c:ptCount val="1"/>
                <c:pt idx="0">
                  <c:v>r=0.3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Foglio1!$E$53:$E$73</c:f>
              <c:numCache>
                <c:formatCode>General</c:formatCode>
                <c:ptCount val="21"/>
                <c:pt idx="0">
                  <c:v>1.2658227848101264E-2</c:v>
                </c:pt>
                <c:pt idx="1">
                  <c:v>0.11450381679389321</c:v>
                </c:pt>
                <c:pt idx="2">
                  <c:v>4.6082949308755249E-3</c:v>
                </c:pt>
                <c:pt idx="3">
                  <c:v>4.9999999999999996E-2</c:v>
                </c:pt>
                <c:pt idx="4">
                  <c:v>9.1743119266055037E-2</c:v>
                </c:pt>
                <c:pt idx="5">
                  <c:v>0.11864406779661034</c:v>
                </c:pt>
                <c:pt idx="6">
                  <c:v>0.15648854961832057</c:v>
                </c:pt>
                <c:pt idx="7">
                  <c:v>0.1418181818181817</c:v>
                </c:pt>
                <c:pt idx="8">
                  <c:v>0.15327102803738313</c:v>
                </c:pt>
                <c:pt idx="9">
                  <c:v>0.15631262525050085</c:v>
                </c:pt>
                <c:pt idx="10">
                  <c:v>0.20316027088036112</c:v>
                </c:pt>
                <c:pt idx="11">
                  <c:v>0.22422680412371135</c:v>
                </c:pt>
                <c:pt idx="12">
                  <c:v>0.259493670886076</c:v>
                </c:pt>
                <c:pt idx="13">
                  <c:v>0.29007633587786258</c:v>
                </c:pt>
                <c:pt idx="14">
                  <c:v>0.32692307692307682</c:v>
                </c:pt>
                <c:pt idx="15">
                  <c:v>0.28235294117647053</c:v>
                </c:pt>
                <c:pt idx="16">
                  <c:v>0.34246575342465757</c:v>
                </c:pt>
                <c:pt idx="17">
                  <c:v>0.42148760330578511</c:v>
                </c:pt>
                <c:pt idx="18">
                  <c:v>0.36170212765957444</c:v>
                </c:pt>
                <c:pt idx="19">
                  <c:v>0.32000000000000012</c:v>
                </c:pt>
                <c:pt idx="20">
                  <c:v>0.33333333333333337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Foglio1!$H$52</c:f>
              <c:strCache>
                <c:ptCount val="1"/>
                <c:pt idx="0">
                  <c:v>r=0.5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Foglio1!$H$53:$H$73</c:f>
              <c:numCache>
                <c:formatCode>General</c:formatCode>
                <c:ptCount val="21"/>
                <c:pt idx="0">
                  <c:v>1.2658227848101264E-2</c:v>
                </c:pt>
                <c:pt idx="1">
                  <c:v>1.5267175572519083E-2</c:v>
                </c:pt>
                <c:pt idx="2">
                  <c:v>1.8433179723502301E-2</c:v>
                </c:pt>
                <c:pt idx="3">
                  <c:v>4.375000000000006E-2</c:v>
                </c:pt>
                <c:pt idx="4">
                  <c:v>2.522935779816516E-2</c:v>
                </c:pt>
                <c:pt idx="5">
                  <c:v>2.118644067796624E-2</c:v>
                </c:pt>
                <c:pt idx="6">
                  <c:v>2.4809160305343487E-2</c:v>
                </c:pt>
                <c:pt idx="7">
                  <c:v>3.9999999999999876E-2</c:v>
                </c:pt>
                <c:pt idx="8">
                  <c:v>3.7383177570093538E-2</c:v>
                </c:pt>
                <c:pt idx="9">
                  <c:v>2.6052104208416811E-2</c:v>
                </c:pt>
                <c:pt idx="10">
                  <c:v>4.9661399548532582E-2</c:v>
                </c:pt>
                <c:pt idx="11">
                  <c:v>9.0206185567010322E-2</c:v>
                </c:pt>
                <c:pt idx="12">
                  <c:v>0.12341772151898736</c:v>
                </c:pt>
                <c:pt idx="13">
                  <c:v>0.14122137404580148</c:v>
                </c:pt>
                <c:pt idx="14">
                  <c:v>0.19711538461538455</c:v>
                </c:pt>
                <c:pt idx="15">
                  <c:v>0.21176470588235291</c:v>
                </c:pt>
                <c:pt idx="16">
                  <c:v>0.21917808219178078</c:v>
                </c:pt>
                <c:pt idx="17">
                  <c:v>0.16528925619834708</c:v>
                </c:pt>
                <c:pt idx="18">
                  <c:v>0.13829787234042551</c:v>
                </c:pt>
                <c:pt idx="19">
                  <c:v>0.23999999999999996</c:v>
                </c:pt>
                <c:pt idx="20">
                  <c:v>0.28333333333333338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43232"/>
        <c:axId val="11422475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Foglio1!$F$52</c15:sqref>
                        </c15:formulaRef>
                      </c:ext>
                    </c:extLst>
                    <c:strCache>
                      <c:ptCount val="1"/>
                      <c:pt idx="0">
                        <c:v>r=0.35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Foglio1!$F$53:$F$73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3.7974683544303792E-2</c:v>
                      </c:pt>
                      <c:pt idx="1">
                        <c:v>1.5267175572519083E-2</c:v>
                      </c:pt>
                      <c:pt idx="2">
                        <c:v>4.6082949308755249E-3</c:v>
                      </c:pt>
                      <c:pt idx="3">
                        <c:v>1.5625000000000101E-2</c:v>
                      </c:pt>
                      <c:pt idx="4">
                        <c:v>2.522935779816516E-2</c:v>
                      </c:pt>
                      <c:pt idx="5">
                        <c:v>2.9661016949152585E-2</c:v>
                      </c:pt>
                      <c:pt idx="6">
                        <c:v>6.1068702290076333E-2</c:v>
                      </c:pt>
                      <c:pt idx="7">
                        <c:v>0.10363636363636353</c:v>
                      </c:pt>
                      <c:pt idx="8">
                        <c:v>0.11401869158878501</c:v>
                      </c:pt>
                      <c:pt idx="9">
                        <c:v>0.15230460921843678</c:v>
                      </c:pt>
                      <c:pt idx="10">
                        <c:v>0.18284424379232503</c:v>
                      </c:pt>
                      <c:pt idx="11">
                        <c:v>0.21391752577319589</c:v>
                      </c:pt>
                      <c:pt idx="12">
                        <c:v>0.20253164556962022</c:v>
                      </c:pt>
                      <c:pt idx="13">
                        <c:v>0.21755725190839689</c:v>
                      </c:pt>
                      <c:pt idx="14">
                        <c:v>0.19230769230769221</c:v>
                      </c:pt>
                      <c:pt idx="15">
                        <c:v>0.18235294117647063</c:v>
                      </c:pt>
                      <c:pt idx="16">
                        <c:v>0.19863013698630141</c:v>
                      </c:pt>
                      <c:pt idx="17">
                        <c:v>0.22314049586776857</c:v>
                      </c:pt>
                      <c:pt idx="18">
                        <c:v>0.28723404255319146</c:v>
                      </c:pt>
                      <c:pt idx="19">
                        <c:v>0.33333333333333343</c:v>
                      </c:pt>
                      <c:pt idx="20">
                        <c:v>0.38333333333333336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Foglio1!$G$52</c15:sqref>
                        </c15:formulaRef>
                      </c:ext>
                    </c:extLst>
                    <c:strCache>
                      <c:ptCount val="1"/>
                      <c:pt idx="0">
                        <c:v>r=0.4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Foglio1!$G$53:$G$73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3.0534351145038167E-2</c:v>
                      </c:pt>
                      <c:pt idx="2">
                        <c:v>2.7649769585253555E-2</c:v>
                      </c:pt>
                      <c:pt idx="3">
                        <c:v>2.187500000000003E-2</c:v>
                      </c:pt>
                      <c:pt idx="4">
                        <c:v>2.2935779816513707E-2</c:v>
                      </c:pt>
                      <c:pt idx="5">
                        <c:v>5.5084745762711808E-2</c:v>
                      </c:pt>
                      <c:pt idx="6">
                        <c:v>4.0076335877862572E-2</c:v>
                      </c:pt>
                      <c:pt idx="7">
                        <c:v>1.0909090909090948E-2</c:v>
                      </c:pt>
                      <c:pt idx="8">
                        <c:v>4.8598130841121447E-2</c:v>
                      </c:pt>
                      <c:pt idx="9">
                        <c:v>8.0160320641282562E-2</c:v>
                      </c:pt>
                      <c:pt idx="10">
                        <c:v>0.13318284424379226</c:v>
                      </c:pt>
                      <c:pt idx="11">
                        <c:v>0.20103092783505158</c:v>
                      </c:pt>
                      <c:pt idx="12">
                        <c:v>0.18670886075949367</c:v>
                      </c:pt>
                      <c:pt idx="13">
                        <c:v>0.14885496183206109</c:v>
                      </c:pt>
                      <c:pt idx="14">
                        <c:v>0.16826923076923073</c:v>
                      </c:pt>
                      <c:pt idx="15">
                        <c:v>0.20588235294117652</c:v>
                      </c:pt>
                      <c:pt idx="16">
                        <c:v>0.21232876712328771</c:v>
                      </c:pt>
                      <c:pt idx="17">
                        <c:v>0.256198347107438</c:v>
                      </c:pt>
                      <c:pt idx="18">
                        <c:v>0.38297872340425526</c:v>
                      </c:pt>
                      <c:pt idx="19">
                        <c:v>0.38666666666666666</c:v>
                      </c:pt>
                      <c:pt idx="20">
                        <c:v>0.51666666666666672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Foglio1!$I$52</c15:sqref>
                        </c15:formulaRef>
                      </c:ext>
                    </c:extLst>
                    <c:strCache>
                      <c:ptCount val="1"/>
                      <c:pt idx="0">
                        <c:v>r=0.6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Foglio1!$I$53:$I$73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1.2658227848101264E-2</c:v>
                      </c:pt>
                      <c:pt idx="1">
                        <c:v>7.6335877862595408E-2</c:v>
                      </c:pt>
                      <c:pt idx="2">
                        <c:v>6.4516129032257952E-2</c:v>
                      </c:pt>
                      <c:pt idx="3">
                        <c:v>0.16249999999999998</c:v>
                      </c:pt>
                      <c:pt idx="4">
                        <c:v>8.4862385321100881E-2</c:v>
                      </c:pt>
                      <c:pt idx="5">
                        <c:v>6.9915254237288005E-2</c:v>
                      </c:pt>
                      <c:pt idx="6">
                        <c:v>7.2519083969465686E-2</c:v>
                      </c:pt>
                      <c:pt idx="7">
                        <c:v>2.3636363636363775E-2</c:v>
                      </c:pt>
                      <c:pt idx="8">
                        <c:v>6.1682242990654258E-2</c:v>
                      </c:pt>
                      <c:pt idx="9">
                        <c:v>5.4108216432865577E-2</c:v>
                      </c:pt>
                      <c:pt idx="10">
                        <c:v>6.3205417607223369E-2</c:v>
                      </c:pt>
                      <c:pt idx="11">
                        <c:v>9.7938144329896948E-2</c:v>
                      </c:pt>
                      <c:pt idx="12">
                        <c:v>6.0126582278481042E-2</c:v>
                      </c:pt>
                      <c:pt idx="13">
                        <c:v>5.3435114503816702E-2</c:v>
                      </c:pt>
                      <c:pt idx="14">
                        <c:v>4.8076923076924667E-3</c:v>
                      </c:pt>
                      <c:pt idx="15">
                        <c:v>1.1764705882352939E-2</c:v>
                      </c:pt>
                      <c:pt idx="16">
                        <c:v>5.4794520547945195E-2</c:v>
                      </c:pt>
                      <c:pt idx="17">
                        <c:v>0.14876033057851237</c:v>
                      </c:pt>
                      <c:pt idx="18">
                        <c:v>0.17021276595744678</c:v>
                      </c:pt>
                      <c:pt idx="19">
                        <c:v>0.29333333333333328</c:v>
                      </c:pt>
                      <c:pt idx="20">
                        <c:v>0.3666666666666667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422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7584"/>
        <c:crosses val="autoZero"/>
        <c:auto val="1"/>
        <c:lblAlgn val="ctr"/>
        <c:lblOffset val="100"/>
        <c:noMultiLvlLbl val="0"/>
      </c:catAx>
      <c:valAx>
        <c:axId val="1142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difference</a:t>
                </a:r>
                <a:r>
                  <a:rPr lang="en-GB" baseline="0"/>
                  <a:t> of infection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Foglio1!$A$29</c:f>
              <c:strCache>
                <c:ptCount val="1"/>
                <c:pt idx="0">
                  <c:v>I_no vacc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Foglio1!$A$30:$A$50</c:f>
              <c:numCache>
                <c:formatCode>General</c:formatCode>
                <c:ptCount val="21"/>
                <c:pt idx="0">
                  <c:v>4.971680302076778E-2</c:v>
                </c:pt>
                <c:pt idx="1">
                  <c:v>8.2441787287602264E-2</c:v>
                </c:pt>
                <c:pt idx="2">
                  <c:v>0.13656387665198239</c:v>
                </c:pt>
                <c:pt idx="3">
                  <c:v>0.20138451856513531</c:v>
                </c:pt>
                <c:pt idx="4">
                  <c:v>0.27438640654499685</c:v>
                </c:pt>
                <c:pt idx="5">
                  <c:v>0.2970421648835746</c:v>
                </c:pt>
                <c:pt idx="6">
                  <c:v>0.32976714915040906</c:v>
                </c:pt>
                <c:pt idx="7">
                  <c:v>0.34612964128382628</c:v>
                </c:pt>
                <c:pt idx="8">
                  <c:v>0.33668974197608559</c:v>
                </c:pt>
                <c:pt idx="9">
                  <c:v>0.31403398363750784</c:v>
                </c:pt>
                <c:pt idx="10">
                  <c:v>0.27879169288860917</c:v>
                </c:pt>
                <c:pt idx="11">
                  <c:v>0.24417872876022656</c:v>
                </c:pt>
                <c:pt idx="12">
                  <c:v>0.19886721208307112</c:v>
                </c:pt>
                <c:pt idx="13">
                  <c:v>0.16488357457520453</c:v>
                </c:pt>
                <c:pt idx="14">
                  <c:v>0.13089993706733793</c:v>
                </c:pt>
                <c:pt idx="15">
                  <c:v>0.10698552548772813</c:v>
                </c:pt>
                <c:pt idx="16">
                  <c:v>9.1881686595342987E-2</c:v>
                </c:pt>
                <c:pt idx="17">
                  <c:v>7.6148521082441786E-2</c:v>
                </c:pt>
                <c:pt idx="18">
                  <c:v>5.9156702328508497E-2</c:v>
                </c:pt>
                <c:pt idx="19">
                  <c:v>4.7199496538703589E-2</c:v>
                </c:pt>
                <c:pt idx="20">
                  <c:v>3.7759597230962873E-2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Foglio1!$B$29</c:f>
              <c:strCache>
                <c:ptCount val="1"/>
                <c:pt idx="0">
                  <c:v>I_0.9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Foglio1!$B$30:$B$50</c:f>
              <c:numCache>
                <c:formatCode>General</c:formatCode>
                <c:ptCount val="21"/>
                <c:pt idx="0">
                  <c:v>4.971680302076778E-2</c:v>
                </c:pt>
                <c:pt idx="1">
                  <c:v>8.6217747010698551E-2</c:v>
                </c:pt>
                <c:pt idx="2">
                  <c:v>0.13719320327249843</c:v>
                </c:pt>
                <c:pt idx="3">
                  <c:v>0.19068596601636248</c:v>
                </c:pt>
                <c:pt idx="4">
                  <c:v>0.2278162366268093</c:v>
                </c:pt>
                <c:pt idx="5">
                  <c:v>0.20453115166771554</c:v>
                </c:pt>
                <c:pt idx="6">
                  <c:v>0.18439269981120202</c:v>
                </c:pt>
                <c:pt idx="7">
                  <c:v>0.14411579609817496</c:v>
                </c:pt>
                <c:pt idx="8">
                  <c:v>9.6286972938955315E-2</c:v>
                </c:pt>
                <c:pt idx="9">
                  <c:v>6.6079295154185022E-2</c:v>
                </c:pt>
                <c:pt idx="10">
                  <c:v>4.6570169918187541E-2</c:v>
                </c:pt>
                <c:pt idx="11">
                  <c:v>3.1466331025802388E-2</c:v>
                </c:pt>
                <c:pt idx="12">
                  <c:v>2.2026431718061675E-2</c:v>
                </c:pt>
                <c:pt idx="13">
                  <c:v>1.9509125235997484E-2</c:v>
                </c:pt>
                <c:pt idx="14">
                  <c:v>1.44745122718691E-2</c:v>
                </c:pt>
                <c:pt idx="15">
                  <c:v>8.1812460667086209E-3</c:v>
                </c:pt>
                <c:pt idx="16">
                  <c:v>7.551919446192574E-3</c:v>
                </c:pt>
                <c:pt idx="17">
                  <c:v>6.2932662051604785E-3</c:v>
                </c:pt>
                <c:pt idx="18">
                  <c:v>3.775959723096287E-3</c:v>
                </c:pt>
                <c:pt idx="19">
                  <c:v>1.8879798615481435E-3</c:v>
                </c:pt>
                <c:pt idx="20">
                  <c:v>1.2586532410320957E-3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Foglio1!$C$29</c:f>
              <c:strCache>
                <c:ptCount val="1"/>
                <c:pt idx="0">
                  <c:v>I_0.8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Foglio1!$C$30:$C$50</c:f>
              <c:numCache>
                <c:formatCode>General</c:formatCode>
                <c:ptCount val="21"/>
                <c:pt idx="0">
                  <c:v>4.971680302076778E-2</c:v>
                </c:pt>
                <c:pt idx="1">
                  <c:v>8.4329767149150414E-2</c:v>
                </c:pt>
                <c:pt idx="2">
                  <c:v>0.13782252989301447</c:v>
                </c:pt>
                <c:pt idx="3">
                  <c:v>0.20453115166771554</c:v>
                </c:pt>
                <c:pt idx="4">
                  <c:v>0.25928256765261171</c:v>
                </c:pt>
                <c:pt idx="5">
                  <c:v>0.26368785399622402</c:v>
                </c:pt>
                <c:pt idx="6">
                  <c:v>0.26935179358086847</c:v>
                </c:pt>
                <c:pt idx="7">
                  <c:v>0.24795468848332283</c:v>
                </c:pt>
                <c:pt idx="8">
                  <c:v>0.20264317180616739</c:v>
                </c:pt>
                <c:pt idx="9">
                  <c:v>0.15984896161107615</c:v>
                </c:pt>
                <c:pt idx="10">
                  <c:v>0.11139081183134046</c:v>
                </c:pt>
                <c:pt idx="11">
                  <c:v>7.5519194461925745E-2</c:v>
                </c:pt>
                <c:pt idx="12">
                  <c:v>4.7828823159219637E-2</c:v>
                </c:pt>
                <c:pt idx="13">
                  <c:v>2.7690371302706105E-2</c:v>
                </c:pt>
                <c:pt idx="14">
                  <c:v>1.5733165512901194E-2</c:v>
                </c:pt>
                <c:pt idx="15">
                  <c:v>1.1327879169288861E-2</c:v>
                </c:pt>
                <c:pt idx="16">
                  <c:v>7.551919446192574E-3</c:v>
                </c:pt>
                <c:pt idx="17">
                  <c:v>3.775959723096287E-3</c:v>
                </c:pt>
                <c:pt idx="18">
                  <c:v>3.1466331025802393E-3</c:v>
                </c:pt>
                <c:pt idx="19">
                  <c:v>4.4052863436123352E-3</c:v>
                </c:pt>
                <c:pt idx="20">
                  <c:v>3.775959723096287E-3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Foglio1!$D$29</c:f>
              <c:strCache>
                <c:ptCount val="1"/>
                <c:pt idx="0">
                  <c:v>I_0.75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Foglio1!$D$30:$D$50</c:f>
              <c:numCache>
                <c:formatCode>General</c:formatCode>
                <c:ptCount val="21"/>
                <c:pt idx="0">
                  <c:v>4.9087476400251732E-2</c:v>
                </c:pt>
                <c:pt idx="1">
                  <c:v>7.9295154185022032E-2</c:v>
                </c:pt>
                <c:pt idx="2">
                  <c:v>0.12146003775959723</c:v>
                </c:pt>
                <c:pt idx="3">
                  <c:v>0.15607300188797987</c:v>
                </c:pt>
                <c:pt idx="4">
                  <c:v>0.21019509125235997</c:v>
                </c:pt>
                <c:pt idx="5">
                  <c:v>0.20893643801132789</c:v>
                </c:pt>
                <c:pt idx="6">
                  <c:v>0.22341095028319699</c:v>
                </c:pt>
                <c:pt idx="7">
                  <c:v>0.22529893014474511</c:v>
                </c:pt>
                <c:pt idx="8">
                  <c:v>0.22655758338577722</c:v>
                </c:pt>
                <c:pt idx="9">
                  <c:v>0.19194461925739459</c:v>
                </c:pt>
                <c:pt idx="10">
                  <c:v>0.15859030837004406</c:v>
                </c:pt>
                <c:pt idx="11">
                  <c:v>0.13027061044682189</c:v>
                </c:pt>
                <c:pt idx="12">
                  <c:v>9.6916299559471369E-2</c:v>
                </c:pt>
                <c:pt idx="13">
                  <c:v>6.9225928256765268E-2</c:v>
                </c:pt>
                <c:pt idx="14">
                  <c:v>5.538074260541221E-2</c:v>
                </c:pt>
                <c:pt idx="15">
                  <c:v>4.5940843297671494E-2</c:v>
                </c:pt>
                <c:pt idx="16">
                  <c:v>3.3354310887350538E-2</c:v>
                </c:pt>
                <c:pt idx="17">
                  <c:v>2.3285084959093771E-2</c:v>
                </c:pt>
                <c:pt idx="18">
                  <c:v>1.6362492133417242E-2</c:v>
                </c:pt>
                <c:pt idx="19">
                  <c:v>1.1327879169288861E-2</c:v>
                </c:pt>
                <c:pt idx="20">
                  <c:v>8.1812460667086209E-3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Foglio1!$E$29</c:f>
              <c:strCache>
                <c:ptCount val="1"/>
                <c:pt idx="0">
                  <c:v>I_0.7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Foglio1!$E$30:$E$50</c:f>
              <c:numCache>
                <c:formatCode>General</c:formatCode>
                <c:ptCount val="21"/>
                <c:pt idx="0">
                  <c:v>5.0346129641283828E-2</c:v>
                </c:pt>
                <c:pt idx="1">
                  <c:v>9.1881686595342987E-2</c:v>
                </c:pt>
                <c:pt idx="2">
                  <c:v>0.13719320327249843</c:v>
                </c:pt>
                <c:pt idx="3">
                  <c:v>0.19131529263687855</c:v>
                </c:pt>
                <c:pt idx="4">
                  <c:v>0.24921334172435494</c:v>
                </c:pt>
                <c:pt idx="5">
                  <c:v>0.26179987413467587</c:v>
                </c:pt>
                <c:pt idx="6">
                  <c:v>0.27816236626809315</c:v>
                </c:pt>
                <c:pt idx="7">
                  <c:v>0.2970421648835746</c:v>
                </c:pt>
                <c:pt idx="8">
                  <c:v>0.28508495909376969</c:v>
                </c:pt>
                <c:pt idx="9">
                  <c:v>0.26494650723725616</c:v>
                </c:pt>
                <c:pt idx="10">
                  <c:v>0.22215229704216488</c:v>
                </c:pt>
                <c:pt idx="11">
                  <c:v>0.1894273127753304</c:v>
                </c:pt>
                <c:pt idx="12">
                  <c:v>0.14726242920075519</c:v>
                </c:pt>
                <c:pt idx="13">
                  <c:v>0.1170547514159849</c:v>
                </c:pt>
                <c:pt idx="14">
                  <c:v>8.8105726872246701E-2</c:v>
                </c:pt>
                <c:pt idx="15">
                  <c:v>7.6777847702957841E-2</c:v>
                </c:pt>
                <c:pt idx="16">
                  <c:v>6.0415355569540592E-2</c:v>
                </c:pt>
                <c:pt idx="17">
                  <c:v>4.405286343612335E-2</c:v>
                </c:pt>
                <c:pt idx="18">
                  <c:v>3.7759597230962873E-2</c:v>
                </c:pt>
                <c:pt idx="19">
                  <c:v>3.2095657646318436E-2</c:v>
                </c:pt>
                <c:pt idx="20">
                  <c:v>2.5173064820641914E-2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Foglio1!$F$29</c:f>
              <c:strCache>
                <c:ptCount val="1"/>
                <c:pt idx="0">
                  <c:v>I_0.65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Foglio1!$F$30:$F$50</c:f>
              <c:numCache>
                <c:formatCode>General</c:formatCode>
                <c:ptCount val="21"/>
                <c:pt idx="0">
                  <c:v>4.7828823159219637E-2</c:v>
                </c:pt>
                <c:pt idx="1">
                  <c:v>8.3700440528634359E-2</c:v>
                </c:pt>
                <c:pt idx="2">
                  <c:v>0.13719320327249843</c:v>
                </c:pt>
                <c:pt idx="3">
                  <c:v>0.19823788546255505</c:v>
                </c:pt>
                <c:pt idx="4">
                  <c:v>0.26746381371932032</c:v>
                </c:pt>
                <c:pt idx="5">
                  <c:v>0.28823159219634992</c:v>
                </c:pt>
                <c:pt idx="6">
                  <c:v>0.30962869729389553</c:v>
                </c:pt>
                <c:pt idx="7">
                  <c:v>0.3102580239144116</c:v>
                </c:pt>
                <c:pt idx="8">
                  <c:v>0.29830081812460668</c:v>
                </c:pt>
                <c:pt idx="9">
                  <c:v>0.26620516047828824</c:v>
                </c:pt>
                <c:pt idx="10">
                  <c:v>0.2278162366268093</c:v>
                </c:pt>
                <c:pt idx="11">
                  <c:v>0.19194461925739459</c:v>
                </c:pt>
                <c:pt idx="12">
                  <c:v>0.15859030837004406</c:v>
                </c:pt>
                <c:pt idx="13">
                  <c:v>0.12901195720578981</c:v>
                </c:pt>
                <c:pt idx="14">
                  <c:v>0.10572687224669604</c:v>
                </c:pt>
                <c:pt idx="15">
                  <c:v>8.7476400251730646E-2</c:v>
                </c:pt>
                <c:pt idx="16">
                  <c:v>7.3631214600377595E-2</c:v>
                </c:pt>
                <c:pt idx="17">
                  <c:v>5.9156702328508497E-2</c:v>
                </c:pt>
                <c:pt idx="18">
                  <c:v>4.2164883574575207E-2</c:v>
                </c:pt>
                <c:pt idx="19">
                  <c:v>3.1466331025802388E-2</c:v>
                </c:pt>
                <c:pt idx="20">
                  <c:v>2.3285084959093771E-2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Foglio1!$G$29</c:f>
              <c:strCache>
                <c:ptCount val="1"/>
                <c:pt idx="0">
                  <c:v>I_0.6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Foglio1!$G$30:$G$50</c:f>
              <c:numCache>
                <c:formatCode>General</c:formatCode>
                <c:ptCount val="21"/>
                <c:pt idx="0">
                  <c:v>4.971680302076778E-2</c:v>
                </c:pt>
                <c:pt idx="1">
                  <c:v>8.4959093769666455E-2</c:v>
                </c:pt>
                <c:pt idx="2">
                  <c:v>0.13278791692888608</c:v>
                </c:pt>
                <c:pt idx="3">
                  <c:v>0.20578980490874765</c:v>
                </c:pt>
                <c:pt idx="4">
                  <c:v>0.28067967275015732</c:v>
                </c:pt>
                <c:pt idx="5">
                  <c:v>0.31340465701699183</c:v>
                </c:pt>
                <c:pt idx="6">
                  <c:v>0.34298300818124605</c:v>
                </c:pt>
                <c:pt idx="7">
                  <c:v>0.34990560100692258</c:v>
                </c:pt>
                <c:pt idx="8">
                  <c:v>0.32032724984266836</c:v>
                </c:pt>
                <c:pt idx="9">
                  <c:v>0.28886091881686593</c:v>
                </c:pt>
                <c:pt idx="10">
                  <c:v>0.24166142227816237</c:v>
                </c:pt>
                <c:pt idx="11">
                  <c:v>0.19509125235997482</c:v>
                </c:pt>
                <c:pt idx="12">
                  <c:v>0.1617369414726243</c:v>
                </c:pt>
                <c:pt idx="13">
                  <c:v>0.14033983637507866</c:v>
                </c:pt>
                <c:pt idx="14">
                  <c:v>0.10887350534927627</c:v>
                </c:pt>
                <c:pt idx="15">
                  <c:v>8.4959093769666455E-2</c:v>
                </c:pt>
                <c:pt idx="16">
                  <c:v>7.23725613593455E-2</c:v>
                </c:pt>
                <c:pt idx="17">
                  <c:v>5.6639395846444306E-2</c:v>
                </c:pt>
                <c:pt idx="18">
                  <c:v>3.6500943989930777E-2</c:v>
                </c:pt>
                <c:pt idx="19">
                  <c:v>2.8949024543738201E-2</c:v>
                </c:pt>
                <c:pt idx="20">
                  <c:v>1.8250471994965389E-2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Foglio1!$H$29</c:f>
              <c:strCache>
                <c:ptCount val="1"/>
                <c:pt idx="0">
                  <c:v>I_0.5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Foglio1!$H$30:$H$50</c:f>
              <c:numCache>
                <c:formatCode>General</c:formatCode>
                <c:ptCount val="21"/>
                <c:pt idx="0">
                  <c:v>4.9087476400251732E-2</c:v>
                </c:pt>
                <c:pt idx="1">
                  <c:v>8.1183134046570168E-2</c:v>
                </c:pt>
                <c:pt idx="2">
                  <c:v>0.13404657016991819</c:v>
                </c:pt>
                <c:pt idx="3">
                  <c:v>0.19257394587791063</c:v>
                </c:pt>
                <c:pt idx="4">
                  <c:v>0.26746381371932032</c:v>
                </c:pt>
                <c:pt idx="5">
                  <c:v>0.29074889867841408</c:v>
                </c:pt>
                <c:pt idx="6">
                  <c:v>0.32158590308370044</c:v>
                </c:pt>
                <c:pt idx="7">
                  <c:v>0.33228445563247327</c:v>
                </c:pt>
                <c:pt idx="8">
                  <c:v>0.32410320956576461</c:v>
                </c:pt>
                <c:pt idx="9">
                  <c:v>0.30585273757079923</c:v>
                </c:pt>
                <c:pt idx="10">
                  <c:v>0.26494650723725616</c:v>
                </c:pt>
                <c:pt idx="11">
                  <c:v>0.22215229704216488</c:v>
                </c:pt>
                <c:pt idx="12">
                  <c:v>0.17432347388294525</c:v>
                </c:pt>
                <c:pt idx="13">
                  <c:v>0.14159848961611077</c:v>
                </c:pt>
                <c:pt idx="14">
                  <c:v>0.10509754562617998</c:v>
                </c:pt>
                <c:pt idx="15">
                  <c:v>8.4329767149150414E-2</c:v>
                </c:pt>
                <c:pt idx="16">
                  <c:v>7.1743234738829459E-2</c:v>
                </c:pt>
                <c:pt idx="17">
                  <c:v>6.3561988672120831E-2</c:v>
                </c:pt>
                <c:pt idx="18">
                  <c:v>5.0975456261799876E-2</c:v>
                </c:pt>
                <c:pt idx="19">
                  <c:v>3.5871617369414729E-2</c:v>
                </c:pt>
                <c:pt idx="20">
                  <c:v>2.7061044682190057E-2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Foglio1!$I$29</c:f>
              <c:strCache>
                <c:ptCount val="1"/>
                <c:pt idx="0">
                  <c:v>I_0.4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Foglio1!$I$30:$I$50</c:f>
              <c:numCache>
                <c:formatCode>General</c:formatCode>
                <c:ptCount val="21"/>
                <c:pt idx="0">
                  <c:v>5.0346129641283828E-2</c:v>
                </c:pt>
                <c:pt idx="1">
                  <c:v>8.8735053492762742E-2</c:v>
                </c:pt>
                <c:pt idx="2">
                  <c:v>0.14537444933920704</c:v>
                </c:pt>
                <c:pt idx="3">
                  <c:v>0.2341095028319698</c:v>
                </c:pt>
                <c:pt idx="4">
                  <c:v>0.29767149150409061</c:v>
                </c:pt>
                <c:pt idx="5">
                  <c:v>0.31780994336060414</c:v>
                </c:pt>
                <c:pt idx="6">
                  <c:v>0.35368156073001888</c:v>
                </c:pt>
                <c:pt idx="7">
                  <c:v>0.35431088735053495</c:v>
                </c:pt>
                <c:pt idx="8">
                  <c:v>0.31592196349905599</c:v>
                </c:pt>
                <c:pt idx="9">
                  <c:v>0.2970421648835746</c:v>
                </c:pt>
                <c:pt idx="10">
                  <c:v>0.26117054751415986</c:v>
                </c:pt>
                <c:pt idx="11">
                  <c:v>0.22026431718061673</c:v>
                </c:pt>
                <c:pt idx="12">
                  <c:v>0.18691000629326621</c:v>
                </c:pt>
                <c:pt idx="13">
                  <c:v>0.15607300188797987</c:v>
                </c:pt>
                <c:pt idx="14">
                  <c:v>0.131529263687854</c:v>
                </c:pt>
                <c:pt idx="15">
                  <c:v>0.10824417872876023</c:v>
                </c:pt>
                <c:pt idx="16">
                  <c:v>8.6847073631214605E-2</c:v>
                </c:pt>
                <c:pt idx="17">
                  <c:v>6.4820641913152927E-2</c:v>
                </c:pt>
                <c:pt idx="18">
                  <c:v>4.9087476400251732E-2</c:v>
                </c:pt>
                <c:pt idx="19">
                  <c:v>3.3354310887350538E-2</c:v>
                </c:pt>
                <c:pt idx="20">
                  <c:v>2.3914411579609818E-2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44320"/>
        <c:axId val="1142239968"/>
      </c:lineChart>
      <c:catAx>
        <c:axId val="11422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9968"/>
        <c:crosses val="autoZero"/>
        <c:auto val="1"/>
        <c:lblAlgn val="ctr"/>
        <c:lblOffset val="100"/>
        <c:noMultiLvlLbl val="0"/>
      </c:catAx>
      <c:valAx>
        <c:axId val="1142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</a:t>
            </a:r>
            <a:r>
              <a:rPr lang="en-GB" baseline="0"/>
              <a:t> with 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Foglio1!$F$4:$F$24</c:f>
              <c:numCache>
                <c:formatCode>General</c:formatCode>
                <c:ptCount val="21"/>
                <c:pt idx="0">
                  <c:v>1510</c:v>
                </c:pt>
                <c:pt idx="1">
                  <c:v>1452</c:v>
                </c:pt>
                <c:pt idx="2">
                  <c:v>1227</c:v>
                </c:pt>
                <c:pt idx="3">
                  <c:v>949</c:v>
                </c:pt>
                <c:pt idx="4">
                  <c:v>707</c:v>
                </c:pt>
                <c:pt idx="5">
                  <c:v>468</c:v>
                </c:pt>
                <c:pt idx="6">
                  <c:v>333</c:v>
                </c:pt>
                <c:pt idx="7">
                  <c:v>255</c:v>
                </c:pt>
                <c:pt idx="8">
                  <c:v>220</c:v>
                </c:pt>
                <c:pt idx="9">
                  <c:v>202</c:v>
                </c:pt>
                <c:pt idx="10">
                  <c:v>188</c:v>
                </c:pt>
                <c:pt idx="11">
                  <c:v>183</c:v>
                </c:pt>
                <c:pt idx="12">
                  <c:v>181</c:v>
                </c:pt>
                <c:pt idx="13">
                  <c:v>176</c:v>
                </c:pt>
                <c:pt idx="14">
                  <c:v>171</c:v>
                </c:pt>
                <c:pt idx="15">
                  <c:v>164</c:v>
                </c:pt>
                <c:pt idx="16">
                  <c:v>160</c:v>
                </c:pt>
                <c:pt idx="17">
                  <c:v>157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Foglio1!$G$3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Foglio1!$G$4:$G$24</c:f>
              <c:numCache>
                <c:formatCode>General</c:formatCode>
                <c:ptCount val="21"/>
                <c:pt idx="0">
                  <c:v>79</c:v>
                </c:pt>
                <c:pt idx="1">
                  <c:v>137</c:v>
                </c:pt>
                <c:pt idx="2">
                  <c:v>218</c:v>
                </c:pt>
                <c:pt idx="3">
                  <c:v>303</c:v>
                </c:pt>
                <c:pt idx="4">
                  <c:v>362</c:v>
                </c:pt>
                <c:pt idx="5">
                  <c:v>325</c:v>
                </c:pt>
                <c:pt idx="6">
                  <c:v>293</c:v>
                </c:pt>
                <c:pt idx="7">
                  <c:v>229</c:v>
                </c:pt>
                <c:pt idx="8">
                  <c:v>153</c:v>
                </c:pt>
                <c:pt idx="9">
                  <c:v>105</c:v>
                </c:pt>
                <c:pt idx="10">
                  <c:v>74</c:v>
                </c:pt>
                <c:pt idx="11">
                  <c:v>50</c:v>
                </c:pt>
                <c:pt idx="12">
                  <c:v>35</c:v>
                </c:pt>
                <c:pt idx="13">
                  <c:v>31</c:v>
                </c:pt>
                <c:pt idx="14">
                  <c:v>23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Foglio1!$H$3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</c:v>
                </c:pt>
                <c:pt idx="6">
                  <c:v>137</c:v>
                </c:pt>
                <c:pt idx="7">
                  <c:v>218</c:v>
                </c:pt>
                <c:pt idx="8">
                  <c:v>303</c:v>
                </c:pt>
                <c:pt idx="9">
                  <c:v>362</c:v>
                </c:pt>
                <c:pt idx="10">
                  <c:v>404</c:v>
                </c:pt>
                <c:pt idx="11">
                  <c:v>430</c:v>
                </c:pt>
                <c:pt idx="12">
                  <c:v>447</c:v>
                </c:pt>
                <c:pt idx="13">
                  <c:v>456</c:v>
                </c:pt>
                <c:pt idx="14">
                  <c:v>467</c:v>
                </c:pt>
                <c:pt idx="15">
                  <c:v>478</c:v>
                </c:pt>
                <c:pt idx="16">
                  <c:v>480</c:v>
                </c:pt>
                <c:pt idx="17">
                  <c:v>482</c:v>
                </c:pt>
                <c:pt idx="18">
                  <c:v>487</c:v>
                </c:pt>
                <c:pt idx="19">
                  <c:v>490</c:v>
                </c:pt>
                <c:pt idx="20">
                  <c:v>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Foglio1!$I$3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144</c:v>
                </c:pt>
                <c:pt idx="3">
                  <c:v>337</c:v>
                </c:pt>
                <c:pt idx="4">
                  <c:v>520</c:v>
                </c:pt>
                <c:pt idx="5">
                  <c:v>717</c:v>
                </c:pt>
                <c:pt idx="6">
                  <c:v>826</c:v>
                </c:pt>
                <c:pt idx="7">
                  <c:v>887</c:v>
                </c:pt>
                <c:pt idx="8">
                  <c:v>913</c:v>
                </c:pt>
                <c:pt idx="9">
                  <c:v>920</c:v>
                </c:pt>
                <c:pt idx="10">
                  <c:v>923</c:v>
                </c:pt>
                <c:pt idx="11">
                  <c:v>926</c:v>
                </c:pt>
                <c:pt idx="12">
                  <c:v>926</c:v>
                </c:pt>
                <c:pt idx="13">
                  <c:v>926</c:v>
                </c:pt>
                <c:pt idx="14">
                  <c:v>928</c:v>
                </c:pt>
                <c:pt idx="15">
                  <c:v>934</c:v>
                </c:pt>
                <c:pt idx="16">
                  <c:v>937</c:v>
                </c:pt>
                <c:pt idx="17">
                  <c:v>940</c:v>
                </c:pt>
                <c:pt idx="18">
                  <c:v>940</c:v>
                </c:pt>
                <c:pt idx="19">
                  <c:v>940</c:v>
                </c:pt>
                <c:pt idx="20">
                  <c:v>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47040"/>
        <c:axId val="1142236704"/>
      </c:lineChart>
      <c:catAx>
        <c:axId val="11422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6704"/>
        <c:crosses val="autoZero"/>
        <c:auto val="1"/>
        <c:lblAlgn val="ctr"/>
        <c:lblOffset val="100"/>
        <c:noMultiLvlLbl val="0"/>
      </c:catAx>
      <c:valAx>
        <c:axId val="11422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Foglio1!$AJ$3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Foglio1!$AJ$4:$AJ$24</c:f>
              <c:numCache>
                <c:formatCode>General</c:formatCode>
                <c:ptCount val="21"/>
                <c:pt idx="0">
                  <c:v>1511</c:v>
                </c:pt>
                <c:pt idx="1">
                  <c:v>1463</c:v>
                </c:pt>
                <c:pt idx="2">
                  <c:v>1281</c:v>
                </c:pt>
                <c:pt idx="3">
                  <c:v>1160</c:v>
                </c:pt>
                <c:pt idx="4">
                  <c:v>1017</c:v>
                </c:pt>
                <c:pt idx="5">
                  <c:v>891</c:v>
                </c:pt>
                <c:pt idx="6">
                  <c:v>768</c:v>
                </c:pt>
                <c:pt idx="7">
                  <c:v>641</c:v>
                </c:pt>
                <c:pt idx="8">
                  <c:v>537</c:v>
                </c:pt>
                <c:pt idx="9">
                  <c:v>472</c:v>
                </c:pt>
                <c:pt idx="10">
                  <c:v>423</c:v>
                </c:pt>
                <c:pt idx="11">
                  <c:v>377</c:v>
                </c:pt>
                <c:pt idx="12">
                  <c:v>347</c:v>
                </c:pt>
                <c:pt idx="13">
                  <c:v>323</c:v>
                </c:pt>
                <c:pt idx="14">
                  <c:v>310</c:v>
                </c:pt>
                <c:pt idx="15">
                  <c:v>297</c:v>
                </c:pt>
                <c:pt idx="16">
                  <c:v>279</c:v>
                </c:pt>
                <c:pt idx="17">
                  <c:v>275</c:v>
                </c:pt>
                <c:pt idx="18">
                  <c:v>273</c:v>
                </c:pt>
                <c:pt idx="19">
                  <c:v>272</c:v>
                </c:pt>
                <c:pt idx="20">
                  <c:v>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Foglio1!$AK$3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Foglio1!$AK$4:$AK$24</c:f>
              <c:numCache>
                <c:formatCode>General</c:formatCode>
                <c:ptCount val="21"/>
                <c:pt idx="0">
                  <c:v>78</c:v>
                </c:pt>
                <c:pt idx="1">
                  <c:v>126</c:v>
                </c:pt>
                <c:pt idx="2">
                  <c:v>193</c:v>
                </c:pt>
                <c:pt idx="3">
                  <c:v>248</c:v>
                </c:pt>
                <c:pt idx="4">
                  <c:v>334</c:v>
                </c:pt>
                <c:pt idx="5">
                  <c:v>332</c:v>
                </c:pt>
                <c:pt idx="6">
                  <c:v>355</c:v>
                </c:pt>
                <c:pt idx="7">
                  <c:v>358</c:v>
                </c:pt>
                <c:pt idx="8">
                  <c:v>360</c:v>
                </c:pt>
                <c:pt idx="9">
                  <c:v>305</c:v>
                </c:pt>
                <c:pt idx="10">
                  <c:v>252</c:v>
                </c:pt>
                <c:pt idx="11">
                  <c:v>207</c:v>
                </c:pt>
                <c:pt idx="12">
                  <c:v>154</c:v>
                </c:pt>
                <c:pt idx="13">
                  <c:v>110</c:v>
                </c:pt>
                <c:pt idx="14">
                  <c:v>88</c:v>
                </c:pt>
                <c:pt idx="15">
                  <c:v>73</c:v>
                </c:pt>
                <c:pt idx="16">
                  <c:v>53</c:v>
                </c:pt>
                <c:pt idx="17">
                  <c:v>37</c:v>
                </c:pt>
                <c:pt idx="18">
                  <c:v>26</c:v>
                </c:pt>
                <c:pt idx="19">
                  <c:v>18</c:v>
                </c:pt>
                <c:pt idx="20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Foglio1!$AL$3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Foglio1!$AL$4:$AL$24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126</c:v>
                </c:pt>
                <c:pt idx="7">
                  <c:v>193</c:v>
                </c:pt>
                <c:pt idx="8">
                  <c:v>247</c:v>
                </c:pt>
                <c:pt idx="9">
                  <c:v>333</c:v>
                </c:pt>
                <c:pt idx="10">
                  <c:v>410</c:v>
                </c:pt>
                <c:pt idx="11">
                  <c:v>481</c:v>
                </c:pt>
                <c:pt idx="12">
                  <c:v>551</c:v>
                </c:pt>
                <c:pt idx="13">
                  <c:v>607</c:v>
                </c:pt>
                <c:pt idx="14">
                  <c:v>638</c:v>
                </c:pt>
                <c:pt idx="15">
                  <c:v>662</c:v>
                </c:pt>
                <c:pt idx="16">
                  <c:v>688</c:v>
                </c:pt>
                <c:pt idx="17">
                  <c:v>705</c:v>
                </c:pt>
                <c:pt idx="18">
                  <c:v>717</c:v>
                </c:pt>
                <c:pt idx="19">
                  <c:v>726</c:v>
                </c:pt>
                <c:pt idx="20">
                  <c:v>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Foglio1!$AM$3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Foglio1!$AM$4:$AM$24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181</c:v>
                </c:pt>
                <c:pt idx="4">
                  <c:v>238</c:v>
                </c:pt>
                <c:pt idx="5">
                  <c:v>288</c:v>
                </c:pt>
                <c:pt idx="6">
                  <c:v>340</c:v>
                </c:pt>
                <c:pt idx="7">
                  <c:v>397</c:v>
                </c:pt>
                <c:pt idx="8">
                  <c:v>445</c:v>
                </c:pt>
                <c:pt idx="9">
                  <c:v>479</c:v>
                </c:pt>
                <c:pt idx="10">
                  <c:v>504</c:v>
                </c:pt>
                <c:pt idx="11">
                  <c:v>524</c:v>
                </c:pt>
                <c:pt idx="12">
                  <c:v>537</c:v>
                </c:pt>
                <c:pt idx="13">
                  <c:v>549</c:v>
                </c:pt>
                <c:pt idx="14">
                  <c:v>553</c:v>
                </c:pt>
                <c:pt idx="15">
                  <c:v>557</c:v>
                </c:pt>
                <c:pt idx="16">
                  <c:v>569</c:v>
                </c:pt>
                <c:pt idx="17">
                  <c:v>572</c:v>
                </c:pt>
                <c:pt idx="18">
                  <c:v>573</c:v>
                </c:pt>
                <c:pt idx="19">
                  <c:v>573</c:v>
                </c:pt>
                <c:pt idx="20">
                  <c:v>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48672"/>
        <c:axId val="1142241056"/>
      </c:lineChart>
      <c:catAx>
        <c:axId val="11422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1056"/>
        <c:crosses val="autoZero"/>
        <c:auto val="1"/>
        <c:lblAlgn val="ctr"/>
        <c:lblOffset val="100"/>
        <c:noMultiLvlLbl val="0"/>
      </c:catAx>
      <c:valAx>
        <c:axId val="1142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Foglio1!$P$3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Foglio1!$P$4:$P$24</c:f>
              <c:numCache>
                <c:formatCode>General</c:formatCode>
                <c:ptCount val="21"/>
                <c:pt idx="0">
                  <c:v>1509</c:v>
                </c:pt>
                <c:pt idx="1">
                  <c:v>1443</c:v>
                </c:pt>
                <c:pt idx="2">
                  <c:v>1278</c:v>
                </c:pt>
                <c:pt idx="3">
                  <c:v>1159</c:v>
                </c:pt>
                <c:pt idx="4">
                  <c:v>1043</c:v>
                </c:pt>
                <c:pt idx="5">
                  <c:v>917</c:v>
                </c:pt>
                <c:pt idx="6">
                  <c:v>811</c:v>
                </c:pt>
                <c:pt idx="7">
                  <c:v>695</c:v>
                </c:pt>
                <c:pt idx="8">
                  <c:v>618</c:v>
                </c:pt>
                <c:pt idx="9">
                  <c:v>551</c:v>
                </c:pt>
                <c:pt idx="10">
                  <c:v>512</c:v>
                </c:pt>
                <c:pt idx="11">
                  <c:v>465</c:v>
                </c:pt>
                <c:pt idx="12">
                  <c:v>419</c:v>
                </c:pt>
                <c:pt idx="13">
                  <c:v>394</c:v>
                </c:pt>
                <c:pt idx="14">
                  <c:v>378</c:v>
                </c:pt>
                <c:pt idx="15">
                  <c:v>363</c:v>
                </c:pt>
                <c:pt idx="16">
                  <c:v>348</c:v>
                </c:pt>
                <c:pt idx="17">
                  <c:v>334</c:v>
                </c:pt>
                <c:pt idx="18">
                  <c:v>318</c:v>
                </c:pt>
                <c:pt idx="19">
                  <c:v>311</c:v>
                </c:pt>
                <c:pt idx="20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Foglio1!$Q$3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Foglio1!$Q$4:$Q$24</c:f>
              <c:numCache>
                <c:formatCode>General</c:formatCode>
                <c:ptCount val="21"/>
                <c:pt idx="0">
                  <c:v>80</c:v>
                </c:pt>
                <c:pt idx="1">
                  <c:v>146</c:v>
                </c:pt>
                <c:pt idx="2">
                  <c:v>218</c:v>
                </c:pt>
                <c:pt idx="3">
                  <c:v>304</c:v>
                </c:pt>
                <c:pt idx="4">
                  <c:v>396</c:v>
                </c:pt>
                <c:pt idx="5">
                  <c:v>416</c:v>
                </c:pt>
                <c:pt idx="6">
                  <c:v>442</c:v>
                </c:pt>
                <c:pt idx="7">
                  <c:v>472</c:v>
                </c:pt>
                <c:pt idx="8">
                  <c:v>453</c:v>
                </c:pt>
                <c:pt idx="9">
                  <c:v>421</c:v>
                </c:pt>
                <c:pt idx="10">
                  <c:v>353</c:v>
                </c:pt>
                <c:pt idx="11">
                  <c:v>301</c:v>
                </c:pt>
                <c:pt idx="12">
                  <c:v>234</c:v>
                </c:pt>
                <c:pt idx="13">
                  <c:v>186</c:v>
                </c:pt>
                <c:pt idx="14">
                  <c:v>140</c:v>
                </c:pt>
                <c:pt idx="15">
                  <c:v>122</c:v>
                </c:pt>
                <c:pt idx="16">
                  <c:v>96</c:v>
                </c:pt>
                <c:pt idx="17">
                  <c:v>70</c:v>
                </c:pt>
                <c:pt idx="18">
                  <c:v>60</c:v>
                </c:pt>
                <c:pt idx="19">
                  <c:v>51</c:v>
                </c:pt>
                <c:pt idx="20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Foglio1!$R$3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Foglio1!$R$4:$R$24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  <c:pt idx="6">
                  <c:v>146</c:v>
                </c:pt>
                <c:pt idx="7">
                  <c:v>218</c:v>
                </c:pt>
                <c:pt idx="8">
                  <c:v>304</c:v>
                </c:pt>
                <c:pt idx="9">
                  <c:v>396</c:v>
                </c:pt>
                <c:pt idx="10">
                  <c:v>496</c:v>
                </c:pt>
                <c:pt idx="11">
                  <c:v>588</c:v>
                </c:pt>
                <c:pt idx="12">
                  <c:v>690</c:v>
                </c:pt>
                <c:pt idx="13">
                  <c:v>757</c:v>
                </c:pt>
                <c:pt idx="14">
                  <c:v>817</c:v>
                </c:pt>
                <c:pt idx="15">
                  <c:v>849</c:v>
                </c:pt>
                <c:pt idx="16">
                  <c:v>889</c:v>
                </c:pt>
                <c:pt idx="17">
                  <c:v>924</c:v>
                </c:pt>
                <c:pt idx="18">
                  <c:v>943</c:v>
                </c:pt>
                <c:pt idx="19">
                  <c:v>957</c:v>
                </c:pt>
                <c:pt idx="20">
                  <c:v>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Foglio1!$S$3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93</c:v>
                </c:pt>
                <c:pt idx="3">
                  <c:v>126</c:v>
                </c:pt>
                <c:pt idx="4">
                  <c:v>150</c:v>
                </c:pt>
                <c:pt idx="5">
                  <c:v>176</c:v>
                </c:pt>
                <c:pt idx="6">
                  <c:v>190</c:v>
                </c:pt>
                <c:pt idx="7">
                  <c:v>204</c:v>
                </c:pt>
                <c:pt idx="8">
                  <c:v>214</c:v>
                </c:pt>
                <c:pt idx="9">
                  <c:v>221</c:v>
                </c:pt>
                <c:pt idx="10">
                  <c:v>228</c:v>
                </c:pt>
                <c:pt idx="11">
                  <c:v>235</c:v>
                </c:pt>
                <c:pt idx="12">
                  <c:v>246</c:v>
                </c:pt>
                <c:pt idx="13">
                  <c:v>252</c:v>
                </c:pt>
                <c:pt idx="14">
                  <c:v>254</c:v>
                </c:pt>
                <c:pt idx="15">
                  <c:v>255</c:v>
                </c:pt>
                <c:pt idx="16">
                  <c:v>256</c:v>
                </c:pt>
                <c:pt idx="17">
                  <c:v>261</c:v>
                </c:pt>
                <c:pt idx="18">
                  <c:v>268</c:v>
                </c:pt>
                <c:pt idx="19">
                  <c:v>270</c:v>
                </c:pt>
                <c:pt idx="20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37248"/>
        <c:axId val="1142241600"/>
      </c:lineChart>
      <c:catAx>
        <c:axId val="114223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1600"/>
        <c:crosses val="autoZero"/>
        <c:auto val="1"/>
        <c:lblAlgn val="ctr"/>
        <c:lblOffset val="100"/>
        <c:noMultiLvlLbl val="0"/>
      </c:catAx>
      <c:valAx>
        <c:axId val="1142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with r=0.5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Foglio1!$Z$3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Foglio1!$Z$4:$Z$24</c:f>
              <c:numCache>
                <c:formatCode>General</c:formatCode>
                <c:ptCount val="21"/>
                <c:pt idx="0">
                  <c:v>1511</c:v>
                </c:pt>
                <c:pt idx="1">
                  <c:v>1460</c:v>
                </c:pt>
                <c:pt idx="2">
                  <c:v>1294</c:v>
                </c:pt>
                <c:pt idx="3">
                  <c:v>1192</c:v>
                </c:pt>
                <c:pt idx="4">
                  <c:v>1070</c:v>
                </c:pt>
                <c:pt idx="5">
                  <c:v>950</c:v>
                </c:pt>
                <c:pt idx="6">
                  <c:v>846</c:v>
                </c:pt>
                <c:pt idx="7">
                  <c:v>741</c:v>
                </c:pt>
                <c:pt idx="8">
                  <c:v>655</c:v>
                </c:pt>
                <c:pt idx="9">
                  <c:v>562</c:v>
                </c:pt>
                <c:pt idx="10">
                  <c:v>508</c:v>
                </c:pt>
                <c:pt idx="11">
                  <c:v>473</c:v>
                </c:pt>
                <c:pt idx="12">
                  <c:v>445</c:v>
                </c:pt>
                <c:pt idx="13">
                  <c:v>414</c:v>
                </c:pt>
                <c:pt idx="14">
                  <c:v>381</c:v>
                </c:pt>
                <c:pt idx="15">
                  <c:v>364</c:v>
                </c:pt>
                <c:pt idx="16">
                  <c:v>351</c:v>
                </c:pt>
                <c:pt idx="17">
                  <c:v>337</c:v>
                </c:pt>
                <c:pt idx="18">
                  <c:v>328</c:v>
                </c:pt>
                <c:pt idx="19">
                  <c:v>320</c:v>
                </c:pt>
                <c:pt idx="20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Foglio1!$AA$3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Foglio1!$AA$4:$AA$24</c:f>
              <c:numCache>
                <c:formatCode>General</c:formatCode>
                <c:ptCount val="21"/>
                <c:pt idx="0">
                  <c:v>78</c:v>
                </c:pt>
                <c:pt idx="1">
                  <c:v>129</c:v>
                </c:pt>
                <c:pt idx="2">
                  <c:v>213</c:v>
                </c:pt>
                <c:pt idx="3">
                  <c:v>306</c:v>
                </c:pt>
                <c:pt idx="4">
                  <c:v>425</c:v>
                </c:pt>
                <c:pt idx="5">
                  <c:v>462</c:v>
                </c:pt>
                <c:pt idx="6">
                  <c:v>511</c:v>
                </c:pt>
                <c:pt idx="7">
                  <c:v>528</c:v>
                </c:pt>
                <c:pt idx="8">
                  <c:v>515</c:v>
                </c:pt>
                <c:pt idx="9">
                  <c:v>486</c:v>
                </c:pt>
                <c:pt idx="10">
                  <c:v>421</c:v>
                </c:pt>
                <c:pt idx="11">
                  <c:v>353</c:v>
                </c:pt>
                <c:pt idx="12">
                  <c:v>277</c:v>
                </c:pt>
                <c:pt idx="13">
                  <c:v>225</c:v>
                </c:pt>
                <c:pt idx="14">
                  <c:v>167</c:v>
                </c:pt>
                <c:pt idx="15">
                  <c:v>134</c:v>
                </c:pt>
                <c:pt idx="16">
                  <c:v>114</c:v>
                </c:pt>
                <c:pt idx="17">
                  <c:v>101</c:v>
                </c:pt>
                <c:pt idx="18">
                  <c:v>81</c:v>
                </c:pt>
                <c:pt idx="19">
                  <c:v>57</c:v>
                </c:pt>
                <c:pt idx="20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Foglio1!$AB$3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Foglio1!$AB$4:$AB$24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129</c:v>
                </c:pt>
                <c:pt idx="7">
                  <c:v>213</c:v>
                </c:pt>
                <c:pt idx="8">
                  <c:v>306</c:v>
                </c:pt>
                <c:pt idx="9">
                  <c:v>425</c:v>
                </c:pt>
                <c:pt idx="10">
                  <c:v>540</c:v>
                </c:pt>
                <c:pt idx="11">
                  <c:v>640</c:v>
                </c:pt>
                <c:pt idx="12">
                  <c:v>741</c:v>
                </c:pt>
                <c:pt idx="13">
                  <c:v>821</c:v>
                </c:pt>
                <c:pt idx="14">
                  <c:v>911</c:v>
                </c:pt>
                <c:pt idx="15">
                  <c:v>961</c:v>
                </c:pt>
                <c:pt idx="16">
                  <c:v>993</c:v>
                </c:pt>
                <c:pt idx="17">
                  <c:v>1018</c:v>
                </c:pt>
                <c:pt idx="18">
                  <c:v>1046</c:v>
                </c:pt>
                <c:pt idx="19">
                  <c:v>1078</c:v>
                </c:pt>
                <c:pt idx="20">
                  <c:v>1095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Foglio1!$AC$3</c:f>
              <c:strCache>
                <c:ptCount val="1"/>
                <c:pt idx="0">
                  <c:v>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Foglio1!$AC$4:$AC$24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82</c:v>
                </c:pt>
                <c:pt idx="3">
                  <c:v>91</c:v>
                </c:pt>
                <c:pt idx="4">
                  <c:v>94</c:v>
                </c:pt>
                <c:pt idx="5">
                  <c:v>99</c:v>
                </c:pt>
                <c:pt idx="6">
                  <c:v>103</c:v>
                </c:pt>
                <c:pt idx="7">
                  <c:v>107</c:v>
                </c:pt>
                <c:pt idx="8">
                  <c:v>113</c:v>
                </c:pt>
                <c:pt idx="9">
                  <c:v>116</c:v>
                </c:pt>
                <c:pt idx="10">
                  <c:v>120</c:v>
                </c:pt>
                <c:pt idx="11">
                  <c:v>123</c:v>
                </c:pt>
                <c:pt idx="12">
                  <c:v>126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133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238880"/>
        <c:axId val="1142242144"/>
      </c:lineChart>
      <c:catAx>
        <c:axId val="11422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2144"/>
        <c:crosses val="autoZero"/>
        <c:auto val="1"/>
        <c:lblAlgn val="ctr"/>
        <c:lblOffset val="100"/>
        <c:noMultiLvlLbl val="0"/>
      </c:catAx>
      <c:valAx>
        <c:axId val="1142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128586</xdr:rowOff>
    </xdr:from>
    <xdr:to>
      <xdr:col>14</xdr:col>
      <xdr:colOff>257175</xdr:colOff>
      <xdr:row>113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152399</xdr:colOff>
      <xdr:row>13</xdr:row>
      <xdr:rowOff>52387</xdr:rowOff>
    </xdr:from>
    <xdr:to>
      <xdr:col>53</xdr:col>
      <xdr:colOff>333375</xdr:colOff>
      <xdr:row>32</xdr:row>
      <xdr:rowOff>85725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314324</xdr:colOff>
      <xdr:row>52</xdr:row>
      <xdr:rowOff>109536</xdr:rowOff>
    </xdr:from>
    <xdr:to>
      <xdr:col>21</xdr:col>
      <xdr:colOff>190499</xdr:colOff>
      <xdr:row>71</xdr:row>
      <xdr:rowOff>76199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52387</xdr:rowOff>
    </xdr:from>
    <xdr:to>
      <xdr:col>17</xdr:col>
      <xdr:colOff>304800</xdr:colOff>
      <xdr:row>49</xdr:row>
      <xdr:rowOff>128587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75</xdr:row>
      <xdr:rowOff>4760</xdr:rowOff>
    </xdr:from>
    <xdr:to>
      <xdr:col>7</xdr:col>
      <xdr:colOff>600075</xdr:colOff>
      <xdr:row>91</xdr:row>
      <xdr:rowOff>161925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</xdr:colOff>
      <xdr:row>75</xdr:row>
      <xdr:rowOff>4761</xdr:rowOff>
    </xdr:from>
    <xdr:to>
      <xdr:col>15</xdr:col>
      <xdr:colOff>19050</xdr:colOff>
      <xdr:row>92</xdr:row>
      <xdr:rowOff>9524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</xdr:colOff>
      <xdr:row>74</xdr:row>
      <xdr:rowOff>185737</xdr:rowOff>
    </xdr:from>
    <xdr:to>
      <xdr:col>22</xdr:col>
      <xdr:colOff>9525</xdr:colOff>
      <xdr:row>91</xdr:row>
      <xdr:rowOff>180975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23812</xdr:colOff>
      <xdr:row>75</xdr:row>
      <xdr:rowOff>4761</xdr:rowOff>
    </xdr:from>
    <xdr:to>
      <xdr:col>29</xdr:col>
      <xdr:colOff>38100</xdr:colOff>
      <xdr:row>92</xdr:row>
      <xdr:rowOff>9524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tabSelected="1" topLeftCell="A73" workbookViewId="0">
      <selection activeCell="G26" sqref="G26"/>
    </sheetView>
  </sheetViews>
  <sheetFormatPr defaultRowHeight="15" x14ac:dyDescent="0.25"/>
  <sheetData>
    <row r="1" spans="1:44" x14ac:dyDescent="0.25">
      <c r="A1" t="s">
        <v>7</v>
      </c>
    </row>
    <row r="2" spans="1:44" x14ac:dyDescent="0.25">
      <c r="A2" t="s">
        <v>2</v>
      </c>
      <c r="F2" t="s">
        <v>9</v>
      </c>
      <c r="K2" t="s">
        <v>5</v>
      </c>
      <c r="P2" t="s">
        <v>6</v>
      </c>
      <c r="U2" t="s">
        <v>8</v>
      </c>
      <c r="Z2" t="s">
        <v>10</v>
      </c>
      <c r="AE2" t="s">
        <v>17</v>
      </c>
      <c r="AJ2" t="s">
        <v>19</v>
      </c>
      <c r="AO2" t="s">
        <v>21</v>
      </c>
    </row>
    <row r="3" spans="1:44" x14ac:dyDescent="0.25">
      <c r="A3" t="s">
        <v>23</v>
      </c>
      <c r="B3" t="s">
        <v>24</v>
      </c>
      <c r="C3" t="s">
        <v>25</v>
      </c>
      <c r="F3" t="s">
        <v>0</v>
      </c>
      <c r="G3" t="s">
        <v>1</v>
      </c>
      <c r="H3" t="s">
        <v>3</v>
      </c>
      <c r="I3" t="s">
        <v>4</v>
      </c>
      <c r="K3" t="s">
        <v>0</v>
      </c>
      <c r="L3" t="s">
        <v>1</v>
      </c>
      <c r="M3" t="s">
        <v>3</v>
      </c>
      <c r="N3" t="s">
        <v>4</v>
      </c>
      <c r="P3" t="s">
        <v>0</v>
      </c>
      <c r="Q3" t="s">
        <v>1</v>
      </c>
      <c r="R3" t="s">
        <v>3</v>
      </c>
      <c r="S3" t="s">
        <v>4</v>
      </c>
      <c r="U3" t="s">
        <v>0</v>
      </c>
      <c r="V3" t="s">
        <v>1</v>
      </c>
      <c r="W3" t="s">
        <v>3</v>
      </c>
      <c r="X3" t="s">
        <v>4</v>
      </c>
      <c r="Z3" t="s">
        <v>0</v>
      </c>
      <c r="AA3" t="s">
        <v>1</v>
      </c>
      <c r="AB3" t="s">
        <v>3</v>
      </c>
      <c r="AC3" t="s">
        <v>4</v>
      </c>
      <c r="AE3" t="s">
        <v>0</v>
      </c>
      <c r="AF3" t="s">
        <v>1</v>
      </c>
      <c r="AG3" t="s">
        <v>3</v>
      </c>
      <c r="AH3" t="s">
        <v>4</v>
      </c>
      <c r="AJ3" t="s">
        <v>0</v>
      </c>
      <c r="AK3" t="s">
        <v>1</v>
      </c>
      <c r="AL3" t="s">
        <v>3</v>
      </c>
      <c r="AM3" t="s">
        <v>4</v>
      </c>
      <c r="AO3" t="s">
        <v>0</v>
      </c>
      <c r="AP3" t="s">
        <v>1</v>
      </c>
      <c r="AQ3" t="s">
        <v>3</v>
      </c>
      <c r="AR3" t="s">
        <v>4</v>
      </c>
    </row>
    <row r="4" spans="1:44" x14ac:dyDescent="0.25">
      <c r="A4">
        <v>1510</v>
      </c>
      <c r="B4">
        <v>79</v>
      </c>
      <c r="C4">
        <v>0</v>
      </c>
      <c r="F4">
        <v>1510</v>
      </c>
      <c r="G4">
        <v>79</v>
      </c>
      <c r="H4">
        <v>0</v>
      </c>
      <c r="I4">
        <v>0</v>
      </c>
      <c r="K4">
        <v>1510</v>
      </c>
      <c r="L4">
        <v>79</v>
      </c>
      <c r="M4">
        <v>0</v>
      </c>
      <c r="N4">
        <v>0</v>
      </c>
      <c r="P4">
        <v>1509</v>
      </c>
      <c r="Q4">
        <v>80</v>
      </c>
      <c r="R4">
        <v>0</v>
      </c>
      <c r="S4">
        <v>0</v>
      </c>
      <c r="U4">
        <v>1510</v>
      </c>
      <c r="V4">
        <v>79</v>
      </c>
      <c r="W4">
        <v>0</v>
      </c>
      <c r="X4">
        <v>0</v>
      </c>
      <c r="Z4">
        <v>1511</v>
      </c>
      <c r="AA4">
        <v>78</v>
      </c>
      <c r="AB4">
        <v>0</v>
      </c>
      <c r="AC4">
        <v>0</v>
      </c>
      <c r="AE4">
        <v>1509</v>
      </c>
      <c r="AF4">
        <v>80</v>
      </c>
      <c r="AG4">
        <v>0</v>
      </c>
      <c r="AH4">
        <v>0</v>
      </c>
      <c r="AJ4">
        <v>1511</v>
      </c>
      <c r="AK4">
        <v>78</v>
      </c>
      <c r="AL4">
        <v>0</v>
      </c>
      <c r="AM4">
        <v>0</v>
      </c>
      <c r="AO4">
        <v>1513</v>
      </c>
      <c r="AP4">
        <v>76</v>
      </c>
      <c r="AQ4">
        <v>0</v>
      </c>
      <c r="AR4">
        <v>0</v>
      </c>
    </row>
    <row r="5" spans="1:44" x14ac:dyDescent="0.25">
      <c r="A5">
        <v>1458</v>
      </c>
      <c r="B5">
        <v>131</v>
      </c>
      <c r="C5">
        <v>0</v>
      </c>
      <c r="F5">
        <v>1452</v>
      </c>
      <c r="G5">
        <v>137</v>
      </c>
      <c r="H5">
        <v>0</v>
      </c>
      <c r="I5">
        <v>0</v>
      </c>
      <c r="K5">
        <v>1455</v>
      </c>
      <c r="L5">
        <v>134</v>
      </c>
      <c r="M5">
        <v>0</v>
      </c>
      <c r="N5">
        <v>0</v>
      </c>
      <c r="P5">
        <v>1443</v>
      </c>
      <c r="Q5">
        <v>146</v>
      </c>
      <c r="R5">
        <v>0</v>
      </c>
      <c r="S5">
        <v>0</v>
      </c>
      <c r="U5">
        <v>1454</v>
      </c>
      <c r="V5">
        <v>135</v>
      </c>
      <c r="W5">
        <v>0</v>
      </c>
      <c r="X5">
        <v>0</v>
      </c>
      <c r="Z5">
        <v>1460</v>
      </c>
      <c r="AA5">
        <v>129</v>
      </c>
      <c r="AB5">
        <v>0</v>
      </c>
      <c r="AC5">
        <v>0</v>
      </c>
      <c r="AE5">
        <v>1448</v>
      </c>
      <c r="AF5">
        <v>141</v>
      </c>
      <c r="AG5">
        <v>0</v>
      </c>
      <c r="AH5">
        <v>0</v>
      </c>
      <c r="AJ5">
        <v>1463</v>
      </c>
      <c r="AK5">
        <v>126</v>
      </c>
      <c r="AL5">
        <v>0</v>
      </c>
      <c r="AM5">
        <v>0</v>
      </c>
      <c r="AO5">
        <v>1456</v>
      </c>
      <c r="AP5">
        <v>133</v>
      </c>
      <c r="AQ5">
        <v>0</v>
      </c>
      <c r="AR5">
        <v>0</v>
      </c>
    </row>
    <row r="6" spans="1:44" x14ac:dyDescent="0.25">
      <c r="A6">
        <v>1372</v>
      </c>
      <c r="B6">
        <v>217</v>
      </c>
      <c r="C6">
        <v>0</v>
      </c>
      <c r="F6">
        <v>1227</v>
      </c>
      <c r="G6">
        <v>218</v>
      </c>
      <c r="H6">
        <v>0</v>
      </c>
      <c r="I6">
        <v>144</v>
      </c>
      <c r="K6">
        <v>1250</v>
      </c>
      <c r="L6">
        <v>219</v>
      </c>
      <c r="M6">
        <v>0</v>
      </c>
      <c r="N6">
        <v>120</v>
      </c>
      <c r="P6">
        <v>1278</v>
      </c>
      <c r="Q6">
        <v>218</v>
      </c>
      <c r="R6">
        <v>0</v>
      </c>
      <c r="S6">
        <v>93</v>
      </c>
      <c r="U6">
        <v>1301</v>
      </c>
      <c r="V6">
        <v>211</v>
      </c>
      <c r="W6">
        <v>0</v>
      </c>
      <c r="X6">
        <v>77</v>
      </c>
      <c r="Z6">
        <v>1294</v>
      </c>
      <c r="AA6">
        <v>213</v>
      </c>
      <c r="AB6">
        <v>0</v>
      </c>
      <c r="AC6">
        <v>82</v>
      </c>
      <c r="AE6">
        <v>1287</v>
      </c>
      <c r="AF6">
        <v>231</v>
      </c>
      <c r="AG6">
        <v>0</v>
      </c>
      <c r="AH6">
        <v>71</v>
      </c>
      <c r="AJ6">
        <v>1281</v>
      </c>
      <c r="AK6">
        <v>193</v>
      </c>
      <c r="AL6">
        <v>0</v>
      </c>
      <c r="AM6">
        <v>115</v>
      </c>
      <c r="AO6">
        <v>1288</v>
      </c>
      <c r="AP6">
        <v>218</v>
      </c>
      <c r="AQ6">
        <v>0</v>
      </c>
      <c r="AR6">
        <v>83</v>
      </c>
    </row>
    <row r="7" spans="1:44" x14ac:dyDescent="0.25">
      <c r="A7">
        <v>1269</v>
      </c>
      <c r="B7">
        <v>320</v>
      </c>
      <c r="C7">
        <v>0</v>
      </c>
      <c r="F7">
        <v>949</v>
      </c>
      <c r="G7">
        <v>303</v>
      </c>
      <c r="H7">
        <v>0</v>
      </c>
      <c r="I7">
        <v>337</v>
      </c>
      <c r="K7">
        <v>1052</v>
      </c>
      <c r="L7">
        <v>325</v>
      </c>
      <c r="M7">
        <v>0</v>
      </c>
      <c r="N7">
        <v>212</v>
      </c>
      <c r="P7">
        <v>1159</v>
      </c>
      <c r="Q7">
        <v>304</v>
      </c>
      <c r="R7">
        <v>0</v>
      </c>
      <c r="S7">
        <v>126</v>
      </c>
      <c r="U7">
        <v>1175</v>
      </c>
      <c r="V7">
        <v>327</v>
      </c>
      <c r="W7">
        <v>0</v>
      </c>
      <c r="X7">
        <v>87</v>
      </c>
      <c r="Z7">
        <v>1192</v>
      </c>
      <c r="AA7">
        <v>306</v>
      </c>
      <c r="AB7">
        <v>0</v>
      </c>
      <c r="AC7">
        <v>91</v>
      </c>
      <c r="AE7">
        <v>1146</v>
      </c>
      <c r="AF7">
        <v>372</v>
      </c>
      <c r="AG7">
        <v>0</v>
      </c>
      <c r="AH7">
        <v>71</v>
      </c>
      <c r="AJ7">
        <v>1160</v>
      </c>
      <c r="AK7">
        <v>248</v>
      </c>
      <c r="AL7">
        <v>0</v>
      </c>
      <c r="AM7">
        <v>181</v>
      </c>
      <c r="AO7">
        <v>1180</v>
      </c>
      <c r="AP7">
        <v>315</v>
      </c>
      <c r="AQ7">
        <v>0</v>
      </c>
      <c r="AR7">
        <v>94</v>
      </c>
    </row>
    <row r="8" spans="1:44" x14ac:dyDescent="0.25">
      <c r="A8">
        <v>1153</v>
      </c>
      <c r="B8">
        <v>436</v>
      </c>
      <c r="C8">
        <v>0</v>
      </c>
      <c r="F8">
        <v>707</v>
      </c>
      <c r="G8">
        <v>362</v>
      </c>
      <c r="H8">
        <v>0</v>
      </c>
      <c r="I8">
        <v>520</v>
      </c>
      <c r="K8">
        <v>866</v>
      </c>
      <c r="L8">
        <v>412</v>
      </c>
      <c r="M8">
        <v>0</v>
      </c>
      <c r="N8">
        <v>311</v>
      </c>
      <c r="P8">
        <v>1043</v>
      </c>
      <c r="Q8">
        <v>396</v>
      </c>
      <c r="R8">
        <v>0</v>
      </c>
      <c r="S8">
        <v>150</v>
      </c>
      <c r="U8">
        <v>1047</v>
      </c>
      <c r="V8">
        <v>446</v>
      </c>
      <c r="W8">
        <v>0</v>
      </c>
      <c r="X8">
        <v>96</v>
      </c>
      <c r="Z8">
        <v>1070</v>
      </c>
      <c r="AA8">
        <v>425</v>
      </c>
      <c r="AB8">
        <v>0</v>
      </c>
      <c r="AC8">
        <v>94</v>
      </c>
      <c r="AE8">
        <v>1043</v>
      </c>
      <c r="AF8">
        <v>473</v>
      </c>
      <c r="AG8">
        <v>0</v>
      </c>
      <c r="AH8">
        <v>73</v>
      </c>
      <c r="AJ8">
        <v>1017</v>
      </c>
      <c r="AK8">
        <v>334</v>
      </c>
      <c r="AL8">
        <v>0</v>
      </c>
      <c r="AM8">
        <v>238</v>
      </c>
      <c r="AO8">
        <v>1061</v>
      </c>
      <c r="AP8">
        <v>425</v>
      </c>
      <c r="AQ8">
        <v>0</v>
      </c>
      <c r="AR8">
        <v>103</v>
      </c>
    </row>
    <row r="9" spans="1:44" x14ac:dyDescent="0.25">
      <c r="A9">
        <v>1038</v>
      </c>
      <c r="B9">
        <v>472</v>
      </c>
      <c r="C9">
        <v>79</v>
      </c>
      <c r="F9">
        <v>468</v>
      </c>
      <c r="G9">
        <v>325</v>
      </c>
      <c r="H9">
        <v>79</v>
      </c>
      <c r="I9">
        <v>717</v>
      </c>
      <c r="K9">
        <v>689</v>
      </c>
      <c r="L9">
        <v>419</v>
      </c>
      <c r="M9">
        <v>79</v>
      </c>
      <c r="N9">
        <v>402</v>
      </c>
      <c r="P9">
        <v>917</v>
      </c>
      <c r="Q9">
        <v>416</v>
      </c>
      <c r="R9">
        <v>80</v>
      </c>
      <c r="S9">
        <v>176</v>
      </c>
      <c r="U9">
        <v>903</v>
      </c>
      <c r="V9">
        <v>498</v>
      </c>
      <c r="W9">
        <v>79</v>
      </c>
      <c r="X9">
        <v>109</v>
      </c>
      <c r="Z9">
        <v>950</v>
      </c>
      <c r="AA9">
        <v>462</v>
      </c>
      <c r="AB9">
        <v>78</v>
      </c>
      <c r="AC9">
        <v>99</v>
      </c>
      <c r="AE9">
        <v>928</v>
      </c>
      <c r="AF9">
        <v>505</v>
      </c>
      <c r="AG9">
        <v>80</v>
      </c>
      <c r="AH9">
        <v>76</v>
      </c>
      <c r="AJ9">
        <v>891</v>
      </c>
      <c r="AK9">
        <v>332</v>
      </c>
      <c r="AL9">
        <v>78</v>
      </c>
      <c r="AM9">
        <v>288</v>
      </c>
      <c r="AO9">
        <v>942</v>
      </c>
      <c r="AP9">
        <v>458</v>
      </c>
      <c r="AQ9">
        <v>76</v>
      </c>
      <c r="AR9">
        <v>113</v>
      </c>
    </row>
    <row r="10" spans="1:44" x14ac:dyDescent="0.25">
      <c r="A10">
        <v>934</v>
      </c>
      <c r="B10">
        <v>524</v>
      </c>
      <c r="C10">
        <v>131</v>
      </c>
      <c r="F10">
        <v>333</v>
      </c>
      <c r="G10">
        <v>293</v>
      </c>
      <c r="H10">
        <v>137</v>
      </c>
      <c r="I10">
        <v>826</v>
      </c>
      <c r="K10">
        <v>542</v>
      </c>
      <c r="L10">
        <v>428</v>
      </c>
      <c r="M10">
        <v>134</v>
      </c>
      <c r="N10">
        <v>485</v>
      </c>
      <c r="P10">
        <v>811</v>
      </c>
      <c r="Q10">
        <v>442</v>
      </c>
      <c r="R10">
        <v>146</v>
      </c>
      <c r="S10">
        <v>190</v>
      </c>
      <c r="U10">
        <v>794</v>
      </c>
      <c r="V10">
        <v>545</v>
      </c>
      <c r="W10">
        <v>135</v>
      </c>
      <c r="X10">
        <v>115</v>
      </c>
      <c r="Z10">
        <v>846</v>
      </c>
      <c r="AA10">
        <v>511</v>
      </c>
      <c r="AB10">
        <v>129</v>
      </c>
      <c r="AC10">
        <v>103</v>
      </c>
      <c r="AE10">
        <v>810</v>
      </c>
      <c r="AF10">
        <v>562</v>
      </c>
      <c r="AG10">
        <v>141</v>
      </c>
      <c r="AH10">
        <v>76</v>
      </c>
      <c r="AJ10">
        <v>768</v>
      </c>
      <c r="AK10">
        <v>355</v>
      </c>
      <c r="AL10">
        <v>126</v>
      </c>
      <c r="AM10">
        <v>340</v>
      </c>
      <c r="AO10">
        <v>839</v>
      </c>
      <c r="AP10">
        <v>492</v>
      </c>
      <c r="AQ10">
        <v>133</v>
      </c>
      <c r="AR10">
        <v>125</v>
      </c>
    </row>
    <row r="11" spans="1:44" x14ac:dyDescent="0.25">
      <c r="A11">
        <v>822</v>
      </c>
      <c r="B11">
        <v>550</v>
      </c>
      <c r="C11">
        <v>217</v>
      </c>
      <c r="F11">
        <v>255</v>
      </c>
      <c r="G11">
        <v>229</v>
      </c>
      <c r="H11">
        <v>218</v>
      </c>
      <c r="I11">
        <v>887</v>
      </c>
      <c r="K11">
        <v>410</v>
      </c>
      <c r="L11">
        <v>394</v>
      </c>
      <c r="M11">
        <v>219</v>
      </c>
      <c r="N11">
        <v>566</v>
      </c>
      <c r="P11">
        <v>695</v>
      </c>
      <c r="Q11">
        <v>472</v>
      </c>
      <c r="R11">
        <v>218</v>
      </c>
      <c r="S11">
        <v>204</v>
      </c>
      <c r="U11">
        <v>702</v>
      </c>
      <c r="V11">
        <v>556</v>
      </c>
      <c r="W11">
        <v>211</v>
      </c>
      <c r="X11">
        <v>120</v>
      </c>
      <c r="Z11">
        <v>741</v>
      </c>
      <c r="AA11">
        <v>528</v>
      </c>
      <c r="AB11">
        <v>213</v>
      </c>
      <c r="AC11">
        <v>107</v>
      </c>
      <c r="AE11">
        <v>719</v>
      </c>
      <c r="AF11">
        <v>563</v>
      </c>
      <c r="AG11">
        <v>231</v>
      </c>
      <c r="AH11">
        <v>76</v>
      </c>
      <c r="AJ11">
        <v>641</v>
      </c>
      <c r="AK11">
        <v>358</v>
      </c>
      <c r="AL11">
        <v>193</v>
      </c>
      <c r="AM11">
        <v>397</v>
      </c>
      <c r="AO11">
        <v>746</v>
      </c>
      <c r="AP11">
        <v>493</v>
      </c>
      <c r="AQ11">
        <v>218</v>
      </c>
      <c r="AR11">
        <v>132</v>
      </c>
    </row>
    <row r="12" spans="1:44" x14ac:dyDescent="0.25">
      <c r="A12">
        <v>734</v>
      </c>
      <c r="B12">
        <v>535</v>
      </c>
      <c r="C12">
        <v>320</v>
      </c>
      <c r="F12">
        <v>220</v>
      </c>
      <c r="G12">
        <v>153</v>
      </c>
      <c r="H12">
        <v>303</v>
      </c>
      <c r="I12">
        <v>913</v>
      </c>
      <c r="K12">
        <v>330</v>
      </c>
      <c r="L12">
        <v>322</v>
      </c>
      <c r="M12">
        <v>325</v>
      </c>
      <c r="N12">
        <v>612</v>
      </c>
      <c r="P12">
        <v>618</v>
      </c>
      <c r="Q12">
        <v>453</v>
      </c>
      <c r="R12">
        <v>304</v>
      </c>
      <c r="S12">
        <v>214</v>
      </c>
      <c r="U12">
        <v>629</v>
      </c>
      <c r="V12">
        <v>509</v>
      </c>
      <c r="W12">
        <v>327</v>
      </c>
      <c r="X12">
        <v>124</v>
      </c>
      <c r="Z12">
        <v>655</v>
      </c>
      <c r="AA12">
        <v>515</v>
      </c>
      <c r="AB12">
        <v>306</v>
      </c>
      <c r="AC12">
        <v>113</v>
      </c>
      <c r="AE12">
        <v>638</v>
      </c>
      <c r="AF12">
        <v>502</v>
      </c>
      <c r="AG12">
        <v>372</v>
      </c>
      <c r="AH12">
        <v>77</v>
      </c>
      <c r="AJ12">
        <v>537</v>
      </c>
      <c r="AK12">
        <v>360</v>
      </c>
      <c r="AL12">
        <v>247</v>
      </c>
      <c r="AM12">
        <v>445</v>
      </c>
      <c r="AO12">
        <v>662</v>
      </c>
      <c r="AP12">
        <v>474</v>
      </c>
      <c r="AQ12">
        <v>315</v>
      </c>
      <c r="AR12">
        <v>138</v>
      </c>
    </row>
    <row r="13" spans="1:44" x14ac:dyDescent="0.25">
      <c r="A13">
        <v>654</v>
      </c>
      <c r="B13">
        <v>499</v>
      </c>
      <c r="C13">
        <v>436</v>
      </c>
      <c r="F13">
        <v>202</v>
      </c>
      <c r="G13">
        <v>105</v>
      </c>
      <c r="H13">
        <v>362</v>
      </c>
      <c r="I13">
        <v>920</v>
      </c>
      <c r="K13">
        <v>295</v>
      </c>
      <c r="L13">
        <v>254</v>
      </c>
      <c r="M13">
        <v>412</v>
      </c>
      <c r="N13">
        <v>628</v>
      </c>
      <c r="P13">
        <v>551</v>
      </c>
      <c r="Q13">
        <v>421</v>
      </c>
      <c r="R13">
        <v>396</v>
      </c>
      <c r="S13">
        <v>221</v>
      </c>
      <c r="U13">
        <v>555</v>
      </c>
      <c r="V13">
        <v>459</v>
      </c>
      <c r="W13">
        <v>446</v>
      </c>
      <c r="X13">
        <v>129</v>
      </c>
      <c r="Z13">
        <v>562</v>
      </c>
      <c r="AA13">
        <v>486</v>
      </c>
      <c r="AB13">
        <v>425</v>
      </c>
      <c r="AC13">
        <v>116</v>
      </c>
      <c r="AE13">
        <v>567</v>
      </c>
      <c r="AF13">
        <v>472</v>
      </c>
      <c r="AG13">
        <v>473</v>
      </c>
      <c r="AH13">
        <v>77</v>
      </c>
      <c r="AJ13">
        <v>472</v>
      </c>
      <c r="AK13">
        <v>305</v>
      </c>
      <c r="AL13">
        <v>333</v>
      </c>
      <c r="AM13">
        <v>479</v>
      </c>
      <c r="AO13">
        <v>599</v>
      </c>
      <c r="AP13">
        <v>423</v>
      </c>
      <c r="AQ13">
        <v>425</v>
      </c>
      <c r="AR13">
        <v>142</v>
      </c>
    </row>
    <row r="14" spans="1:44" x14ac:dyDescent="0.25">
      <c r="A14">
        <v>595</v>
      </c>
      <c r="B14">
        <v>443</v>
      </c>
      <c r="C14">
        <v>551</v>
      </c>
      <c r="F14">
        <v>188</v>
      </c>
      <c r="G14">
        <v>74</v>
      </c>
      <c r="H14">
        <v>404</v>
      </c>
      <c r="I14">
        <v>923</v>
      </c>
      <c r="K14">
        <v>280</v>
      </c>
      <c r="L14">
        <v>177</v>
      </c>
      <c r="M14">
        <v>498</v>
      </c>
      <c r="N14">
        <v>634</v>
      </c>
      <c r="P14">
        <v>512</v>
      </c>
      <c r="Q14">
        <v>353</v>
      </c>
      <c r="R14">
        <v>496</v>
      </c>
      <c r="S14">
        <v>228</v>
      </c>
      <c r="U14">
        <v>496</v>
      </c>
      <c r="V14">
        <v>384</v>
      </c>
      <c r="W14">
        <v>577</v>
      </c>
      <c r="X14">
        <v>132</v>
      </c>
      <c r="Z14">
        <v>508</v>
      </c>
      <c r="AA14">
        <v>421</v>
      </c>
      <c r="AB14">
        <v>540</v>
      </c>
      <c r="AC14">
        <v>120</v>
      </c>
      <c r="AE14">
        <v>511</v>
      </c>
      <c r="AF14">
        <v>415</v>
      </c>
      <c r="AG14">
        <v>585</v>
      </c>
      <c r="AH14">
        <v>78</v>
      </c>
      <c r="AJ14">
        <v>423</v>
      </c>
      <c r="AK14">
        <v>252</v>
      </c>
      <c r="AL14">
        <v>410</v>
      </c>
      <c r="AM14">
        <v>504</v>
      </c>
      <c r="AO14">
        <v>548</v>
      </c>
      <c r="AP14">
        <v>362</v>
      </c>
      <c r="AQ14">
        <v>534</v>
      </c>
      <c r="AR14">
        <v>145</v>
      </c>
    </row>
    <row r="15" spans="1:44" x14ac:dyDescent="0.25">
      <c r="A15">
        <v>546</v>
      </c>
      <c r="B15">
        <v>388</v>
      </c>
      <c r="C15">
        <v>655</v>
      </c>
      <c r="F15">
        <v>183</v>
      </c>
      <c r="G15">
        <v>50</v>
      </c>
      <c r="H15">
        <v>430</v>
      </c>
      <c r="I15">
        <v>926</v>
      </c>
      <c r="K15">
        <v>269</v>
      </c>
      <c r="L15">
        <v>120</v>
      </c>
      <c r="M15">
        <v>562</v>
      </c>
      <c r="N15">
        <v>638</v>
      </c>
      <c r="P15">
        <v>465</v>
      </c>
      <c r="Q15">
        <v>301</v>
      </c>
      <c r="R15">
        <v>588</v>
      </c>
      <c r="S15">
        <v>235</v>
      </c>
      <c r="U15">
        <v>465</v>
      </c>
      <c r="V15">
        <v>310</v>
      </c>
      <c r="W15">
        <v>680</v>
      </c>
      <c r="X15">
        <v>134</v>
      </c>
      <c r="Z15">
        <v>473</v>
      </c>
      <c r="AA15">
        <v>353</v>
      </c>
      <c r="AB15">
        <v>640</v>
      </c>
      <c r="AC15">
        <v>123</v>
      </c>
      <c r="AE15">
        <v>458</v>
      </c>
      <c r="AF15">
        <v>350</v>
      </c>
      <c r="AG15">
        <v>702</v>
      </c>
      <c r="AH15">
        <v>79</v>
      </c>
      <c r="AJ15">
        <v>377</v>
      </c>
      <c r="AK15">
        <v>207</v>
      </c>
      <c r="AL15">
        <v>481</v>
      </c>
      <c r="AM15">
        <v>524</v>
      </c>
      <c r="AO15">
        <v>508</v>
      </c>
      <c r="AP15">
        <v>305</v>
      </c>
      <c r="AQ15">
        <v>625</v>
      </c>
      <c r="AR15">
        <v>151</v>
      </c>
    </row>
    <row r="16" spans="1:44" x14ac:dyDescent="0.25">
      <c r="A16">
        <v>506</v>
      </c>
      <c r="B16">
        <v>316</v>
      </c>
      <c r="C16">
        <v>767</v>
      </c>
      <c r="F16">
        <v>181</v>
      </c>
      <c r="G16">
        <v>35</v>
      </c>
      <c r="H16">
        <v>447</v>
      </c>
      <c r="I16">
        <v>926</v>
      </c>
      <c r="K16">
        <v>261</v>
      </c>
      <c r="L16">
        <v>76</v>
      </c>
      <c r="M16">
        <v>613</v>
      </c>
      <c r="N16">
        <v>639</v>
      </c>
      <c r="P16">
        <v>419</v>
      </c>
      <c r="Q16">
        <v>234</v>
      </c>
      <c r="R16">
        <v>690</v>
      </c>
      <c r="S16">
        <v>246</v>
      </c>
      <c r="U16">
        <v>430</v>
      </c>
      <c r="V16">
        <v>257</v>
      </c>
      <c r="W16">
        <v>767</v>
      </c>
      <c r="X16">
        <v>135</v>
      </c>
      <c r="Z16">
        <v>445</v>
      </c>
      <c r="AA16">
        <v>277</v>
      </c>
      <c r="AB16">
        <v>741</v>
      </c>
      <c r="AC16">
        <v>126</v>
      </c>
      <c r="AE16">
        <v>419</v>
      </c>
      <c r="AF16">
        <v>297</v>
      </c>
      <c r="AG16">
        <v>794</v>
      </c>
      <c r="AH16">
        <v>79</v>
      </c>
      <c r="AJ16">
        <v>347</v>
      </c>
      <c r="AK16">
        <v>154</v>
      </c>
      <c r="AL16">
        <v>551</v>
      </c>
      <c r="AM16">
        <v>537</v>
      </c>
      <c r="AO16">
        <v>473</v>
      </c>
      <c r="AP16">
        <v>252</v>
      </c>
      <c r="AQ16">
        <v>711</v>
      </c>
      <c r="AR16">
        <v>153</v>
      </c>
    </row>
    <row r="17" spans="1:44" x14ac:dyDescent="0.25">
      <c r="A17">
        <v>472</v>
      </c>
      <c r="B17">
        <v>262</v>
      </c>
      <c r="C17">
        <v>855</v>
      </c>
      <c r="F17">
        <v>176</v>
      </c>
      <c r="G17">
        <v>31</v>
      </c>
      <c r="H17">
        <v>456</v>
      </c>
      <c r="I17">
        <v>926</v>
      </c>
      <c r="K17">
        <v>259</v>
      </c>
      <c r="L17">
        <v>44</v>
      </c>
      <c r="M17">
        <v>647</v>
      </c>
      <c r="N17">
        <v>639</v>
      </c>
      <c r="P17">
        <v>394</v>
      </c>
      <c r="Q17">
        <v>186</v>
      </c>
      <c r="R17">
        <v>757</v>
      </c>
      <c r="S17">
        <v>252</v>
      </c>
      <c r="U17">
        <v>393</v>
      </c>
      <c r="V17">
        <v>223</v>
      </c>
      <c r="W17">
        <v>836</v>
      </c>
      <c r="X17">
        <v>137</v>
      </c>
      <c r="Z17">
        <v>414</v>
      </c>
      <c r="AA17">
        <v>225</v>
      </c>
      <c r="AB17">
        <v>821</v>
      </c>
      <c r="AC17">
        <v>129</v>
      </c>
      <c r="AE17">
        <v>388</v>
      </c>
      <c r="AF17">
        <v>248</v>
      </c>
      <c r="AG17">
        <v>874</v>
      </c>
      <c r="AH17">
        <v>79</v>
      </c>
      <c r="AJ17">
        <v>323</v>
      </c>
      <c r="AK17">
        <v>110</v>
      </c>
      <c r="AL17">
        <v>607</v>
      </c>
      <c r="AM17">
        <v>549</v>
      </c>
      <c r="AO17">
        <v>439</v>
      </c>
      <c r="AP17">
        <v>205</v>
      </c>
      <c r="AQ17">
        <v>789</v>
      </c>
      <c r="AR17">
        <v>156</v>
      </c>
    </row>
    <row r="18" spans="1:44" x14ac:dyDescent="0.25">
      <c r="A18">
        <v>446</v>
      </c>
      <c r="B18">
        <v>208</v>
      </c>
      <c r="C18">
        <v>935</v>
      </c>
      <c r="F18">
        <v>171</v>
      </c>
      <c r="G18">
        <v>23</v>
      </c>
      <c r="H18">
        <v>467</v>
      </c>
      <c r="I18">
        <v>928</v>
      </c>
      <c r="K18">
        <v>259</v>
      </c>
      <c r="L18">
        <v>25</v>
      </c>
      <c r="M18">
        <v>666</v>
      </c>
      <c r="N18">
        <v>639</v>
      </c>
      <c r="P18">
        <v>378</v>
      </c>
      <c r="Q18">
        <v>140</v>
      </c>
      <c r="R18">
        <v>817</v>
      </c>
      <c r="S18">
        <v>254</v>
      </c>
      <c r="U18">
        <v>373</v>
      </c>
      <c r="V18">
        <v>173</v>
      </c>
      <c r="W18">
        <v>905</v>
      </c>
      <c r="X18">
        <v>138</v>
      </c>
      <c r="Z18">
        <v>381</v>
      </c>
      <c r="AA18">
        <v>167</v>
      </c>
      <c r="AB18">
        <v>911</v>
      </c>
      <c r="AC18">
        <v>130</v>
      </c>
      <c r="AE18">
        <v>356</v>
      </c>
      <c r="AF18">
        <v>209</v>
      </c>
      <c r="AG18">
        <v>945</v>
      </c>
      <c r="AH18">
        <v>79</v>
      </c>
      <c r="AJ18">
        <v>310</v>
      </c>
      <c r="AK18">
        <v>88</v>
      </c>
      <c r="AL18">
        <v>638</v>
      </c>
      <c r="AM18">
        <v>553</v>
      </c>
      <c r="AO18">
        <v>417</v>
      </c>
      <c r="AP18">
        <v>168</v>
      </c>
      <c r="AQ18">
        <v>848</v>
      </c>
      <c r="AR18">
        <v>156</v>
      </c>
    </row>
    <row r="19" spans="1:44" x14ac:dyDescent="0.25">
      <c r="A19">
        <v>425</v>
      </c>
      <c r="B19">
        <v>170</v>
      </c>
      <c r="C19">
        <v>994</v>
      </c>
      <c r="F19">
        <v>164</v>
      </c>
      <c r="G19">
        <v>13</v>
      </c>
      <c r="H19">
        <v>478</v>
      </c>
      <c r="I19">
        <v>934</v>
      </c>
      <c r="K19">
        <v>257</v>
      </c>
      <c r="L19">
        <v>18</v>
      </c>
      <c r="M19">
        <v>675</v>
      </c>
      <c r="N19">
        <v>639</v>
      </c>
      <c r="P19">
        <v>363</v>
      </c>
      <c r="Q19">
        <v>122</v>
      </c>
      <c r="R19">
        <v>849</v>
      </c>
      <c r="S19">
        <v>255</v>
      </c>
      <c r="U19">
        <v>355</v>
      </c>
      <c r="V19">
        <v>135</v>
      </c>
      <c r="W19">
        <v>961</v>
      </c>
      <c r="X19">
        <v>138</v>
      </c>
      <c r="Z19">
        <v>364</v>
      </c>
      <c r="AA19">
        <v>134</v>
      </c>
      <c r="AB19">
        <v>961</v>
      </c>
      <c r="AC19">
        <v>130</v>
      </c>
      <c r="AE19">
        <v>338</v>
      </c>
      <c r="AF19">
        <v>172</v>
      </c>
      <c r="AG19">
        <v>1000</v>
      </c>
      <c r="AH19">
        <v>79</v>
      </c>
      <c r="AJ19">
        <v>297</v>
      </c>
      <c r="AK19">
        <v>73</v>
      </c>
      <c r="AL19">
        <v>662</v>
      </c>
      <c r="AM19">
        <v>557</v>
      </c>
      <c r="AO19">
        <v>398</v>
      </c>
      <c r="AP19">
        <v>139</v>
      </c>
      <c r="AQ19">
        <v>896</v>
      </c>
      <c r="AR19">
        <v>156</v>
      </c>
    </row>
    <row r="20" spans="1:44" x14ac:dyDescent="0.25">
      <c r="A20">
        <v>400</v>
      </c>
      <c r="B20">
        <v>146</v>
      </c>
      <c r="C20">
        <v>1043</v>
      </c>
      <c r="F20">
        <v>160</v>
      </c>
      <c r="G20">
        <v>12</v>
      </c>
      <c r="H20">
        <v>480</v>
      </c>
      <c r="I20">
        <v>937</v>
      </c>
      <c r="K20">
        <v>256</v>
      </c>
      <c r="L20">
        <v>12</v>
      </c>
      <c r="M20">
        <v>682</v>
      </c>
      <c r="N20">
        <v>639</v>
      </c>
      <c r="P20">
        <v>348</v>
      </c>
      <c r="Q20">
        <v>96</v>
      </c>
      <c r="R20">
        <v>889</v>
      </c>
      <c r="S20">
        <v>256</v>
      </c>
      <c r="U20">
        <v>345</v>
      </c>
      <c r="V20">
        <v>115</v>
      </c>
      <c r="W20">
        <v>990</v>
      </c>
      <c r="X20">
        <v>139</v>
      </c>
      <c r="Z20">
        <v>351</v>
      </c>
      <c r="AA20">
        <v>114</v>
      </c>
      <c r="AB20">
        <v>993</v>
      </c>
      <c r="AC20">
        <v>131</v>
      </c>
      <c r="AE20">
        <v>318</v>
      </c>
      <c r="AF20">
        <v>138</v>
      </c>
      <c r="AG20">
        <v>1052</v>
      </c>
      <c r="AH20">
        <v>81</v>
      </c>
      <c r="AJ20">
        <v>279</v>
      </c>
      <c r="AK20">
        <v>53</v>
      </c>
      <c r="AL20">
        <v>688</v>
      </c>
      <c r="AM20">
        <v>569</v>
      </c>
      <c r="AO20">
        <v>385</v>
      </c>
      <c r="AP20">
        <v>117</v>
      </c>
      <c r="AQ20">
        <v>930</v>
      </c>
      <c r="AR20">
        <v>157</v>
      </c>
    </row>
    <row r="21" spans="1:44" x14ac:dyDescent="0.25">
      <c r="A21">
        <v>385</v>
      </c>
      <c r="B21">
        <v>121</v>
      </c>
      <c r="C21">
        <v>1083</v>
      </c>
      <c r="F21">
        <v>157</v>
      </c>
      <c r="G21">
        <v>10</v>
      </c>
      <c r="H21">
        <v>482</v>
      </c>
      <c r="I21">
        <v>940</v>
      </c>
      <c r="K21">
        <v>255</v>
      </c>
      <c r="L21">
        <v>6</v>
      </c>
      <c r="M21">
        <v>689</v>
      </c>
      <c r="N21">
        <v>639</v>
      </c>
      <c r="P21">
        <v>334</v>
      </c>
      <c r="Q21">
        <v>70</v>
      </c>
      <c r="R21">
        <v>924</v>
      </c>
      <c r="S21">
        <v>261</v>
      </c>
      <c r="U21">
        <v>333</v>
      </c>
      <c r="V21">
        <v>90</v>
      </c>
      <c r="W21">
        <v>1024</v>
      </c>
      <c r="X21">
        <v>142</v>
      </c>
      <c r="Z21">
        <v>337</v>
      </c>
      <c r="AA21">
        <v>101</v>
      </c>
      <c r="AB21">
        <v>1018</v>
      </c>
      <c r="AC21">
        <v>133</v>
      </c>
      <c r="AE21">
        <v>314</v>
      </c>
      <c r="AF21">
        <v>103</v>
      </c>
      <c r="AG21">
        <v>1091</v>
      </c>
      <c r="AH21">
        <v>81</v>
      </c>
      <c r="AJ21">
        <v>275</v>
      </c>
      <c r="AK21">
        <v>37</v>
      </c>
      <c r="AL21">
        <v>705</v>
      </c>
      <c r="AM21">
        <v>572</v>
      </c>
      <c r="AO21">
        <v>374</v>
      </c>
      <c r="AP21">
        <v>94</v>
      </c>
      <c r="AQ21">
        <v>963</v>
      </c>
      <c r="AR21">
        <v>158</v>
      </c>
    </row>
    <row r="22" spans="1:44" x14ac:dyDescent="0.25">
      <c r="A22">
        <v>378</v>
      </c>
      <c r="B22">
        <v>94</v>
      </c>
      <c r="C22">
        <v>1117</v>
      </c>
      <c r="F22">
        <v>156</v>
      </c>
      <c r="G22">
        <v>6</v>
      </c>
      <c r="H22">
        <v>487</v>
      </c>
      <c r="I22">
        <v>940</v>
      </c>
      <c r="K22">
        <v>254</v>
      </c>
      <c r="L22">
        <v>5</v>
      </c>
      <c r="M22">
        <v>691</v>
      </c>
      <c r="N22">
        <v>639</v>
      </c>
      <c r="P22">
        <v>318</v>
      </c>
      <c r="Q22">
        <v>60</v>
      </c>
      <c r="R22">
        <v>943</v>
      </c>
      <c r="S22">
        <v>268</v>
      </c>
      <c r="U22">
        <v>330</v>
      </c>
      <c r="V22">
        <v>58</v>
      </c>
      <c r="W22">
        <v>1059</v>
      </c>
      <c r="X22">
        <v>142</v>
      </c>
      <c r="Z22">
        <v>328</v>
      </c>
      <c r="AA22">
        <v>81</v>
      </c>
      <c r="AB22">
        <v>1046</v>
      </c>
      <c r="AC22">
        <v>134</v>
      </c>
      <c r="AE22">
        <v>308</v>
      </c>
      <c r="AF22">
        <v>78</v>
      </c>
      <c r="AG22">
        <v>1122</v>
      </c>
      <c r="AH22">
        <v>81</v>
      </c>
      <c r="AJ22">
        <v>273</v>
      </c>
      <c r="AK22">
        <v>26</v>
      </c>
      <c r="AL22">
        <v>717</v>
      </c>
      <c r="AM22">
        <v>573</v>
      </c>
      <c r="AO22">
        <v>370</v>
      </c>
      <c r="AP22">
        <v>67</v>
      </c>
      <c r="AQ22">
        <v>994</v>
      </c>
      <c r="AR22">
        <v>158</v>
      </c>
    </row>
    <row r="23" spans="1:44" x14ac:dyDescent="0.25">
      <c r="A23">
        <v>371</v>
      </c>
      <c r="B23">
        <v>75</v>
      </c>
      <c r="C23">
        <v>1143</v>
      </c>
      <c r="F23">
        <v>156</v>
      </c>
      <c r="G23">
        <v>3</v>
      </c>
      <c r="H23">
        <v>490</v>
      </c>
      <c r="I23">
        <v>940</v>
      </c>
      <c r="K23">
        <v>252</v>
      </c>
      <c r="L23">
        <v>7</v>
      </c>
      <c r="M23">
        <v>691</v>
      </c>
      <c r="N23">
        <v>639</v>
      </c>
      <c r="P23">
        <v>311</v>
      </c>
      <c r="Q23">
        <v>51</v>
      </c>
      <c r="R23">
        <v>957</v>
      </c>
      <c r="S23">
        <v>270</v>
      </c>
      <c r="U23">
        <v>323</v>
      </c>
      <c r="V23">
        <v>46</v>
      </c>
      <c r="W23">
        <v>1078</v>
      </c>
      <c r="X23">
        <v>142</v>
      </c>
      <c r="Z23">
        <v>320</v>
      </c>
      <c r="AA23">
        <v>57</v>
      </c>
      <c r="AB23">
        <v>1078</v>
      </c>
      <c r="AC23">
        <v>134</v>
      </c>
      <c r="AE23">
        <v>301</v>
      </c>
      <c r="AF23">
        <v>53</v>
      </c>
      <c r="AG23">
        <v>1154</v>
      </c>
      <c r="AH23">
        <v>81</v>
      </c>
      <c r="AJ23">
        <v>272</v>
      </c>
      <c r="AK23">
        <v>18</v>
      </c>
      <c r="AL23">
        <v>726</v>
      </c>
      <c r="AM23">
        <v>573</v>
      </c>
      <c r="AO23">
        <v>365</v>
      </c>
      <c r="AP23">
        <v>50</v>
      </c>
      <c r="AQ23">
        <v>1016</v>
      </c>
      <c r="AR23">
        <v>158</v>
      </c>
    </row>
    <row r="24" spans="1:44" x14ac:dyDescent="0.25">
      <c r="A24">
        <v>365</v>
      </c>
      <c r="B24">
        <v>60</v>
      </c>
      <c r="C24">
        <v>1164</v>
      </c>
      <c r="F24">
        <v>156</v>
      </c>
      <c r="G24">
        <v>2</v>
      </c>
      <c r="H24">
        <v>491</v>
      </c>
      <c r="I24">
        <v>940</v>
      </c>
      <c r="K24">
        <v>251</v>
      </c>
      <c r="L24">
        <v>6</v>
      </c>
      <c r="M24">
        <v>693</v>
      </c>
      <c r="N24">
        <v>639</v>
      </c>
      <c r="P24">
        <v>308</v>
      </c>
      <c r="Q24">
        <v>40</v>
      </c>
      <c r="R24">
        <v>971</v>
      </c>
      <c r="S24">
        <v>270</v>
      </c>
      <c r="U24">
        <v>322</v>
      </c>
      <c r="V24">
        <v>29</v>
      </c>
      <c r="W24">
        <v>1096</v>
      </c>
      <c r="X24">
        <v>142</v>
      </c>
      <c r="Z24">
        <v>317</v>
      </c>
      <c r="AA24">
        <v>43</v>
      </c>
      <c r="AB24">
        <v>1095</v>
      </c>
      <c r="AC24">
        <v>134</v>
      </c>
      <c r="AE24">
        <v>298</v>
      </c>
      <c r="AF24">
        <v>38</v>
      </c>
      <c r="AG24">
        <v>1172</v>
      </c>
      <c r="AH24">
        <v>81</v>
      </c>
      <c r="AJ24">
        <v>268</v>
      </c>
      <c r="AK24">
        <v>13</v>
      </c>
      <c r="AL24">
        <v>735</v>
      </c>
      <c r="AM24">
        <v>573</v>
      </c>
      <c r="AO24">
        <v>359</v>
      </c>
      <c r="AP24">
        <v>37</v>
      </c>
      <c r="AQ24">
        <v>1035</v>
      </c>
      <c r="AR24">
        <v>158</v>
      </c>
    </row>
    <row r="25" spans="1:44" x14ac:dyDescent="0.25">
      <c r="I25">
        <f>(I24/1589)*100</f>
        <v>59.156702328508494</v>
      </c>
      <c r="N25">
        <f>(N24/1589)*100</f>
        <v>40.213971050975452</v>
      </c>
      <c r="S25">
        <f>(S24/1589)*100</f>
        <v>16.991818753933291</v>
      </c>
      <c r="X25">
        <f>(X24/1589)*100</f>
        <v>8.9364380113278798</v>
      </c>
      <c r="AC25">
        <f>(AC24/1589)*100</f>
        <v>8.432976714915041</v>
      </c>
      <c r="AH25">
        <f>(AH24/1589)*100</f>
        <v>5.0975456261799872</v>
      </c>
      <c r="AM25">
        <f>(AM24/1589)*100</f>
        <v>36.060415355569539</v>
      </c>
      <c r="AR25">
        <f>(AR24/1589)*100</f>
        <v>9.9433606041535558</v>
      </c>
    </row>
    <row r="26" spans="1:44" x14ac:dyDescent="0.25">
      <c r="A26">
        <v>0.1</v>
      </c>
      <c r="B26">
        <v>0.2</v>
      </c>
      <c r="C26">
        <f>1-0.75</f>
        <v>0.25</v>
      </c>
      <c r="D26">
        <v>0.3</v>
      </c>
      <c r="E26">
        <f>1-0.65</f>
        <v>0.35</v>
      </c>
      <c r="F26">
        <v>0.4</v>
      </c>
      <c r="G26">
        <v>0.5</v>
      </c>
      <c r="H26">
        <v>0.6</v>
      </c>
    </row>
    <row r="27" spans="1:44" x14ac:dyDescent="0.25">
      <c r="A27">
        <v>59.156702328508494</v>
      </c>
      <c r="B27">
        <v>40.213971050975452</v>
      </c>
      <c r="C27">
        <v>36.060415355569539</v>
      </c>
      <c r="D27">
        <v>16.991818753933291</v>
      </c>
      <c r="E27">
        <v>9.9433606041535558</v>
      </c>
      <c r="F27">
        <v>8.9364380113278798</v>
      </c>
      <c r="G27">
        <v>8.432976714915041</v>
      </c>
      <c r="H27">
        <v>5.0975456261799872</v>
      </c>
      <c r="K27">
        <v>1589</v>
      </c>
    </row>
    <row r="29" spans="1:44" x14ac:dyDescent="0.25">
      <c r="A29" t="s">
        <v>11</v>
      </c>
      <c r="B29" t="s">
        <v>12</v>
      </c>
      <c r="C29" t="s">
        <v>13</v>
      </c>
      <c r="D29" t="s">
        <v>20</v>
      </c>
      <c r="E29" t="s">
        <v>14</v>
      </c>
      <c r="F29" t="s">
        <v>22</v>
      </c>
      <c r="G29" t="s">
        <v>15</v>
      </c>
      <c r="H29" t="s">
        <v>16</v>
      </c>
      <c r="I29" t="s">
        <v>18</v>
      </c>
      <c r="K29" t="s">
        <v>11</v>
      </c>
      <c r="L29" t="s">
        <v>12</v>
      </c>
      <c r="M29" t="s">
        <v>13</v>
      </c>
      <c r="N29" t="s">
        <v>20</v>
      </c>
      <c r="O29" t="s">
        <v>14</v>
      </c>
      <c r="P29" t="s">
        <v>22</v>
      </c>
      <c r="Q29" t="s">
        <v>15</v>
      </c>
      <c r="R29" t="s">
        <v>16</v>
      </c>
      <c r="S29" t="s">
        <v>18</v>
      </c>
    </row>
    <row r="30" spans="1:44" x14ac:dyDescent="0.25">
      <c r="A30">
        <f>K30/$K$27</f>
        <v>4.971680302076778E-2</v>
      </c>
      <c r="B30">
        <f t="shared" ref="B30:I45" si="0">L30/$K$27</f>
        <v>4.971680302076778E-2</v>
      </c>
      <c r="C30">
        <f t="shared" si="0"/>
        <v>4.971680302076778E-2</v>
      </c>
      <c r="D30">
        <f t="shared" si="0"/>
        <v>4.9087476400251732E-2</v>
      </c>
      <c r="E30">
        <f t="shared" si="0"/>
        <v>5.0346129641283828E-2</v>
      </c>
      <c r="F30">
        <f t="shared" si="0"/>
        <v>4.7828823159219637E-2</v>
      </c>
      <c r="G30">
        <f t="shared" si="0"/>
        <v>4.971680302076778E-2</v>
      </c>
      <c r="H30">
        <f t="shared" si="0"/>
        <v>4.9087476400251732E-2</v>
      </c>
      <c r="I30">
        <f t="shared" si="0"/>
        <v>5.0346129641283828E-2</v>
      </c>
      <c r="K30">
        <v>79</v>
      </c>
      <c r="L30">
        <v>79</v>
      </c>
      <c r="M30">
        <v>79</v>
      </c>
      <c r="N30">
        <v>78</v>
      </c>
      <c r="O30">
        <v>80</v>
      </c>
      <c r="P30">
        <v>76</v>
      </c>
      <c r="Q30">
        <v>79</v>
      </c>
      <c r="R30">
        <v>78</v>
      </c>
      <c r="S30">
        <v>80</v>
      </c>
    </row>
    <row r="31" spans="1:44" x14ac:dyDescent="0.25">
      <c r="A31">
        <f t="shared" ref="A31:A50" si="1">K31/$K$27</f>
        <v>8.2441787287602264E-2</v>
      </c>
      <c r="B31">
        <f t="shared" si="0"/>
        <v>8.6217747010698551E-2</v>
      </c>
      <c r="C31">
        <f t="shared" si="0"/>
        <v>8.4329767149150414E-2</v>
      </c>
      <c r="D31">
        <f t="shared" si="0"/>
        <v>7.9295154185022032E-2</v>
      </c>
      <c r="E31">
        <f t="shared" si="0"/>
        <v>9.1881686595342987E-2</v>
      </c>
      <c r="F31">
        <f t="shared" si="0"/>
        <v>8.3700440528634359E-2</v>
      </c>
      <c r="G31">
        <f t="shared" si="0"/>
        <v>8.4959093769666455E-2</v>
      </c>
      <c r="H31">
        <f t="shared" si="0"/>
        <v>8.1183134046570168E-2</v>
      </c>
      <c r="I31">
        <f t="shared" si="0"/>
        <v>8.8735053492762742E-2</v>
      </c>
      <c r="K31">
        <v>131</v>
      </c>
      <c r="L31">
        <v>137</v>
      </c>
      <c r="M31">
        <v>134</v>
      </c>
      <c r="N31">
        <v>126</v>
      </c>
      <c r="O31">
        <v>146</v>
      </c>
      <c r="P31">
        <v>133</v>
      </c>
      <c r="Q31">
        <v>135</v>
      </c>
      <c r="R31">
        <v>129</v>
      </c>
      <c r="S31">
        <v>141</v>
      </c>
    </row>
    <row r="32" spans="1:44" x14ac:dyDescent="0.25">
      <c r="A32">
        <f t="shared" si="1"/>
        <v>0.13656387665198239</v>
      </c>
      <c r="B32">
        <f t="shared" si="0"/>
        <v>0.13719320327249843</v>
      </c>
      <c r="C32">
        <f t="shared" si="0"/>
        <v>0.13782252989301447</v>
      </c>
      <c r="D32">
        <f t="shared" si="0"/>
        <v>0.12146003775959723</v>
      </c>
      <c r="E32">
        <f t="shared" si="0"/>
        <v>0.13719320327249843</v>
      </c>
      <c r="F32">
        <f t="shared" si="0"/>
        <v>0.13719320327249843</v>
      </c>
      <c r="G32">
        <f t="shared" si="0"/>
        <v>0.13278791692888608</v>
      </c>
      <c r="H32">
        <f t="shared" si="0"/>
        <v>0.13404657016991819</v>
      </c>
      <c r="I32">
        <f t="shared" si="0"/>
        <v>0.14537444933920704</v>
      </c>
      <c r="K32">
        <v>217</v>
      </c>
      <c r="L32">
        <v>218</v>
      </c>
      <c r="M32">
        <v>219</v>
      </c>
      <c r="N32">
        <v>193</v>
      </c>
      <c r="O32">
        <v>218</v>
      </c>
      <c r="P32">
        <v>218</v>
      </c>
      <c r="Q32">
        <v>211</v>
      </c>
      <c r="R32">
        <v>213</v>
      </c>
      <c r="S32">
        <v>231</v>
      </c>
    </row>
    <row r="33" spans="1:19" x14ac:dyDescent="0.25">
      <c r="A33">
        <f t="shared" si="1"/>
        <v>0.20138451856513531</v>
      </c>
      <c r="B33">
        <f t="shared" si="0"/>
        <v>0.19068596601636248</v>
      </c>
      <c r="C33">
        <f t="shared" si="0"/>
        <v>0.20453115166771554</v>
      </c>
      <c r="D33">
        <f t="shared" si="0"/>
        <v>0.15607300188797987</v>
      </c>
      <c r="E33">
        <f t="shared" si="0"/>
        <v>0.19131529263687855</v>
      </c>
      <c r="F33">
        <f t="shared" si="0"/>
        <v>0.19823788546255505</v>
      </c>
      <c r="G33">
        <f t="shared" si="0"/>
        <v>0.20578980490874765</v>
      </c>
      <c r="H33">
        <f t="shared" si="0"/>
        <v>0.19257394587791063</v>
      </c>
      <c r="I33">
        <f t="shared" si="0"/>
        <v>0.2341095028319698</v>
      </c>
      <c r="K33">
        <v>320</v>
      </c>
      <c r="L33">
        <v>303</v>
      </c>
      <c r="M33">
        <v>325</v>
      </c>
      <c r="N33">
        <v>248</v>
      </c>
      <c r="O33">
        <v>304</v>
      </c>
      <c r="P33">
        <v>315</v>
      </c>
      <c r="Q33">
        <v>327</v>
      </c>
      <c r="R33">
        <v>306</v>
      </c>
      <c r="S33">
        <v>372</v>
      </c>
    </row>
    <row r="34" spans="1:19" x14ac:dyDescent="0.25">
      <c r="A34">
        <f t="shared" si="1"/>
        <v>0.27438640654499685</v>
      </c>
      <c r="B34">
        <f t="shared" si="0"/>
        <v>0.2278162366268093</v>
      </c>
      <c r="C34">
        <f t="shared" si="0"/>
        <v>0.25928256765261171</v>
      </c>
      <c r="D34">
        <f t="shared" si="0"/>
        <v>0.21019509125235997</v>
      </c>
      <c r="E34">
        <f t="shared" si="0"/>
        <v>0.24921334172435494</v>
      </c>
      <c r="F34">
        <f t="shared" si="0"/>
        <v>0.26746381371932032</v>
      </c>
      <c r="G34">
        <f t="shared" si="0"/>
        <v>0.28067967275015732</v>
      </c>
      <c r="H34">
        <f t="shared" si="0"/>
        <v>0.26746381371932032</v>
      </c>
      <c r="I34">
        <f t="shared" si="0"/>
        <v>0.29767149150409061</v>
      </c>
      <c r="K34">
        <v>436</v>
      </c>
      <c r="L34">
        <v>362</v>
      </c>
      <c r="M34">
        <v>412</v>
      </c>
      <c r="N34">
        <v>334</v>
      </c>
      <c r="O34">
        <v>396</v>
      </c>
      <c r="P34">
        <v>425</v>
      </c>
      <c r="Q34">
        <v>446</v>
      </c>
      <c r="R34">
        <v>425</v>
      </c>
      <c r="S34">
        <v>473</v>
      </c>
    </row>
    <row r="35" spans="1:19" x14ac:dyDescent="0.25">
      <c r="A35">
        <f t="shared" si="1"/>
        <v>0.2970421648835746</v>
      </c>
      <c r="B35">
        <f t="shared" si="0"/>
        <v>0.20453115166771554</v>
      </c>
      <c r="C35">
        <f t="shared" si="0"/>
        <v>0.26368785399622402</v>
      </c>
      <c r="D35">
        <f t="shared" si="0"/>
        <v>0.20893643801132789</v>
      </c>
      <c r="E35">
        <f t="shared" si="0"/>
        <v>0.26179987413467587</v>
      </c>
      <c r="F35">
        <f t="shared" si="0"/>
        <v>0.28823159219634992</v>
      </c>
      <c r="G35">
        <f t="shared" si="0"/>
        <v>0.31340465701699183</v>
      </c>
      <c r="H35">
        <f t="shared" si="0"/>
        <v>0.29074889867841408</v>
      </c>
      <c r="I35">
        <f t="shared" si="0"/>
        <v>0.31780994336060414</v>
      </c>
      <c r="K35">
        <v>472</v>
      </c>
      <c r="L35">
        <v>325</v>
      </c>
      <c r="M35">
        <v>419</v>
      </c>
      <c r="N35">
        <v>332</v>
      </c>
      <c r="O35">
        <v>416</v>
      </c>
      <c r="P35">
        <v>458</v>
      </c>
      <c r="Q35">
        <v>498</v>
      </c>
      <c r="R35">
        <v>462</v>
      </c>
      <c r="S35">
        <v>505</v>
      </c>
    </row>
    <row r="36" spans="1:19" x14ac:dyDescent="0.25">
      <c r="A36">
        <f t="shared" si="1"/>
        <v>0.32976714915040906</v>
      </c>
      <c r="B36">
        <f t="shared" si="0"/>
        <v>0.18439269981120202</v>
      </c>
      <c r="C36">
        <f t="shared" si="0"/>
        <v>0.26935179358086847</v>
      </c>
      <c r="D36">
        <f t="shared" si="0"/>
        <v>0.22341095028319699</v>
      </c>
      <c r="E36">
        <f t="shared" si="0"/>
        <v>0.27816236626809315</v>
      </c>
      <c r="F36">
        <f t="shared" si="0"/>
        <v>0.30962869729389553</v>
      </c>
      <c r="G36">
        <f t="shared" si="0"/>
        <v>0.34298300818124605</v>
      </c>
      <c r="H36">
        <f t="shared" si="0"/>
        <v>0.32158590308370044</v>
      </c>
      <c r="I36">
        <f t="shared" si="0"/>
        <v>0.35368156073001888</v>
      </c>
      <c r="K36">
        <v>524</v>
      </c>
      <c r="L36">
        <v>293</v>
      </c>
      <c r="M36">
        <v>428</v>
      </c>
      <c r="N36">
        <v>355</v>
      </c>
      <c r="O36">
        <v>442</v>
      </c>
      <c r="P36">
        <v>492</v>
      </c>
      <c r="Q36">
        <v>545</v>
      </c>
      <c r="R36">
        <v>511</v>
      </c>
      <c r="S36">
        <v>562</v>
      </c>
    </row>
    <row r="37" spans="1:19" x14ac:dyDescent="0.25">
      <c r="A37">
        <f t="shared" si="1"/>
        <v>0.34612964128382628</v>
      </c>
      <c r="B37">
        <f t="shared" si="0"/>
        <v>0.14411579609817496</v>
      </c>
      <c r="C37">
        <f t="shared" si="0"/>
        <v>0.24795468848332283</v>
      </c>
      <c r="D37">
        <f t="shared" si="0"/>
        <v>0.22529893014474511</v>
      </c>
      <c r="E37">
        <f t="shared" si="0"/>
        <v>0.2970421648835746</v>
      </c>
      <c r="F37">
        <f t="shared" si="0"/>
        <v>0.3102580239144116</v>
      </c>
      <c r="G37">
        <f t="shared" si="0"/>
        <v>0.34990560100692258</v>
      </c>
      <c r="H37">
        <f t="shared" si="0"/>
        <v>0.33228445563247327</v>
      </c>
      <c r="I37">
        <f t="shared" si="0"/>
        <v>0.35431088735053495</v>
      </c>
      <c r="K37">
        <v>550</v>
      </c>
      <c r="L37">
        <v>229</v>
      </c>
      <c r="M37">
        <v>394</v>
      </c>
      <c r="N37">
        <v>358</v>
      </c>
      <c r="O37">
        <v>472</v>
      </c>
      <c r="P37">
        <v>493</v>
      </c>
      <c r="Q37">
        <v>556</v>
      </c>
      <c r="R37">
        <v>528</v>
      </c>
      <c r="S37">
        <v>563</v>
      </c>
    </row>
    <row r="38" spans="1:19" x14ac:dyDescent="0.25">
      <c r="A38">
        <f t="shared" si="1"/>
        <v>0.33668974197608559</v>
      </c>
      <c r="B38">
        <f t="shared" si="0"/>
        <v>9.6286972938955315E-2</v>
      </c>
      <c r="C38">
        <f t="shared" si="0"/>
        <v>0.20264317180616739</v>
      </c>
      <c r="D38">
        <f t="shared" si="0"/>
        <v>0.22655758338577722</v>
      </c>
      <c r="E38">
        <f t="shared" si="0"/>
        <v>0.28508495909376969</v>
      </c>
      <c r="F38">
        <f t="shared" si="0"/>
        <v>0.29830081812460668</v>
      </c>
      <c r="G38">
        <f t="shared" si="0"/>
        <v>0.32032724984266836</v>
      </c>
      <c r="H38">
        <f t="shared" si="0"/>
        <v>0.32410320956576461</v>
      </c>
      <c r="I38">
        <f t="shared" si="0"/>
        <v>0.31592196349905599</v>
      </c>
      <c r="K38">
        <v>535</v>
      </c>
      <c r="L38">
        <v>153</v>
      </c>
      <c r="M38">
        <v>322</v>
      </c>
      <c r="N38">
        <v>360</v>
      </c>
      <c r="O38">
        <v>453</v>
      </c>
      <c r="P38">
        <v>474</v>
      </c>
      <c r="Q38">
        <v>509</v>
      </c>
      <c r="R38">
        <v>515</v>
      </c>
      <c r="S38">
        <v>502</v>
      </c>
    </row>
    <row r="39" spans="1:19" x14ac:dyDescent="0.25">
      <c r="A39">
        <f t="shared" si="1"/>
        <v>0.31403398363750784</v>
      </c>
      <c r="B39">
        <f t="shared" si="0"/>
        <v>6.6079295154185022E-2</v>
      </c>
      <c r="C39">
        <f t="shared" si="0"/>
        <v>0.15984896161107615</v>
      </c>
      <c r="D39">
        <f t="shared" si="0"/>
        <v>0.19194461925739459</v>
      </c>
      <c r="E39">
        <f t="shared" si="0"/>
        <v>0.26494650723725616</v>
      </c>
      <c r="F39">
        <f t="shared" si="0"/>
        <v>0.26620516047828824</v>
      </c>
      <c r="G39">
        <f t="shared" si="0"/>
        <v>0.28886091881686593</v>
      </c>
      <c r="H39">
        <f t="shared" si="0"/>
        <v>0.30585273757079923</v>
      </c>
      <c r="I39">
        <f t="shared" si="0"/>
        <v>0.2970421648835746</v>
      </c>
      <c r="K39">
        <v>499</v>
      </c>
      <c r="L39">
        <v>105</v>
      </c>
      <c r="M39">
        <v>254</v>
      </c>
      <c r="N39">
        <v>305</v>
      </c>
      <c r="O39">
        <v>421</v>
      </c>
      <c r="P39">
        <v>423</v>
      </c>
      <c r="Q39">
        <v>459</v>
      </c>
      <c r="R39">
        <v>486</v>
      </c>
      <c r="S39">
        <v>472</v>
      </c>
    </row>
    <row r="40" spans="1:19" x14ac:dyDescent="0.25">
      <c r="A40">
        <f t="shared" si="1"/>
        <v>0.27879169288860917</v>
      </c>
      <c r="B40">
        <f t="shared" si="0"/>
        <v>4.6570169918187541E-2</v>
      </c>
      <c r="C40">
        <f t="shared" si="0"/>
        <v>0.11139081183134046</v>
      </c>
      <c r="D40">
        <f t="shared" si="0"/>
        <v>0.15859030837004406</v>
      </c>
      <c r="E40">
        <f t="shared" si="0"/>
        <v>0.22215229704216488</v>
      </c>
      <c r="F40">
        <f t="shared" si="0"/>
        <v>0.2278162366268093</v>
      </c>
      <c r="G40">
        <f t="shared" si="0"/>
        <v>0.24166142227816237</v>
      </c>
      <c r="H40">
        <f t="shared" si="0"/>
        <v>0.26494650723725616</v>
      </c>
      <c r="I40">
        <f t="shared" si="0"/>
        <v>0.26117054751415986</v>
      </c>
      <c r="K40">
        <v>443</v>
      </c>
      <c r="L40">
        <v>74</v>
      </c>
      <c r="M40">
        <v>177</v>
      </c>
      <c r="N40">
        <v>252</v>
      </c>
      <c r="O40">
        <v>353</v>
      </c>
      <c r="P40">
        <v>362</v>
      </c>
      <c r="Q40">
        <v>384</v>
      </c>
      <c r="R40">
        <v>421</v>
      </c>
      <c r="S40">
        <v>415</v>
      </c>
    </row>
    <row r="41" spans="1:19" x14ac:dyDescent="0.25">
      <c r="A41">
        <f t="shared" si="1"/>
        <v>0.24417872876022656</v>
      </c>
      <c r="B41">
        <f t="shared" si="0"/>
        <v>3.1466331025802388E-2</v>
      </c>
      <c r="C41">
        <f t="shared" si="0"/>
        <v>7.5519194461925745E-2</v>
      </c>
      <c r="D41">
        <f t="shared" si="0"/>
        <v>0.13027061044682189</v>
      </c>
      <c r="E41">
        <f t="shared" si="0"/>
        <v>0.1894273127753304</v>
      </c>
      <c r="F41">
        <f t="shared" si="0"/>
        <v>0.19194461925739459</v>
      </c>
      <c r="G41">
        <f t="shared" si="0"/>
        <v>0.19509125235997482</v>
      </c>
      <c r="H41">
        <f t="shared" si="0"/>
        <v>0.22215229704216488</v>
      </c>
      <c r="I41">
        <f t="shared" si="0"/>
        <v>0.22026431718061673</v>
      </c>
      <c r="K41">
        <v>388</v>
      </c>
      <c r="L41">
        <v>50</v>
      </c>
      <c r="M41">
        <v>120</v>
      </c>
      <c r="N41">
        <v>207</v>
      </c>
      <c r="O41">
        <v>301</v>
      </c>
      <c r="P41">
        <v>305</v>
      </c>
      <c r="Q41">
        <v>310</v>
      </c>
      <c r="R41">
        <v>353</v>
      </c>
      <c r="S41">
        <v>350</v>
      </c>
    </row>
    <row r="42" spans="1:19" x14ac:dyDescent="0.25">
      <c r="A42">
        <f t="shared" si="1"/>
        <v>0.19886721208307112</v>
      </c>
      <c r="B42">
        <f t="shared" si="0"/>
        <v>2.2026431718061675E-2</v>
      </c>
      <c r="C42">
        <f t="shared" si="0"/>
        <v>4.7828823159219637E-2</v>
      </c>
      <c r="D42">
        <f t="shared" si="0"/>
        <v>9.6916299559471369E-2</v>
      </c>
      <c r="E42">
        <f t="shared" si="0"/>
        <v>0.14726242920075519</v>
      </c>
      <c r="F42">
        <f t="shared" si="0"/>
        <v>0.15859030837004406</v>
      </c>
      <c r="G42">
        <f t="shared" si="0"/>
        <v>0.1617369414726243</v>
      </c>
      <c r="H42">
        <f t="shared" si="0"/>
        <v>0.17432347388294525</v>
      </c>
      <c r="I42">
        <f t="shared" si="0"/>
        <v>0.18691000629326621</v>
      </c>
      <c r="K42">
        <v>316</v>
      </c>
      <c r="L42">
        <v>35</v>
      </c>
      <c r="M42">
        <v>76</v>
      </c>
      <c r="N42">
        <v>154</v>
      </c>
      <c r="O42">
        <v>234</v>
      </c>
      <c r="P42">
        <v>252</v>
      </c>
      <c r="Q42">
        <v>257</v>
      </c>
      <c r="R42">
        <v>277</v>
      </c>
      <c r="S42">
        <v>297</v>
      </c>
    </row>
    <row r="43" spans="1:19" x14ac:dyDescent="0.25">
      <c r="A43">
        <f t="shared" si="1"/>
        <v>0.16488357457520453</v>
      </c>
      <c r="B43">
        <f t="shared" si="0"/>
        <v>1.9509125235997484E-2</v>
      </c>
      <c r="C43">
        <f t="shared" si="0"/>
        <v>2.7690371302706105E-2</v>
      </c>
      <c r="D43">
        <f t="shared" si="0"/>
        <v>6.9225928256765268E-2</v>
      </c>
      <c r="E43">
        <f t="shared" si="0"/>
        <v>0.1170547514159849</v>
      </c>
      <c r="F43">
        <f t="shared" si="0"/>
        <v>0.12901195720578981</v>
      </c>
      <c r="G43">
        <f t="shared" si="0"/>
        <v>0.14033983637507866</v>
      </c>
      <c r="H43">
        <f t="shared" si="0"/>
        <v>0.14159848961611077</v>
      </c>
      <c r="I43">
        <f t="shared" si="0"/>
        <v>0.15607300188797987</v>
      </c>
      <c r="K43">
        <v>262</v>
      </c>
      <c r="L43">
        <v>31</v>
      </c>
      <c r="M43">
        <v>44</v>
      </c>
      <c r="N43">
        <v>110</v>
      </c>
      <c r="O43">
        <v>186</v>
      </c>
      <c r="P43">
        <v>205</v>
      </c>
      <c r="Q43">
        <v>223</v>
      </c>
      <c r="R43">
        <v>225</v>
      </c>
      <c r="S43">
        <v>248</v>
      </c>
    </row>
    <row r="44" spans="1:19" x14ac:dyDescent="0.25">
      <c r="A44">
        <f t="shared" si="1"/>
        <v>0.13089993706733793</v>
      </c>
      <c r="B44">
        <f t="shared" si="0"/>
        <v>1.44745122718691E-2</v>
      </c>
      <c r="C44">
        <f t="shared" si="0"/>
        <v>1.5733165512901194E-2</v>
      </c>
      <c r="D44">
        <f t="shared" si="0"/>
        <v>5.538074260541221E-2</v>
      </c>
      <c r="E44">
        <f t="shared" si="0"/>
        <v>8.8105726872246701E-2</v>
      </c>
      <c r="F44">
        <f t="shared" si="0"/>
        <v>0.10572687224669604</v>
      </c>
      <c r="G44">
        <f t="shared" si="0"/>
        <v>0.10887350534927627</v>
      </c>
      <c r="H44">
        <f t="shared" si="0"/>
        <v>0.10509754562617998</v>
      </c>
      <c r="I44">
        <f t="shared" si="0"/>
        <v>0.131529263687854</v>
      </c>
      <c r="K44">
        <v>208</v>
      </c>
      <c r="L44">
        <v>23</v>
      </c>
      <c r="M44">
        <v>25</v>
      </c>
      <c r="N44">
        <v>88</v>
      </c>
      <c r="O44">
        <v>140</v>
      </c>
      <c r="P44">
        <v>168</v>
      </c>
      <c r="Q44">
        <v>173</v>
      </c>
      <c r="R44">
        <v>167</v>
      </c>
      <c r="S44">
        <v>209</v>
      </c>
    </row>
    <row r="45" spans="1:19" x14ac:dyDescent="0.25">
      <c r="A45">
        <f t="shared" si="1"/>
        <v>0.10698552548772813</v>
      </c>
      <c r="B45">
        <f t="shared" si="0"/>
        <v>8.1812460667086209E-3</v>
      </c>
      <c r="C45">
        <f t="shared" si="0"/>
        <v>1.1327879169288861E-2</v>
      </c>
      <c r="D45">
        <f t="shared" si="0"/>
        <v>4.5940843297671494E-2</v>
      </c>
      <c r="E45">
        <f t="shared" si="0"/>
        <v>7.6777847702957841E-2</v>
      </c>
      <c r="F45">
        <f t="shared" si="0"/>
        <v>8.7476400251730646E-2</v>
      </c>
      <c r="G45">
        <f t="shared" si="0"/>
        <v>8.4959093769666455E-2</v>
      </c>
      <c r="H45">
        <f t="shared" si="0"/>
        <v>8.4329767149150414E-2</v>
      </c>
      <c r="I45">
        <f t="shared" si="0"/>
        <v>0.10824417872876023</v>
      </c>
      <c r="K45">
        <v>170</v>
      </c>
      <c r="L45">
        <v>13</v>
      </c>
      <c r="M45">
        <v>18</v>
      </c>
      <c r="N45">
        <v>73</v>
      </c>
      <c r="O45">
        <v>122</v>
      </c>
      <c r="P45">
        <v>139</v>
      </c>
      <c r="Q45">
        <v>135</v>
      </c>
      <c r="R45">
        <v>134</v>
      </c>
      <c r="S45">
        <v>172</v>
      </c>
    </row>
    <row r="46" spans="1:19" x14ac:dyDescent="0.25">
      <c r="A46">
        <f t="shared" si="1"/>
        <v>9.1881686595342987E-2</v>
      </c>
      <c r="B46">
        <f t="shared" ref="B46:B50" si="2">L46/$K$27</f>
        <v>7.551919446192574E-3</v>
      </c>
      <c r="C46">
        <f t="shared" ref="C46:C50" si="3">M46/$K$27</f>
        <v>7.551919446192574E-3</v>
      </c>
      <c r="D46">
        <f t="shared" ref="D46:D50" si="4">N46/$K$27</f>
        <v>3.3354310887350538E-2</v>
      </c>
      <c r="E46">
        <f t="shared" ref="E46:E50" si="5">O46/$K$27</f>
        <v>6.0415355569540592E-2</v>
      </c>
      <c r="F46">
        <f t="shared" ref="F46:F50" si="6">P46/$K$27</f>
        <v>7.3631214600377595E-2</v>
      </c>
      <c r="G46">
        <f t="shared" ref="G46:G50" si="7">Q46/$K$27</f>
        <v>7.23725613593455E-2</v>
      </c>
      <c r="H46">
        <f t="shared" ref="H46:H50" si="8">R46/$K$27</f>
        <v>7.1743234738829459E-2</v>
      </c>
      <c r="I46">
        <f t="shared" ref="I46:I50" si="9">S46/$K$27</f>
        <v>8.6847073631214605E-2</v>
      </c>
      <c r="K46">
        <v>146</v>
      </c>
      <c r="L46">
        <v>12</v>
      </c>
      <c r="M46">
        <v>12</v>
      </c>
      <c r="N46">
        <v>53</v>
      </c>
      <c r="O46">
        <v>96</v>
      </c>
      <c r="P46">
        <v>117</v>
      </c>
      <c r="Q46">
        <v>115</v>
      </c>
      <c r="R46">
        <v>114</v>
      </c>
      <c r="S46">
        <v>138</v>
      </c>
    </row>
    <row r="47" spans="1:19" x14ac:dyDescent="0.25">
      <c r="A47">
        <f t="shared" si="1"/>
        <v>7.6148521082441786E-2</v>
      </c>
      <c r="B47">
        <f t="shared" si="2"/>
        <v>6.2932662051604785E-3</v>
      </c>
      <c r="C47">
        <f t="shared" si="3"/>
        <v>3.775959723096287E-3</v>
      </c>
      <c r="D47">
        <f t="shared" si="4"/>
        <v>2.3285084959093771E-2</v>
      </c>
      <c r="E47">
        <f t="shared" si="5"/>
        <v>4.405286343612335E-2</v>
      </c>
      <c r="F47">
        <f t="shared" si="6"/>
        <v>5.9156702328508497E-2</v>
      </c>
      <c r="G47">
        <f t="shared" si="7"/>
        <v>5.6639395846444306E-2</v>
      </c>
      <c r="H47">
        <f t="shared" si="8"/>
        <v>6.3561988672120831E-2</v>
      </c>
      <c r="I47">
        <f t="shared" si="9"/>
        <v>6.4820641913152927E-2</v>
      </c>
      <c r="K47">
        <v>121</v>
      </c>
      <c r="L47">
        <v>10</v>
      </c>
      <c r="M47">
        <v>6</v>
      </c>
      <c r="N47">
        <v>37</v>
      </c>
      <c r="O47">
        <v>70</v>
      </c>
      <c r="P47">
        <v>94</v>
      </c>
      <c r="Q47">
        <v>90</v>
      </c>
      <c r="R47">
        <v>101</v>
      </c>
      <c r="S47">
        <v>103</v>
      </c>
    </row>
    <row r="48" spans="1:19" x14ac:dyDescent="0.25">
      <c r="A48">
        <f t="shared" si="1"/>
        <v>5.9156702328508497E-2</v>
      </c>
      <c r="B48">
        <f t="shared" si="2"/>
        <v>3.775959723096287E-3</v>
      </c>
      <c r="C48">
        <f t="shared" si="3"/>
        <v>3.1466331025802393E-3</v>
      </c>
      <c r="D48">
        <f t="shared" si="4"/>
        <v>1.6362492133417242E-2</v>
      </c>
      <c r="E48">
        <f t="shared" si="5"/>
        <v>3.7759597230962873E-2</v>
      </c>
      <c r="F48">
        <f t="shared" si="6"/>
        <v>4.2164883574575207E-2</v>
      </c>
      <c r="G48">
        <f t="shared" si="7"/>
        <v>3.6500943989930777E-2</v>
      </c>
      <c r="H48">
        <f t="shared" si="8"/>
        <v>5.0975456261799876E-2</v>
      </c>
      <c r="I48">
        <f t="shared" si="9"/>
        <v>4.9087476400251732E-2</v>
      </c>
      <c r="K48">
        <v>94</v>
      </c>
      <c r="L48">
        <v>6</v>
      </c>
      <c r="M48">
        <v>5</v>
      </c>
      <c r="N48">
        <v>26</v>
      </c>
      <c r="O48">
        <v>60</v>
      </c>
      <c r="P48">
        <v>67</v>
      </c>
      <c r="Q48">
        <v>58</v>
      </c>
      <c r="R48">
        <v>81</v>
      </c>
      <c r="S48">
        <v>78</v>
      </c>
    </row>
    <row r="49" spans="1:19" x14ac:dyDescent="0.25">
      <c r="A49">
        <f t="shared" si="1"/>
        <v>4.7199496538703589E-2</v>
      </c>
      <c r="B49">
        <f t="shared" si="2"/>
        <v>1.8879798615481435E-3</v>
      </c>
      <c r="C49">
        <f t="shared" si="3"/>
        <v>4.4052863436123352E-3</v>
      </c>
      <c r="D49">
        <f t="shared" si="4"/>
        <v>1.1327879169288861E-2</v>
      </c>
      <c r="E49">
        <f t="shared" si="5"/>
        <v>3.2095657646318436E-2</v>
      </c>
      <c r="F49">
        <f t="shared" si="6"/>
        <v>3.1466331025802388E-2</v>
      </c>
      <c r="G49">
        <f t="shared" si="7"/>
        <v>2.8949024543738201E-2</v>
      </c>
      <c r="H49">
        <f t="shared" si="8"/>
        <v>3.5871617369414729E-2</v>
      </c>
      <c r="I49">
        <f t="shared" si="9"/>
        <v>3.3354310887350538E-2</v>
      </c>
      <c r="K49">
        <v>75</v>
      </c>
      <c r="L49">
        <v>3</v>
      </c>
      <c r="M49">
        <v>7</v>
      </c>
      <c r="N49">
        <v>18</v>
      </c>
      <c r="O49">
        <v>51</v>
      </c>
      <c r="P49">
        <v>50</v>
      </c>
      <c r="Q49">
        <v>46</v>
      </c>
      <c r="R49">
        <v>57</v>
      </c>
      <c r="S49">
        <v>53</v>
      </c>
    </row>
    <row r="50" spans="1:19" x14ac:dyDescent="0.25">
      <c r="A50">
        <f t="shared" si="1"/>
        <v>3.7759597230962873E-2</v>
      </c>
      <c r="B50">
        <f t="shared" si="2"/>
        <v>1.2586532410320957E-3</v>
      </c>
      <c r="C50">
        <f t="shared" si="3"/>
        <v>3.775959723096287E-3</v>
      </c>
      <c r="D50">
        <f t="shared" si="4"/>
        <v>8.1812460667086209E-3</v>
      </c>
      <c r="E50">
        <f t="shared" si="5"/>
        <v>2.5173064820641914E-2</v>
      </c>
      <c r="F50">
        <f t="shared" si="6"/>
        <v>2.3285084959093771E-2</v>
      </c>
      <c r="G50">
        <f t="shared" si="7"/>
        <v>1.8250471994965389E-2</v>
      </c>
      <c r="H50">
        <f t="shared" si="8"/>
        <v>2.7061044682190057E-2</v>
      </c>
      <c r="I50">
        <f t="shared" si="9"/>
        <v>2.3914411579609818E-2</v>
      </c>
      <c r="K50">
        <v>60</v>
      </c>
      <c r="L50">
        <v>2</v>
      </c>
      <c r="M50">
        <v>6</v>
      </c>
      <c r="N50">
        <v>13</v>
      </c>
      <c r="O50">
        <v>40</v>
      </c>
      <c r="P50">
        <v>37</v>
      </c>
      <c r="Q50">
        <v>29</v>
      </c>
      <c r="R50">
        <v>43</v>
      </c>
      <c r="S50">
        <v>38</v>
      </c>
    </row>
    <row r="52" spans="1:19" x14ac:dyDescent="0.25">
      <c r="B52" t="s">
        <v>26</v>
      </c>
      <c r="C52" t="s">
        <v>27</v>
      </c>
      <c r="D52" t="s">
        <v>28</v>
      </c>
      <c r="E52" t="s">
        <v>29</v>
      </c>
      <c r="F52" t="s">
        <v>30</v>
      </c>
      <c r="G52" t="s">
        <v>17</v>
      </c>
      <c r="H52" t="s">
        <v>10</v>
      </c>
      <c r="I52" t="s">
        <v>8</v>
      </c>
    </row>
    <row r="53" spans="1:19" x14ac:dyDescent="0.25">
      <c r="B53">
        <f>ABS($A30-B30)/$A30</f>
        <v>0</v>
      </c>
      <c r="C53">
        <f t="shared" ref="C53:I53" si="10">ABS($A30-C30)/$A30</f>
        <v>0</v>
      </c>
      <c r="D53">
        <f t="shared" si="10"/>
        <v>1.2658227848101264E-2</v>
      </c>
      <c r="E53">
        <f t="shared" si="10"/>
        <v>1.2658227848101264E-2</v>
      </c>
      <c r="F53">
        <f t="shared" si="10"/>
        <v>3.7974683544303792E-2</v>
      </c>
      <c r="G53">
        <f t="shared" si="10"/>
        <v>0</v>
      </c>
      <c r="H53">
        <f t="shared" si="10"/>
        <v>1.2658227848101264E-2</v>
      </c>
      <c r="I53">
        <f t="shared" si="10"/>
        <v>1.2658227848101264E-2</v>
      </c>
    </row>
    <row r="54" spans="1:19" x14ac:dyDescent="0.25">
      <c r="B54">
        <f t="shared" ref="B54:B73" si="11">ABS(A31-B31)/$A31</f>
        <v>4.5801526717557245E-2</v>
      </c>
      <c r="C54">
        <f t="shared" ref="C54:I54" si="12">ABS($A31-C31)/$A31</f>
        <v>2.2900763358778709E-2</v>
      </c>
      <c r="D54">
        <f t="shared" si="12"/>
        <v>3.8167938931297621E-2</v>
      </c>
      <c r="E54">
        <f t="shared" si="12"/>
        <v>0.11450381679389321</v>
      </c>
      <c r="F54">
        <f t="shared" si="12"/>
        <v>1.5267175572519083E-2</v>
      </c>
      <c r="G54">
        <f t="shared" si="12"/>
        <v>3.0534351145038167E-2</v>
      </c>
      <c r="H54">
        <f t="shared" si="12"/>
        <v>1.5267175572519083E-2</v>
      </c>
      <c r="I54">
        <f t="shared" si="12"/>
        <v>7.6335877862595408E-2</v>
      </c>
    </row>
    <row r="55" spans="1:19" x14ac:dyDescent="0.25">
      <c r="B55">
        <f t="shared" si="11"/>
        <v>4.6082949308755249E-3</v>
      </c>
      <c r="C55">
        <f t="shared" ref="C55:I55" si="13">ABS($A32-C32)/$A32</f>
        <v>9.2165898617510497E-3</v>
      </c>
      <c r="D55">
        <f t="shared" si="13"/>
        <v>0.11059907834101391</v>
      </c>
      <c r="E55">
        <f t="shared" si="13"/>
        <v>4.6082949308755249E-3</v>
      </c>
      <c r="F55">
        <f t="shared" si="13"/>
        <v>4.6082949308755249E-3</v>
      </c>
      <c r="G55">
        <f t="shared" si="13"/>
        <v>2.7649769585253555E-2</v>
      </c>
      <c r="H55">
        <f t="shared" si="13"/>
        <v>1.8433179723502301E-2</v>
      </c>
      <c r="I55">
        <f t="shared" si="13"/>
        <v>6.4516129032257952E-2</v>
      </c>
    </row>
    <row r="56" spans="1:19" x14ac:dyDescent="0.25">
      <c r="B56">
        <f t="shared" si="11"/>
        <v>5.3125000000000096E-2</v>
      </c>
      <c r="C56">
        <f t="shared" ref="C56:I56" si="14">ABS($A33-C33)/$A33</f>
        <v>1.5624999999999964E-2</v>
      </c>
      <c r="D56">
        <f t="shared" si="14"/>
        <v>0.22499999999999998</v>
      </c>
      <c r="E56">
        <f t="shared" si="14"/>
        <v>4.9999999999999996E-2</v>
      </c>
      <c r="F56">
        <f t="shared" si="14"/>
        <v>1.5625000000000101E-2</v>
      </c>
      <c r="G56">
        <f t="shared" si="14"/>
        <v>2.187500000000003E-2</v>
      </c>
      <c r="H56">
        <f t="shared" si="14"/>
        <v>4.375000000000006E-2</v>
      </c>
      <c r="I56">
        <f t="shared" si="14"/>
        <v>0.16249999999999998</v>
      </c>
    </row>
    <row r="57" spans="1:19" x14ac:dyDescent="0.25">
      <c r="B57">
        <f t="shared" si="11"/>
        <v>0.16972477064220187</v>
      </c>
      <c r="C57">
        <f t="shared" ref="C57:I57" si="15">ABS($A34-C34)/$A34</f>
        <v>5.5045871559633024E-2</v>
      </c>
      <c r="D57">
        <f t="shared" si="15"/>
        <v>0.23394495412844041</v>
      </c>
      <c r="E57">
        <f t="shared" si="15"/>
        <v>9.1743119266055037E-2</v>
      </c>
      <c r="F57">
        <f t="shared" si="15"/>
        <v>2.522935779816516E-2</v>
      </c>
      <c r="G57">
        <f t="shared" si="15"/>
        <v>2.2935779816513707E-2</v>
      </c>
      <c r="H57">
        <f t="shared" si="15"/>
        <v>2.522935779816516E-2</v>
      </c>
      <c r="I57">
        <f t="shared" si="15"/>
        <v>8.4862385321100881E-2</v>
      </c>
    </row>
    <row r="58" spans="1:19" x14ac:dyDescent="0.25">
      <c r="B58">
        <f t="shared" si="11"/>
        <v>0.31144067796610175</v>
      </c>
      <c r="C58">
        <f t="shared" ref="C58:I58" si="16">ABS($A35-C35)/$A35</f>
        <v>0.11228813559322048</v>
      </c>
      <c r="D58">
        <f t="shared" si="16"/>
        <v>0.29661016949152547</v>
      </c>
      <c r="E58">
        <f t="shared" si="16"/>
        <v>0.11864406779661034</v>
      </c>
      <c r="F58">
        <f t="shared" si="16"/>
        <v>2.9661016949152585E-2</v>
      </c>
      <c r="G58">
        <f t="shared" si="16"/>
        <v>5.5084745762711808E-2</v>
      </c>
      <c r="H58">
        <f t="shared" si="16"/>
        <v>2.118644067796624E-2</v>
      </c>
      <c r="I58">
        <f t="shared" si="16"/>
        <v>6.9915254237288005E-2</v>
      </c>
    </row>
    <row r="59" spans="1:19" x14ac:dyDescent="0.25">
      <c r="B59">
        <f t="shared" si="11"/>
        <v>0.44083969465648853</v>
      </c>
      <c r="C59">
        <f t="shared" ref="C59:I59" si="17">ABS($A36-C36)/$A36</f>
        <v>0.18320610687022898</v>
      </c>
      <c r="D59">
        <f t="shared" si="17"/>
        <v>0.3225190839694656</v>
      </c>
      <c r="E59">
        <f t="shared" si="17"/>
        <v>0.15648854961832057</v>
      </c>
      <c r="F59">
        <f t="shared" si="17"/>
        <v>6.1068702290076333E-2</v>
      </c>
      <c r="G59">
        <f t="shared" si="17"/>
        <v>4.0076335877862572E-2</v>
      </c>
      <c r="H59">
        <f t="shared" si="17"/>
        <v>2.4809160305343487E-2</v>
      </c>
      <c r="I59">
        <f t="shared" si="17"/>
        <v>7.2519083969465686E-2</v>
      </c>
    </row>
    <row r="60" spans="1:19" x14ac:dyDescent="0.25">
      <c r="B60">
        <f t="shared" si="11"/>
        <v>0.58363636363636362</v>
      </c>
      <c r="C60">
        <f t="shared" ref="C60:I60" si="18">ABS($A37-C37)/$A37</f>
        <v>0.28363636363636363</v>
      </c>
      <c r="D60">
        <f t="shared" si="18"/>
        <v>0.34909090909090906</v>
      </c>
      <c r="E60">
        <f t="shared" si="18"/>
        <v>0.1418181818181817</v>
      </c>
      <c r="F60">
        <f t="shared" si="18"/>
        <v>0.10363636363636353</v>
      </c>
      <c r="G60">
        <f t="shared" si="18"/>
        <v>1.0909090909090948E-2</v>
      </c>
      <c r="H60">
        <f t="shared" si="18"/>
        <v>3.9999999999999876E-2</v>
      </c>
      <c r="I60">
        <f t="shared" si="18"/>
        <v>2.3636363636363775E-2</v>
      </c>
    </row>
    <row r="61" spans="1:19" x14ac:dyDescent="0.25">
      <c r="B61">
        <f t="shared" si="11"/>
        <v>0.71401869158878506</v>
      </c>
      <c r="C61">
        <f t="shared" ref="C61:I61" si="19">ABS($A38-C38)/$A38</f>
        <v>0.39813084112149533</v>
      </c>
      <c r="D61">
        <f t="shared" si="19"/>
        <v>0.32710280373831774</v>
      </c>
      <c r="E61">
        <f t="shared" si="19"/>
        <v>0.15327102803738313</v>
      </c>
      <c r="F61">
        <f t="shared" si="19"/>
        <v>0.11401869158878501</v>
      </c>
      <c r="G61">
        <f t="shared" si="19"/>
        <v>4.8598130841121447E-2</v>
      </c>
      <c r="H61">
        <f t="shared" si="19"/>
        <v>3.7383177570093538E-2</v>
      </c>
      <c r="I61">
        <f t="shared" si="19"/>
        <v>6.1682242990654258E-2</v>
      </c>
    </row>
    <row r="62" spans="1:19" x14ac:dyDescent="0.25">
      <c r="B62">
        <f t="shared" si="11"/>
        <v>0.78957915831663317</v>
      </c>
      <c r="C62">
        <f t="shared" ref="C62:I62" si="20">ABS($A39-C39)/$A39</f>
        <v>0.4909819639278557</v>
      </c>
      <c r="D62">
        <f t="shared" si="20"/>
        <v>0.38877755511022039</v>
      </c>
      <c r="E62">
        <f t="shared" si="20"/>
        <v>0.15631262525050085</v>
      </c>
      <c r="F62">
        <f t="shared" si="20"/>
        <v>0.15230460921843678</v>
      </c>
      <c r="G62">
        <f t="shared" si="20"/>
        <v>8.0160320641282562E-2</v>
      </c>
      <c r="H62">
        <f t="shared" si="20"/>
        <v>2.6052104208416811E-2</v>
      </c>
      <c r="I62">
        <f t="shared" si="20"/>
        <v>5.4108216432865577E-2</v>
      </c>
    </row>
    <row r="63" spans="1:19" x14ac:dyDescent="0.25">
      <c r="B63">
        <f t="shared" si="11"/>
        <v>0.83295711060948074</v>
      </c>
      <c r="C63">
        <f t="shared" ref="C63:I63" si="21">ABS($A40-C40)/$A40</f>
        <v>0.60045146726862297</v>
      </c>
      <c r="D63">
        <f t="shared" si="21"/>
        <v>0.43115124153498863</v>
      </c>
      <c r="E63">
        <f t="shared" si="21"/>
        <v>0.20316027088036112</v>
      </c>
      <c r="F63">
        <f t="shared" si="21"/>
        <v>0.18284424379232503</v>
      </c>
      <c r="G63">
        <f t="shared" si="21"/>
        <v>0.13318284424379226</v>
      </c>
      <c r="H63">
        <f t="shared" si="21"/>
        <v>4.9661399548532582E-2</v>
      </c>
      <c r="I63">
        <f t="shared" si="21"/>
        <v>6.3205417607223369E-2</v>
      </c>
    </row>
    <row r="64" spans="1:19" x14ac:dyDescent="0.25">
      <c r="B64">
        <f t="shared" si="11"/>
        <v>0.87113402061855683</v>
      </c>
      <c r="C64">
        <f t="shared" ref="C64:I64" si="22">ABS($A41-C41)/$A41</f>
        <v>0.69072164948453607</v>
      </c>
      <c r="D64">
        <f t="shared" si="22"/>
        <v>0.46649484536082475</v>
      </c>
      <c r="E64">
        <f t="shared" si="22"/>
        <v>0.22422680412371135</v>
      </c>
      <c r="F64">
        <f t="shared" si="22"/>
        <v>0.21391752577319589</v>
      </c>
      <c r="G64">
        <f t="shared" si="22"/>
        <v>0.20103092783505158</v>
      </c>
      <c r="H64">
        <f t="shared" si="22"/>
        <v>9.0206185567010322E-2</v>
      </c>
      <c r="I64">
        <f t="shared" si="22"/>
        <v>9.7938144329896948E-2</v>
      </c>
    </row>
    <row r="65" spans="2:9" x14ac:dyDescent="0.25">
      <c r="B65">
        <f t="shared" si="11"/>
        <v>0.88924050632911389</v>
      </c>
      <c r="C65">
        <f t="shared" ref="C65:I65" si="23">ABS($A42-C42)/$A42</f>
        <v>0.759493670886076</v>
      </c>
      <c r="D65">
        <f t="shared" si="23"/>
        <v>0.51265822784810122</v>
      </c>
      <c r="E65">
        <f t="shared" si="23"/>
        <v>0.259493670886076</v>
      </c>
      <c r="F65">
        <f t="shared" si="23"/>
        <v>0.20253164556962022</v>
      </c>
      <c r="G65">
        <f t="shared" si="23"/>
        <v>0.18670886075949367</v>
      </c>
      <c r="H65">
        <f t="shared" si="23"/>
        <v>0.12341772151898736</v>
      </c>
      <c r="I65">
        <f t="shared" si="23"/>
        <v>6.0126582278481042E-2</v>
      </c>
    </row>
    <row r="66" spans="2:9" x14ac:dyDescent="0.25">
      <c r="B66">
        <f t="shared" si="11"/>
        <v>0.88167938931297707</v>
      </c>
      <c r="C66">
        <f t="shared" ref="C66:I66" si="24">ABS($A43-C43)/$A43</f>
        <v>0.83206106870229013</v>
      </c>
      <c r="D66">
        <f t="shared" si="24"/>
        <v>0.58015267175572516</v>
      </c>
      <c r="E66">
        <f t="shared" si="24"/>
        <v>0.29007633587786258</v>
      </c>
      <c r="F66">
        <f t="shared" si="24"/>
        <v>0.21755725190839689</v>
      </c>
      <c r="G66">
        <f t="shared" si="24"/>
        <v>0.14885496183206109</v>
      </c>
      <c r="H66">
        <f t="shared" si="24"/>
        <v>0.14122137404580148</v>
      </c>
      <c r="I66">
        <f t="shared" si="24"/>
        <v>5.3435114503816702E-2</v>
      </c>
    </row>
    <row r="67" spans="2:9" x14ac:dyDescent="0.25">
      <c r="B67">
        <f t="shared" si="11"/>
        <v>0.88942307692307687</v>
      </c>
      <c r="C67">
        <f t="shared" ref="C67:I67" si="25">ABS($A44-C44)/$A44</f>
        <v>0.8798076923076924</v>
      </c>
      <c r="D67">
        <f t="shared" si="25"/>
        <v>0.57692307692307687</v>
      </c>
      <c r="E67">
        <f t="shared" si="25"/>
        <v>0.32692307692307682</v>
      </c>
      <c r="F67">
        <f t="shared" si="25"/>
        <v>0.19230769230769221</v>
      </c>
      <c r="G67">
        <f t="shared" si="25"/>
        <v>0.16826923076923073</v>
      </c>
      <c r="H67">
        <f t="shared" si="25"/>
        <v>0.19711538461538455</v>
      </c>
      <c r="I67">
        <f t="shared" si="25"/>
        <v>4.8076923076924667E-3</v>
      </c>
    </row>
    <row r="68" spans="2:9" x14ac:dyDescent="0.25">
      <c r="B68">
        <f t="shared" si="11"/>
        <v>0.92352941176470593</v>
      </c>
      <c r="C68">
        <f t="shared" ref="C68:I68" si="26">ABS($A45-C45)/$A45</f>
        <v>0.89411764705882357</v>
      </c>
      <c r="D68">
        <f t="shared" si="26"/>
        <v>0.57058823529411762</v>
      </c>
      <c r="E68">
        <f t="shared" si="26"/>
        <v>0.28235294117647053</v>
      </c>
      <c r="F68">
        <f t="shared" si="26"/>
        <v>0.18235294117647063</v>
      </c>
      <c r="G68">
        <f t="shared" si="26"/>
        <v>0.20588235294117652</v>
      </c>
      <c r="H68">
        <f t="shared" si="26"/>
        <v>0.21176470588235291</v>
      </c>
      <c r="I68">
        <f t="shared" si="26"/>
        <v>1.1764705882352939E-2</v>
      </c>
    </row>
    <row r="69" spans="2:9" x14ac:dyDescent="0.25">
      <c r="B69">
        <f t="shared" si="11"/>
        <v>0.9178082191780822</v>
      </c>
      <c r="C69">
        <f t="shared" ref="C69:I69" si="27">ABS($A46-C46)/$A46</f>
        <v>0.9178082191780822</v>
      </c>
      <c r="D69">
        <f t="shared" si="27"/>
        <v>0.63698630136986301</v>
      </c>
      <c r="E69">
        <f t="shared" si="27"/>
        <v>0.34246575342465757</v>
      </c>
      <c r="F69">
        <f t="shared" si="27"/>
        <v>0.19863013698630141</v>
      </c>
      <c r="G69">
        <f t="shared" si="27"/>
        <v>0.21232876712328771</v>
      </c>
      <c r="H69">
        <f t="shared" si="27"/>
        <v>0.21917808219178078</v>
      </c>
      <c r="I69">
        <f t="shared" si="27"/>
        <v>5.4794520547945195E-2</v>
      </c>
    </row>
    <row r="70" spans="2:9" x14ac:dyDescent="0.25">
      <c r="B70">
        <f t="shared" si="11"/>
        <v>0.9173553719008265</v>
      </c>
      <c r="C70">
        <f t="shared" ref="C70:I70" si="28">ABS($A47-C47)/$A47</f>
        <v>0.95041322314049592</v>
      </c>
      <c r="D70">
        <f t="shared" si="28"/>
        <v>0.69421487603305776</v>
      </c>
      <c r="E70">
        <f t="shared" si="28"/>
        <v>0.42148760330578511</v>
      </c>
      <c r="F70">
        <f t="shared" si="28"/>
        <v>0.22314049586776857</v>
      </c>
      <c r="G70">
        <f t="shared" si="28"/>
        <v>0.256198347107438</v>
      </c>
      <c r="H70">
        <f t="shared" si="28"/>
        <v>0.16528925619834708</v>
      </c>
      <c r="I70">
        <f t="shared" si="28"/>
        <v>0.14876033057851237</v>
      </c>
    </row>
    <row r="71" spans="2:9" x14ac:dyDescent="0.25">
      <c r="B71">
        <f t="shared" si="11"/>
        <v>0.93617021276595747</v>
      </c>
      <c r="C71">
        <f t="shared" ref="C71:I71" si="29">ABS($A48-C48)/$A48</f>
        <v>0.94680851063829785</v>
      </c>
      <c r="D71">
        <f t="shared" si="29"/>
        <v>0.72340425531914898</v>
      </c>
      <c r="E71">
        <f t="shared" si="29"/>
        <v>0.36170212765957444</v>
      </c>
      <c r="F71">
        <f t="shared" si="29"/>
        <v>0.28723404255319146</v>
      </c>
      <c r="G71">
        <f t="shared" si="29"/>
        <v>0.38297872340425526</v>
      </c>
      <c r="H71">
        <f t="shared" si="29"/>
        <v>0.13829787234042551</v>
      </c>
      <c r="I71">
        <f t="shared" si="29"/>
        <v>0.17021276595744678</v>
      </c>
    </row>
    <row r="72" spans="2:9" x14ac:dyDescent="0.25">
      <c r="B72">
        <f t="shared" si="11"/>
        <v>0.96</v>
      </c>
      <c r="C72">
        <f t="shared" ref="C72:I72" si="30">ABS($A49-C49)/$A49</f>
        <v>0.90666666666666673</v>
      </c>
      <c r="D72">
        <f t="shared" si="30"/>
        <v>0.76</v>
      </c>
      <c r="E72">
        <f t="shared" si="30"/>
        <v>0.32000000000000012</v>
      </c>
      <c r="F72">
        <f t="shared" si="30"/>
        <v>0.33333333333333343</v>
      </c>
      <c r="G72">
        <f t="shared" si="30"/>
        <v>0.38666666666666666</v>
      </c>
      <c r="H72">
        <f t="shared" si="30"/>
        <v>0.23999999999999996</v>
      </c>
      <c r="I72">
        <f t="shared" si="30"/>
        <v>0.29333333333333328</v>
      </c>
    </row>
    <row r="73" spans="2:9" x14ac:dyDescent="0.25">
      <c r="B73">
        <f t="shared" si="11"/>
        <v>0.96666666666666667</v>
      </c>
      <c r="C73">
        <f t="shared" ref="C73:I73" si="31">ABS($A50-C50)/$A50</f>
        <v>0.9</v>
      </c>
      <c r="D73">
        <f t="shared" si="31"/>
        <v>0.78333333333333333</v>
      </c>
      <c r="E73">
        <f t="shared" si="31"/>
        <v>0.33333333333333337</v>
      </c>
      <c r="F73">
        <f t="shared" si="31"/>
        <v>0.38333333333333336</v>
      </c>
      <c r="G73">
        <f t="shared" si="31"/>
        <v>0.51666666666666672</v>
      </c>
      <c r="H73">
        <f t="shared" si="31"/>
        <v>0.28333333333333338</v>
      </c>
      <c r="I73">
        <f t="shared" si="31"/>
        <v>0.3666666666666667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2015-05-13T04:51:25Z</dcterms:modified>
</cp:coreProperties>
</file>