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4B1E51D4-2170-4224-AE99-EB719C906DBF}" xr6:coauthVersionLast="45" xr6:coauthVersionMax="45" xr10:uidLastSave="{00000000-0000-0000-0000-000000000000}"/>
  <bookViews>
    <workbookView xWindow="23505" yWindow="1050" windowWidth="15720" windowHeight="1146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3" i="3" l="1"/>
  <c r="O133" i="3"/>
  <c r="N133" i="3"/>
  <c r="M133" i="3"/>
  <c r="M133" i="2"/>
  <c r="L133" i="2"/>
  <c r="C130" i="1"/>
  <c r="M131" i="3" l="1"/>
  <c r="N131" i="3"/>
  <c r="O131" i="3"/>
  <c r="M132" i="3"/>
  <c r="N132" i="3"/>
  <c r="O132" i="3"/>
  <c r="N130" i="3"/>
  <c r="O130" i="3"/>
  <c r="M132" i="2"/>
  <c r="C129" i="1"/>
  <c r="P126" i="3" l="1"/>
  <c r="P125" i="3"/>
  <c r="K126" i="3"/>
  <c r="K127" i="3"/>
  <c r="P127" i="3" s="1"/>
  <c r="K125" i="3"/>
  <c r="Q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P130" i="2" l="1"/>
  <c r="M129" i="2"/>
  <c r="M130" i="2"/>
  <c r="O7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M7" i="3" l="1"/>
  <c r="H7" i="3"/>
  <c r="G6" i="3"/>
  <c r="D7" i="3"/>
  <c r="I89" i="2"/>
  <c r="G7" i="3" l="1"/>
  <c r="D8" i="3"/>
  <c r="E8" i="3"/>
  <c r="M127" i="2"/>
  <c r="E9" i="3" l="1"/>
  <c r="M8" i="3"/>
  <c r="H8" i="3"/>
  <c r="F9" i="3"/>
  <c r="F10" i="3" s="1"/>
  <c r="D9" i="3"/>
  <c r="G8" i="3"/>
  <c r="M126" i="2"/>
  <c r="D10" i="3" l="1"/>
  <c r="G9" i="3"/>
  <c r="E10" i="3"/>
  <c r="M9" i="3"/>
  <c r="H9" i="3"/>
  <c r="K135" i="2"/>
  <c r="K136" i="2"/>
  <c r="K137" i="2"/>
  <c r="K138" i="2"/>
  <c r="K139" i="2"/>
  <c r="P54" i="2"/>
  <c r="M124" i="2"/>
  <c r="M125" i="2"/>
  <c r="E11" i="3" l="1"/>
  <c r="H10" i="3"/>
  <c r="M10" i="3"/>
  <c r="D11" i="3"/>
  <c r="G10" i="3"/>
  <c r="F11" i="3"/>
  <c r="F12" i="3" s="1"/>
  <c r="M122" i="2"/>
  <c r="M123" i="2"/>
  <c r="G11" i="3" l="1"/>
  <c r="D12" i="3"/>
  <c r="M11" i="3"/>
  <c r="H11" i="3"/>
  <c r="M121" i="2"/>
  <c r="D13" i="3" l="1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Q126" i="3"/>
  <c r="M126" i="3"/>
  <c r="D127" i="3"/>
  <c r="K128" i="3" s="1"/>
  <c r="P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Q127" i="3"/>
  <c r="M127" i="3"/>
  <c r="E128" i="3"/>
  <c r="F128" i="3"/>
  <c r="G127" i="3"/>
  <c r="I128" i="3" s="1"/>
  <c r="D128" i="3"/>
  <c r="K129" i="3" s="1"/>
  <c r="P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Q128" i="3"/>
  <c r="M128" i="3"/>
  <c r="E129" i="3"/>
  <c r="M129" i="3" s="1"/>
  <c r="D129" i="3"/>
  <c r="K130" i="3" s="1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P130" i="3" l="1"/>
  <c r="H129" i="3"/>
  <c r="I129" i="3"/>
  <c r="R129" i="3" s="1"/>
  <c r="D130" i="3"/>
  <c r="K131" i="3" s="1"/>
  <c r="G129" i="3"/>
  <c r="Q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P131" i="3" l="1"/>
  <c r="H130" i="3"/>
  <c r="I130" i="3"/>
  <c r="R130" i="3" s="1"/>
  <c r="E131" i="3"/>
  <c r="Q130" i="3"/>
  <c r="D131" i="3"/>
  <c r="K132" i="3" s="1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P132" i="3" l="1"/>
  <c r="F132" i="3"/>
  <c r="I131" i="3"/>
  <c r="D132" i="3"/>
  <c r="K133" i="3" s="1"/>
  <c r="G131" i="3"/>
  <c r="H132" i="3" s="1"/>
  <c r="Q131" i="3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Q132" i="3"/>
  <c r="R131" i="3"/>
  <c r="I132" i="3"/>
  <c r="D133" i="3"/>
  <c r="K134" i="3" s="1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P134" i="3" l="1"/>
  <c r="F134" i="3"/>
  <c r="D134" i="3"/>
  <c r="K135" i="3" s="1"/>
  <c r="G133" i="3"/>
  <c r="H134" i="3" s="1"/>
  <c r="R132" i="3"/>
  <c r="I133" i="3"/>
  <c r="E134" i="3"/>
  <c r="Q133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P135" i="3" l="1"/>
  <c r="F135" i="3"/>
  <c r="D135" i="3"/>
  <c r="K136" i="3" s="1"/>
  <c r="G134" i="3"/>
  <c r="H135" i="3" s="1"/>
  <c r="R133" i="3"/>
  <c r="I134" i="3"/>
  <c r="Q134" i="3"/>
  <c r="E135" i="3"/>
  <c r="S133" i="3"/>
  <c r="J134" i="3"/>
  <c r="H122" i="2"/>
  <c r="P121" i="2"/>
  <c r="J122" i="2"/>
  <c r="E123" i="2"/>
  <c r="I122" i="2"/>
  <c r="O121" i="2"/>
  <c r="F123" i="2"/>
  <c r="G122" i="2"/>
  <c r="D123" i="2"/>
  <c r="P136" i="3" l="1"/>
  <c r="E136" i="3"/>
  <c r="Q135" i="3"/>
  <c r="R134" i="3"/>
  <c r="I135" i="3"/>
  <c r="D136" i="3"/>
  <c r="K137" i="3" s="1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P137" i="3" l="1"/>
  <c r="S135" i="3"/>
  <c r="J136" i="3"/>
  <c r="D137" i="3"/>
  <c r="K138" i="3" s="1"/>
  <c r="G136" i="3"/>
  <c r="H137" i="3" s="1"/>
  <c r="Q136" i="3"/>
  <c r="E137" i="3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P138" i="3" l="1"/>
  <c r="R136" i="3"/>
  <c r="I137" i="3"/>
  <c r="S136" i="3"/>
  <c r="J137" i="3"/>
  <c r="Q137" i="3"/>
  <c r="E138" i="3"/>
  <c r="F138" i="3"/>
  <c r="G137" i="3"/>
  <c r="H138" i="3" s="1"/>
  <c r="D138" i="3"/>
  <c r="K139" i="3" s="1"/>
  <c r="P139" i="3" s="1"/>
  <c r="J125" i="2"/>
  <c r="P124" i="2"/>
  <c r="N125" i="2"/>
  <c r="L125" i="2"/>
  <c r="E126" i="2"/>
  <c r="F126" i="2"/>
  <c r="I125" i="2"/>
  <c r="O124" i="2"/>
  <c r="G125" i="2"/>
  <c r="H126" i="2" s="1"/>
  <c r="D126" i="2"/>
  <c r="F139" i="3" l="1"/>
  <c r="E139" i="3"/>
  <c r="Q139" i="3" s="1"/>
  <c r="Q138" i="3"/>
  <c r="S137" i="3"/>
  <c r="J138" i="3"/>
  <c r="I138" i="3"/>
  <c r="R137" i="3"/>
  <c r="D139" i="3"/>
  <c r="G139" i="3" s="1"/>
  <c r="G138" i="3"/>
  <c r="H139" i="3" s="1"/>
  <c r="N126" i="2"/>
  <c r="L126" i="2"/>
  <c r="J126" i="2"/>
  <c r="P125" i="2"/>
  <c r="F127" i="2"/>
  <c r="I126" i="2"/>
  <c r="O125" i="2"/>
  <c r="G126" i="2"/>
  <c r="H127" i="2" s="1"/>
  <c r="D127" i="2"/>
  <c r="E127" i="2"/>
  <c r="L127" i="2" s="1"/>
  <c r="S138" i="3" l="1"/>
  <c r="J139" i="3"/>
  <c r="S139" i="3" s="1"/>
  <c r="R138" i="3"/>
  <c r="I139" i="3"/>
  <c r="R139" i="3" s="1"/>
  <c r="J127" i="2"/>
  <c r="P126" i="2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I128" i="2"/>
  <c r="O127" i="2"/>
  <c r="D129" i="2"/>
  <c r="G128" i="2"/>
  <c r="H129" i="2" s="1"/>
  <c r="E129" i="2"/>
  <c r="L129" i="2" s="1"/>
  <c r="J129" i="2" l="1"/>
  <c r="P128" i="2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L131" i="2" s="1"/>
  <c r="J131" i="2" l="1"/>
  <c r="E132" i="2"/>
  <c r="N131" i="2"/>
  <c r="I131" i="2"/>
  <c r="O130" i="2"/>
  <c r="F132" i="2"/>
  <c r="G131" i="2"/>
  <c r="H132" i="2" s="1"/>
  <c r="D132" i="2"/>
  <c r="N132" i="2" l="1"/>
  <c r="L132" i="2"/>
  <c r="J132" i="2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<sst xmlns="http://schemas.openxmlformats.org/spreadsheetml/2006/main" count="34" uniqueCount="16">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</sst>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Model2!$O$12:$O$135</c:f>
              <c:numCache>
                <c:formatCode>General</c:formatCode>
                <c:ptCount val="124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Model2!$M$6:$M$132</c:f>
              <c:numCache>
                <c:formatCode>General</c:formatCode>
                <c:ptCount val="12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Model2!$N$6:$N$132</c:f>
              <c:numCache>
                <c:formatCode>General</c:formatCode>
                <c:ptCount val="12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Model2!$O$6:$O$132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Model2!$P$6:$P$132</c:f>
              <c:numCache>
                <c:formatCode>General</c:formatCode>
                <c:ptCount val="127"/>
                <c:pt idx="119">
                  <c:v>471</c:v>
                </c:pt>
                <c:pt idx="120">
                  <c:v>514</c:v>
                </c:pt>
                <c:pt idx="121">
                  <c:v>538</c:v>
                </c:pt>
                <c:pt idx="122">
                  <c:v>553</c:v>
                </c:pt>
                <c:pt idx="123">
                  <c:v>604</c:v>
                </c:pt>
                <c:pt idx="124">
                  <c:v>647</c:v>
                </c:pt>
                <c:pt idx="125">
                  <c:v>686</c:v>
                </c:pt>
                <c:pt idx="126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Model2!$Q$6:$Q$132</c:f>
              <c:numCache>
                <c:formatCode>General</c:formatCode>
                <c:ptCount val="127"/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Model2!$N$6:$N$139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Model2!$O$6:$O$139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Model2!$P$6:$P$139</c:f>
              <c:numCache>
                <c:formatCode>General</c:formatCode>
                <c:ptCount val="134"/>
                <c:pt idx="119">
                  <c:v>471</c:v>
                </c:pt>
                <c:pt idx="120">
                  <c:v>514</c:v>
                </c:pt>
                <c:pt idx="121">
                  <c:v>538</c:v>
                </c:pt>
                <c:pt idx="122">
                  <c:v>553</c:v>
                </c:pt>
                <c:pt idx="123">
                  <c:v>604</c:v>
                </c:pt>
                <c:pt idx="124">
                  <c:v>647</c:v>
                </c:pt>
                <c:pt idx="125">
                  <c:v>686</c:v>
                </c:pt>
                <c:pt idx="126">
                  <c:v>728</c:v>
                </c:pt>
                <c:pt idx="127">
                  <c:v>772</c:v>
                </c:pt>
                <c:pt idx="128">
                  <c:v>819</c:v>
                </c:pt>
                <c:pt idx="129">
                  <c:v>869</c:v>
                </c:pt>
                <c:pt idx="130">
                  <c:v>922</c:v>
                </c:pt>
                <c:pt idx="131">
                  <c:v>978</c:v>
                </c:pt>
                <c:pt idx="132">
                  <c:v>1037</c:v>
                </c:pt>
                <c:pt idx="13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Model2!$Q$6:$Q$139</c:f>
              <c:numCache>
                <c:formatCode>General</c:formatCode>
                <c:ptCount val="134"/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720</c:v>
                </c:pt>
                <c:pt idx="130">
                  <c:v>764</c:v>
                </c:pt>
                <c:pt idx="131">
                  <c:v>810</c:v>
                </c:pt>
                <c:pt idx="132">
                  <c:v>859</c:v>
                </c:pt>
                <c:pt idx="133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0BA-B549-6952E984D5A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0BA-B549-6952E984D5A7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0BA-B549-6952E984D5A7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0BA-B549-6952E984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Model!$L$70:$L$132</c:f>
              <c:numCache>
                <c:formatCode>General</c:formatCode>
                <c:ptCount val="6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Model!$M$70:$M$132</c:f>
              <c:numCache>
                <c:formatCode>General</c:formatCode>
                <c:ptCount val="63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Model!$N$70:$N$132</c:f>
              <c:numCache>
                <c:formatCode>General</c:formatCode>
                <c:ptCount val="63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Model!$L$70:$L$139</c:f>
              <c:numCache>
                <c:formatCode>General</c:formatCode>
                <c:ptCount val="7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Model!$M$70:$M$139</c:f>
              <c:numCache>
                <c:formatCode>General</c:formatCode>
                <c:ptCount val="70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Model!$N$70:$N$139</c:f>
              <c:numCache>
                <c:formatCode>General</c:formatCode>
                <c:ptCount val="70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812</c:v>
                </c:pt>
                <c:pt idx="66">
                  <c:v>849</c:v>
                </c:pt>
                <c:pt idx="67">
                  <c:v>888</c:v>
                </c:pt>
                <c:pt idx="68">
                  <c:v>929</c:v>
                </c:pt>
                <c:pt idx="69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57</c:v>
                </c:pt>
                <c:pt idx="37">
                  <c:v>61</c:v>
                </c:pt>
                <c:pt idx="38">
                  <c:v>68</c:v>
                </c:pt>
                <c:pt idx="39">
                  <c:v>75</c:v>
                </c:pt>
                <c:pt idx="40">
                  <c:v>83</c:v>
                </c:pt>
                <c:pt idx="41">
                  <c:v>92</c:v>
                </c:pt>
                <c:pt idx="42">
                  <c:v>102</c:v>
                </c:pt>
                <c:pt idx="43">
                  <c:v>113</c:v>
                </c:pt>
                <c:pt idx="44">
                  <c:v>126</c:v>
                </c:pt>
                <c:pt idx="45">
                  <c:v>141</c:v>
                </c:pt>
                <c:pt idx="46">
                  <c:v>158</c:v>
                </c:pt>
                <c:pt idx="47">
                  <c:v>178</c:v>
                </c:pt>
                <c:pt idx="48">
                  <c:v>200</c:v>
                </c:pt>
                <c:pt idx="49">
                  <c:v>225</c:v>
                </c:pt>
                <c:pt idx="50">
                  <c:v>253</c:v>
                </c:pt>
                <c:pt idx="51">
                  <c:v>285</c:v>
                </c:pt>
                <c:pt idx="52">
                  <c:v>308</c:v>
                </c:pt>
                <c:pt idx="53">
                  <c:v>333</c:v>
                </c:pt>
                <c:pt idx="54">
                  <c:v>360</c:v>
                </c:pt>
                <c:pt idx="55">
                  <c:v>390</c:v>
                </c:pt>
                <c:pt idx="56">
                  <c:v>422</c:v>
                </c:pt>
                <c:pt idx="57">
                  <c:v>448</c:v>
                </c:pt>
                <c:pt idx="58">
                  <c:v>476</c:v>
                </c:pt>
                <c:pt idx="59">
                  <c:v>505</c:v>
                </c:pt>
                <c:pt idx="60">
                  <c:v>536</c:v>
                </c:pt>
                <c:pt idx="61">
                  <c:v>568</c:v>
                </c:pt>
                <c:pt idx="62">
                  <c:v>603</c:v>
                </c:pt>
                <c:pt idx="63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Model2!$N$70:$N$134</c:f>
              <c:numCache>
                <c:formatCode>General</c:formatCode>
                <c:ptCount val="65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Model2!$S$70:$S$134</c:f>
              <c:numCache>
                <c:formatCode>General</c:formatCode>
                <c:ptCount val="6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181</c:v>
                </c:pt>
                <c:pt idx="23">
                  <c:v>182</c:v>
                </c:pt>
                <c:pt idx="24">
                  <c:v>183</c:v>
                </c:pt>
                <c:pt idx="25">
                  <c:v>184</c:v>
                </c:pt>
                <c:pt idx="26">
                  <c:v>185</c:v>
                </c:pt>
                <c:pt idx="27">
                  <c:v>186</c:v>
                </c:pt>
                <c:pt idx="28">
                  <c:v>187</c:v>
                </c:pt>
                <c:pt idx="29">
                  <c:v>189</c:v>
                </c:pt>
                <c:pt idx="30">
                  <c:v>190</c:v>
                </c:pt>
                <c:pt idx="31">
                  <c:v>192</c:v>
                </c:pt>
                <c:pt idx="32">
                  <c:v>194</c:v>
                </c:pt>
                <c:pt idx="33">
                  <c:v>196</c:v>
                </c:pt>
                <c:pt idx="34">
                  <c:v>199</c:v>
                </c:pt>
                <c:pt idx="35">
                  <c:v>201</c:v>
                </c:pt>
                <c:pt idx="36">
                  <c:v>204</c:v>
                </c:pt>
                <c:pt idx="37">
                  <c:v>207</c:v>
                </c:pt>
                <c:pt idx="38">
                  <c:v>211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231</c:v>
                </c:pt>
                <c:pt idx="43">
                  <c:v>238</c:v>
                </c:pt>
                <c:pt idx="44">
                  <c:v>246</c:v>
                </c:pt>
                <c:pt idx="45">
                  <c:v>255</c:v>
                </c:pt>
                <c:pt idx="46">
                  <c:v>265</c:v>
                </c:pt>
                <c:pt idx="47">
                  <c:v>277</c:v>
                </c:pt>
                <c:pt idx="48">
                  <c:v>290</c:v>
                </c:pt>
                <c:pt idx="49">
                  <c:v>305</c:v>
                </c:pt>
                <c:pt idx="50">
                  <c:v>322</c:v>
                </c:pt>
                <c:pt idx="51">
                  <c:v>340</c:v>
                </c:pt>
                <c:pt idx="52">
                  <c:v>361</c:v>
                </c:pt>
                <c:pt idx="53">
                  <c:v>385</c:v>
                </c:pt>
                <c:pt idx="54">
                  <c:v>411</c:v>
                </c:pt>
                <c:pt idx="55">
                  <c:v>440</c:v>
                </c:pt>
                <c:pt idx="56">
                  <c:v>473</c:v>
                </c:pt>
                <c:pt idx="57">
                  <c:v>510</c:v>
                </c:pt>
                <c:pt idx="58">
                  <c:v>553</c:v>
                </c:pt>
                <c:pt idx="59">
                  <c:v>601</c:v>
                </c:pt>
                <c:pt idx="60">
                  <c:v>655</c:v>
                </c:pt>
                <c:pt idx="61">
                  <c:v>715</c:v>
                </c:pt>
                <c:pt idx="62">
                  <c:v>783</c:v>
                </c:pt>
                <c:pt idx="63">
                  <c:v>859</c:v>
                </c:pt>
                <c:pt idx="64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F-494E-B3EE-0E5AC26212FA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F-494E-B3EE-0E5AC26212FA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F-494E-B3EE-0E5AC26212FA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F-494E-B3EE-0E5AC262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0</xdr:row>
      <xdr:rowOff>0</xdr:rowOff>
    </xdr:from>
    <xdr:to>
      <xdr:col>38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37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E138E-6075-42BA-9DE6-7D6186F3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0</xdr:row>
      <xdr:rowOff>0</xdr:rowOff>
    </xdr:from>
    <xdr:to>
      <xdr:col>44</xdr:col>
      <xdr:colOff>600075</xdr:colOff>
      <xdr:row>28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6135A5-8D11-4EDD-8386-E25A6F54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0"/>
  <sheetViews>
    <sheetView topLeftCell="A119" workbookViewId="0">
      <selection activeCell="C129" sqref="C129:C130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30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opLeftCell="A119" workbookViewId="0">
      <selection activeCell="L133" sqref="L13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N125">
        <f t="shared" ref="N125:N134" si="41">E125</f>
        <v>476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2">E126</f>
        <v>506</v>
      </c>
      <c r="M126" s="4">
        <f>RealData!B123</f>
        <v>507</v>
      </c>
      <c r="N126" s="4">
        <f t="shared" si="41"/>
        <v>506</v>
      </c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3">E127</f>
        <v>539</v>
      </c>
      <c r="M127" s="4">
        <f>RealData!B124</f>
        <v>522</v>
      </c>
      <c r="N127" s="4">
        <f t="shared" si="41"/>
        <v>539</v>
      </c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4">E128</f>
        <v>573</v>
      </c>
      <c r="M128" s="4">
        <f>RealData!B125</f>
        <v>570</v>
      </c>
      <c r="N128" s="4">
        <f t="shared" si="41"/>
        <v>573</v>
      </c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5">E129</f>
        <v>610</v>
      </c>
      <c r="M129" s="4">
        <f>RealData!B126</f>
        <v>610</v>
      </c>
      <c r="N129" s="4">
        <f t="shared" si="41"/>
        <v>610</v>
      </c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5"/>
        <v>649</v>
      </c>
      <c r="M130" s="4">
        <f>RealData!B127</f>
        <v>650</v>
      </c>
      <c r="N130" s="4">
        <f t="shared" si="41"/>
        <v>649</v>
      </c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6">E131</f>
        <v>679</v>
      </c>
      <c r="M131" s="4">
        <f>RealData!B128</f>
        <v>670</v>
      </c>
      <c r="N131" s="4">
        <f t="shared" si="41"/>
        <v>679</v>
      </c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>
        <f t="shared" ref="L132" si="47">E132</f>
        <v>710</v>
      </c>
      <c r="M132" s="4">
        <f>RealData!B129</f>
        <v>708</v>
      </c>
      <c r="N132" s="4">
        <f t="shared" si="41"/>
        <v>710</v>
      </c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8">D132-ROUND((C133/$D$2)*D132*(E132/$D$3),0)</f>
        <v>9998259</v>
      </c>
      <c r="E133" s="8">
        <f t="shared" ref="E133:E134" si="49">E132+ROUND((C133/$D$2)*D132*(E132/$D$3),0)-ROUND(E132/$D$2,0)</f>
        <v>743</v>
      </c>
      <c r="F133" s="8">
        <f t="shared" ref="F133:F134" si="50">F132+ROUND(E132/$D$2,0)</f>
        <v>998</v>
      </c>
      <c r="G133" s="2">
        <f t="shared" ref="G133:G134" si="51">D133</f>
        <v>9998259</v>
      </c>
      <c r="H133" s="2">
        <f t="shared" ref="H133:H134" si="52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>
        <f t="shared" ref="L133" si="53">E133</f>
        <v>743</v>
      </c>
      <c r="M133" s="8">
        <f>RealData!B130</f>
        <v>764</v>
      </c>
      <c r="N133" s="8">
        <f t="shared" si="41"/>
        <v>743</v>
      </c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8"/>
        <v>9998163</v>
      </c>
      <c r="E134" s="8">
        <f t="shared" si="49"/>
        <v>777</v>
      </c>
      <c r="F134" s="8">
        <f t="shared" si="50"/>
        <v>1060</v>
      </c>
      <c r="G134" s="2">
        <f t="shared" si="51"/>
        <v>9998163</v>
      </c>
      <c r="H134" s="2">
        <f t="shared" si="52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/>
      <c r="M134" s="8"/>
      <c r="N134" s="8">
        <f t="shared" si="41"/>
        <v>777</v>
      </c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1.55</v>
      </c>
      <c r="D135" s="8">
        <f t="shared" ref="D135:D139" si="54">D134-ROUND((C135/$D$2)*D134*(E134/$D$3),0)</f>
        <v>9998063</v>
      </c>
      <c r="E135" s="8">
        <f t="shared" ref="E135:E139" si="55">E134+ROUND((C135/$D$2)*D134*(E134/$D$3),0)-ROUND(E134/$D$2,0)</f>
        <v>812</v>
      </c>
      <c r="F135" s="8">
        <f t="shared" ref="F135:F139" si="56">F134+ROUND(E134/$D$2,0)</f>
        <v>1125</v>
      </c>
      <c r="G135" s="2">
        <f t="shared" ref="G135:G139" si="57">D135</f>
        <v>9998063</v>
      </c>
      <c r="H135" s="2">
        <f t="shared" ref="H135:H139" si="58">H134+ROUND(($D$1/$D$2)*G134*(H134/$D$3),0)-ROUND(H134/$D$2,0)</f>
        <v>2102</v>
      </c>
      <c r="I135" s="5">
        <f t="shared" ref="I135:I139" si="59">I134+ROUND(($D$1/$D$2)*G134*(I134/$D$3),0)-ROUND(I134/$D$2,0)</f>
        <v>2167</v>
      </c>
      <c r="J135" s="6">
        <f t="shared" ref="J135:J139" si="60">J134+ROUND(($E$1/$D$2)*G134*(I134/$D$3),0)-ROUND(I134/$D$2,0)</f>
        <v>1060</v>
      </c>
      <c r="K135" s="7">
        <f t="shared" ref="K135:K139" si="61">A135</f>
        <v>44148</v>
      </c>
      <c r="L135" s="8"/>
      <c r="M135" s="8"/>
      <c r="N135" s="8">
        <f t="shared" ref="N135:N139" si="62">E135</f>
        <v>812</v>
      </c>
      <c r="O135" s="8">
        <f t="shared" ref="O135:O139" si="63">I135</f>
        <v>2167</v>
      </c>
      <c r="P135" s="8">
        <f t="shared" ref="P135:P139" si="64">J135</f>
        <v>1060</v>
      </c>
    </row>
    <row r="136" spans="1:16" x14ac:dyDescent="0.25">
      <c r="A136" s="7">
        <v>44149</v>
      </c>
      <c r="B136" s="8">
        <v>131</v>
      </c>
      <c r="C136" s="8">
        <v>1.55</v>
      </c>
      <c r="D136" s="8">
        <f t="shared" si="54"/>
        <v>9997958</v>
      </c>
      <c r="E136" s="8">
        <f t="shared" si="55"/>
        <v>849</v>
      </c>
      <c r="F136" s="8">
        <f t="shared" si="56"/>
        <v>1193</v>
      </c>
      <c r="G136" s="2">
        <f t="shared" si="57"/>
        <v>9997958</v>
      </c>
      <c r="H136" s="2">
        <f t="shared" si="58"/>
        <v>2365</v>
      </c>
      <c r="I136" s="5">
        <f t="shared" si="59"/>
        <v>2437</v>
      </c>
      <c r="J136" s="6">
        <f t="shared" si="60"/>
        <v>1168</v>
      </c>
      <c r="K136" s="7">
        <f t="shared" si="61"/>
        <v>44149</v>
      </c>
      <c r="L136" s="8"/>
      <c r="M136" s="8"/>
      <c r="N136" s="8">
        <f t="shared" si="62"/>
        <v>849</v>
      </c>
      <c r="O136" s="8">
        <f t="shared" si="63"/>
        <v>2437</v>
      </c>
      <c r="P136" s="8">
        <f t="shared" si="64"/>
        <v>1168</v>
      </c>
    </row>
    <row r="137" spans="1:16" x14ac:dyDescent="0.25">
      <c r="A137" s="7">
        <v>44150</v>
      </c>
      <c r="B137" s="8">
        <v>132</v>
      </c>
      <c r="C137" s="8">
        <v>1.55</v>
      </c>
      <c r="D137" s="8">
        <f t="shared" si="54"/>
        <v>9997848</v>
      </c>
      <c r="E137" s="8">
        <f t="shared" si="55"/>
        <v>888</v>
      </c>
      <c r="F137" s="8">
        <f t="shared" si="56"/>
        <v>1264</v>
      </c>
      <c r="G137" s="2">
        <f t="shared" si="57"/>
        <v>9997848</v>
      </c>
      <c r="H137" s="2">
        <f t="shared" si="58"/>
        <v>2661</v>
      </c>
      <c r="I137" s="5">
        <f t="shared" si="59"/>
        <v>2742</v>
      </c>
      <c r="J137" s="6">
        <f t="shared" si="60"/>
        <v>1290</v>
      </c>
      <c r="K137" s="7">
        <f t="shared" si="61"/>
        <v>44150</v>
      </c>
      <c r="L137" s="8"/>
      <c r="M137" s="8"/>
      <c r="N137" s="8">
        <f t="shared" si="62"/>
        <v>888</v>
      </c>
      <c r="O137" s="8">
        <f t="shared" si="63"/>
        <v>2742</v>
      </c>
      <c r="P137" s="8">
        <f t="shared" si="64"/>
        <v>1290</v>
      </c>
    </row>
    <row r="138" spans="1:16" x14ac:dyDescent="0.25">
      <c r="A138" s="7">
        <v>44151</v>
      </c>
      <c r="B138" s="8">
        <v>133</v>
      </c>
      <c r="C138" s="8">
        <v>1.55</v>
      </c>
      <c r="D138" s="8">
        <f t="shared" si="54"/>
        <v>9997733</v>
      </c>
      <c r="E138" s="8">
        <f t="shared" si="55"/>
        <v>929</v>
      </c>
      <c r="F138" s="8">
        <f t="shared" si="56"/>
        <v>1338</v>
      </c>
      <c r="G138" s="2">
        <f t="shared" si="57"/>
        <v>9997733</v>
      </c>
      <c r="H138" s="2">
        <f t="shared" si="58"/>
        <v>2993</v>
      </c>
      <c r="I138" s="5">
        <f t="shared" si="59"/>
        <v>3084</v>
      </c>
      <c r="J138" s="6">
        <f t="shared" si="60"/>
        <v>1427</v>
      </c>
      <c r="K138" s="7">
        <f t="shared" si="61"/>
        <v>44151</v>
      </c>
      <c r="L138" s="8"/>
      <c r="M138" s="8"/>
      <c r="N138" s="8">
        <f t="shared" si="62"/>
        <v>929</v>
      </c>
      <c r="O138" s="8">
        <f t="shared" si="63"/>
        <v>3084</v>
      </c>
      <c r="P138" s="8">
        <f t="shared" si="64"/>
        <v>1427</v>
      </c>
    </row>
    <row r="139" spans="1:16" x14ac:dyDescent="0.25">
      <c r="A139" s="7">
        <v>44152</v>
      </c>
      <c r="B139" s="8">
        <v>134</v>
      </c>
      <c r="C139" s="8">
        <v>1.55</v>
      </c>
      <c r="D139" s="8">
        <f t="shared" si="54"/>
        <v>9997613</v>
      </c>
      <c r="E139" s="8">
        <f t="shared" si="55"/>
        <v>972</v>
      </c>
      <c r="F139" s="8">
        <f t="shared" si="56"/>
        <v>1415</v>
      </c>
      <c r="G139" s="2">
        <f t="shared" si="57"/>
        <v>9997613</v>
      </c>
      <c r="H139" s="2">
        <f t="shared" si="58"/>
        <v>3367</v>
      </c>
      <c r="I139" s="5">
        <f t="shared" si="59"/>
        <v>3469</v>
      </c>
      <c r="J139" s="6">
        <f t="shared" si="60"/>
        <v>1581</v>
      </c>
      <c r="K139" s="7">
        <f t="shared" si="61"/>
        <v>44152</v>
      </c>
      <c r="L139" s="8"/>
      <c r="M139" s="8"/>
      <c r="N139" s="8">
        <f t="shared" si="62"/>
        <v>972</v>
      </c>
      <c r="O139" s="8">
        <f t="shared" si="63"/>
        <v>3469</v>
      </c>
      <c r="P139" s="8">
        <f t="shared" si="64"/>
        <v>1581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S139"/>
  <sheetViews>
    <sheetView tabSelected="1" topLeftCell="AB28" zoomScaleNormal="100" workbookViewId="0">
      <selection activeCell="P134" sqref="P134"/>
    </sheetView>
  </sheetViews>
  <sheetFormatPr defaultRowHeight="15" x14ac:dyDescent="0.25"/>
  <cols>
    <col min="1" max="1" width="10.7109375" bestFit="1" customWidth="1"/>
    <col min="12" max="12" width="10.710937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180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180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180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180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180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180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180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180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180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180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180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180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180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180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180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180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180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180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180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180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180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180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180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180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180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180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180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180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180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180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180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180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180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180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180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180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180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180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180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180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180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180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180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180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180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180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180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180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180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180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180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180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180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180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180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180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180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180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180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180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180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180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180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180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180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180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180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180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180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180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180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180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181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181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182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182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183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183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184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184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185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185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186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186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187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187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189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189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190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190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192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192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194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194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196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196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199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199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201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201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204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204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207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207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231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231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238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238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246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246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255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255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265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265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277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277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290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290</v>
      </c>
    </row>
    <row r="119" spans="1:19" x14ac:dyDescent="0.25">
      <c r="A119" s="1">
        <v>44132</v>
      </c>
      <c r="B119">
        <v>114</v>
      </c>
      <c r="C119">
        <v>2.5</v>
      </c>
      <c r="D119">
        <f t="shared" si="11"/>
        <v>9999430</v>
      </c>
      <c r="E119">
        <f t="shared" si="12"/>
        <v>225</v>
      </c>
      <c r="F119">
        <f t="shared" si="13"/>
        <v>347</v>
      </c>
      <c r="G119" s="2">
        <f t="shared" si="14"/>
        <v>9999430</v>
      </c>
      <c r="H119" s="2">
        <f t="shared" si="16"/>
        <v>231</v>
      </c>
      <c r="I119" s="5">
        <f t="shared" si="17"/>
        <v>329</v>
      </c>
      <c r="J119" s="6">
        <f t="shared" si="8"/>
        <v>305</v>
      </c>
      <c r="K119" s="6"/>
      <c r="L119" s="1">
        <f t="shared" si="9"/>
        <v>44132</v>
      </c>
      <c r="M119">
        <f t="shared" si="18"/>
        <v>225</v>
      </c>
      <c r="N119">
        <f>RealData!B116</f>
        <v>292</v>
      </c>
      <c r="O119">
        <f>RealData!C116</f>
        <v>227</v>
      </c>
      <c r="R119">
        <f t="shared" ref="R119:R134" si="19">I119</f>
        <v>329</v>
      </c>
      <c r="S119">
        <f t="shared" ref="S119:S134" si="20">J119</f>
        <v>305</v>
      </c>
    </row>
    <row r="120" spans="1:19" x14ac:dyDescent="0.25">
      <c r="A120" s="1">
        <v>44133</v>
      </c>
      <c r="B120">
        <v>115</v>
      </c>
      <c r="C120">
        <v>2.5</v>
      </c>
      <c r="D120">
        <f t="shared" si="11"/>
        <v>9999383</v>
      </c>
      <c r="E120">
        <f t="shared" si="12"/>
        <v>253</v>
      </c>
      <c r="F120">
        <f t="shared" si="13"/>
        <v>366</v>
      </c>
      <c r="G120" s="2">
        <f t="shared" si="14"/>
        <v>9999383</v>
      </c>
      <c r="H120" s="2">
        <f t="shared" si="16"/>
        <v>260</v>
      </c>
      <c r="I120" s="5">
        <f t="shared" si="17"/>
        <v>371</v>
      </c>
      <c r="J120" s="6">
        <f t="shared" ref="J120:J139" si="21">J119+ROUND(($E$1/$D$2)*G119*(I119/$D$3),0)-ROUND(I119/$D$2,0)</f>
        <v>322</v>
      </c>
      <c r="K120" s="6"/>
      <c r="L120" s="1">
        <f t="shared" si="9"/>
        <v>44133</v>
      </c>
      <c r="M120">
        <f t="shared" si="18"/>
        <v>253</v>
      </c>
      <c r="N120">
        <f>RealData!B117</f>
        <v>345</v>
      </c>
      <c r="O120">
        <f>RealData!C117</f>
        <v>254</v>
      </c>
      <c r="R120">
        <f t="shared" si="19"/>
        <v>371</v>
      </c>
      <c r="S120">
        <f t="shared" si="20"/>
        <v>322</v>
      </c>
    </row>
    <row r="121" spans="1:19" x14ac:dyDescent="0.25">
      <c r="A121" s="1">
        <v>44134</v>
      </c>
      <c r="B121">
        <v>116</v>
      </c>
      <c r="C121">
        <v>2.5</v>
      </c>
      <c r="D121">
        <f t="shared" si="11"/>
        <v>9999330</v>
      </c>
      <c r="E121">
        <f t="shared" si="12"/>
        <v>285</v>
      </c>
      <c r="F121">
        <f t="shared" si="13"/>
        <v>387</v>
      </c>
      <c r="G121" s="2">
        <f t="shared" si="14"/>
        <v>9999330</v>
      </c>
      <c r="H121" s="2">
        <f t="shared" si="16"/>
        <v>292</v>
      </c>
      <c r="I121" s="5">
        <f t="shared" si="17"/>
        <v>417</v>
      </c>
      <c r="J121" s="6">
        <f t="shared" si="21"/>
        <v>340</v>
      </c>
      <c r="K121" s="6"/>
      <c r="L121" s="1">
        <f t="shared" si="9"/>
        <v>44134</v>
      </c>
      <c r="M121">
        <f t="shared" si="18"/>
        <v>285</v>
      </c>
      <c r="N121">
        <f>RealData!B118</f>
        <v>370</v>
      </c>
      <c r="O121">
        <f>RealData!C118</f>
        <v>280.57142857142856</v>
      </c>
      <c r="R121">
        <f t="shared" si="19"/>
        <v>417</v>
      </c>
      <c r="S121">
        <f t="shared" si="20"/>
        <v>340</v>
      </c>
    </row>
    <row r="122" spans="1:19" x14ac:dyDescent="0.25">
      <c r="A122" s="1">
        <v>44135</v>
      </c>
      <c r="B122">
        <v>117</v>
      </c>
      <c r="C122">
        <v>2</v>
      </c>
      <c r="D122">
        <f t="shared" si="11"/>
        <v>9999283</v>
      </c>
      <c r="E122">
        <f t="shared" si="12"/>
        <v>308</v>
      </c>
      <c r="F122">
        <f t="shared" si="13"/>
        <v>411</v>
      </c>
      <c r="G122" s="2">
        <f t="shared" si="14"/>
        <v>9999283</v>
      </c>
      <c r="H122" s="2">
        <f t="shared" si="16"/>
        <v>329</v>
      </c>
      <c r="I122" s="5">
        <f t="shared" si="17"/>
        <v>469</v>
      </c>
      <c r="J122" s="6">
        <f t="shared" si="21"/>
        <v>361</v>
      </c>
      <c r="K122" s="6"/>
      <c r="L122" s="1">
        <f t="shared" si="9"/>
        <v>44135</v>
      </c>
      <c r="M122">
        <f t="shared" si="18"/>
        <v>308</v>
      </c>
      <c r="N122">
        <f>RealData!B119</f>
        <v>392</v>
      </c>
      <c r="O122">
        <f>RealData!C119</f>
        <v>306.14285714285717</v>
      </c>
      <c r="R122">
        <f t="shared" si="19"/>
        <v>469</v>
      </c>
      <c r="S122">
        <f t="shared" si="20"/>
        <v>361</v>
      </c>
    </row>
    <row r="123" spans="1:19" x14ac:dyDescent="0.25">
      <c r="A123" s="1">
        <v>44136</v>
      </c>
      <c r="B123">
        <v>118</v>
      </c>
      <c r="C123">
        <v>2</v>
      </c>
      <c r="D123">
        <f t="shared" si="11"/>
        <v>9999232</v>
      </c>
      <c r="E123">
        <f t="shared" si="12"/>
        <v>333</v>
      </c>
      <c r="F123">
        <f t="shared" si="13"/>
        <v>437</v>
      </c>
      <c r="G123" s="2">
        <f t="shared" si="14"/>
        <v>9999232</v>
      </c>
      <c r="H123" s="2">
        <f t="shared" si="16"/>
        <v>371</v>
      </c>
      <c r="I123" s="5">
        <f t="shared" si="17"/>
        <v>528</v>
      </c>
      <c r="J123" s="6">
        <f t="shared" si="21"/>
        <v>385</v>
      </c>
      <c r="K123" s="6"/>
      <c r="L123" s="1">
        <f t="shared" si="9"/>
        <v>44136</v>
      </c>
      <c r="M123">
        <f t="shared" si="18"/>
        <v>333</v>
      </c>
      <c r="N123">
        <f>RealData!B120</f>
        <v>418</v>
      </c>
      <c r="O123">
        <f>RealData!C120</f>
        <v>332.85714285714283</v>
      </c>
      <c r="R123">
        <f t="shared" si="19"/>
        <v>528</v>
      </c>
      <c r="S123">
        <f t="shared" si="20"/>
        <v>385</v>
      </c>
    </row>
    <row r="124" spans="1:19" x14ac:dyDescent="0.25">
      <c r="A124" s="1">
        <v>44137</v>
      </c>
      <c r="B124">
        <v>119</v>
      </c>
      <c r="C124">
        <v>2</v>
      </c>
      <c r="D124">
        <f t="shared" si="11"/>
        <v>9999177</v>
      </c>
      <c r="E124">
        <f t="shared" si="12"/>
        <v>360</v>
      </c>
      <c r="F124">
        <f t="shared" si="13"/>
        <v>465</v>
      </c>
      <c r="G124" s="2">
        <f t="shared" si="14"/>
        <v>9999177</v>
      </c>
      <c r="H124" s="2">
        <f t="shared" si="16"/>
        <v>417</v>
      </c>
      <c r="I124" s="5">
        <f t="shared" si="17"/>
        <v>594</v>
      </c>
      <c r="J124" s="6">
        <f t="shared" si="21"/>
        <v>411</v>
      </c>
      <c r="K124" s="6"/>
      <c r="L124" s="1">
        <f t="shared" si="9"/>
        <v>44137</v>
      </c>
      <c r="M124">
        <f t="shared" si="18"/>
        <v>360</v>
      </c>
      <c r="N124">
        <f>RealData!B121</f>
        <v>435</v>
      </c>
      <c r="O124">
        <f>RealData!C121</f>
        <v>360.42857142857144</v>
      </c>
      <c r="R124">
        <f t="shared" si="19"/>
        <v>594</v>
      </c>
      <c r="S124">
        <f t="shared" si="20"/>
        <v>411</v>
      </c>
    </row>
    <row r="125" spans="1:19" x14ac:dyDescent="0.25">
      <c r="A125" s="1">
        <v>44138</v>
      </c>
      <c r="B125">
        <v>120</v>
      </c>
      <c r="C125">
        <v>2</v>
      </c>
      <c r="D125">
        <f t="shared" si="11"/>
        <v>9999117</v>
      </c>
      <c r="E125">
        <f t="shared" si="12"/>
        <v>390</v>
      </c>
      <c r="F125">
        <f t="shared" si="13"/>
        <v>495</v>
      </c>
      <c r="G125" s="2">
        <f t="shared" si="14"/>
        <v>9999117</v>
      </c>
      <c r="H125" s="2">
        <f t="shared" si="16"/>
        <v>469</v>
      </c>
      <c r="I125" s="5">
        <f>I124+ROUND(($D$1/$D$2)*G124*(I124/$D$3),0)-ROUND(I124/$D$2,0)</f>
        <v>668</v>
      </c>
      <c r="J125" s="6">
        <f t="shared" si="21"/>
        <v>440</v>
      </c>
      <c r="K125" s="6">
        <f>N124+ROUND((C125/$D$2)*D124*(N124/$D$3),0)-ROUND(N124/$D$2,0)</f>
        <v>471</v>
      </c>
      <c r="L125" s="1">
        <f t="shared" si="9"/>
        <v>44138</v>
      </c>
      <c r="M125">
        <f t="shared" si="18"/>
        <v>390</v>
      </c>
      <c r="N125">
        <f>RealData!B122</f>
        <v>475</v>
      </c>
      <c r="O125">
        <f>RealData!C122</f>
        <v>389.57142857142856</v>
      </c>
      <c r="P125">
        <f>K125</f>
        <v>471</v>
      </c>
      <c r="Q125">
        <f t="shared" ref="Q125:Q139" si="22">E125</f>
        <v>390</v>
      </c>
      <c r="R125">
        <f t="shared" si="19"/>
        <v>668</v>
      </c>
      <c r="S125">
        <f t="shared" si="20"/>
        <v>440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473</v>
      </c>
      <c r="K126" s="6">
        <f t="shared" ref="K126:K130" si="23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>
        <f t="shared" ref="P126:P139" si="24">K126</f>
        <v>514</v>
      </c>
      <c r="Q126" s="4">
        <f t="shared" si="22"/>
        <v>422</v>
      </c>
      <c r="R126" s="4">
        <f t="shared" si="19"/>
        <v>751</v>
      </c>
      <c r="S126" s="4">
        <f t="shared" si="20"/>
        <v>473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510</v>
      </c>
      <c r="K127" s="6">
        <f t="shared" si="23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>
        <f t="shared" si="24"/>
        <v>538</v>
      </c>
      <c r="Q127" s="4">
        <f t="shared" si="22"/>
        <v>448</v>
      </c>
      <c r="R127" s="4">
        <f t="shared" si="19"/>
        <v>844</v>
      </c>
      <c r="S127" s="4">
        <f t="shared" si="20"/>
        <v>510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553</v>
      </c>
      <c r="K128" s="6">
        <f t="shared" si="23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>
        <f t="shared" si="24"/>
        <v>553</v>
      </c>
      <c r="Q128" s="4">
        <f t="shared" si="22"/>
        <v>476</v>
      </c>
      <c r="R128" s="4">
        <f t="shared" si="19"/>
        <v>950</v>
      </c>
      <c r="S128" s="4">
        <f t="shared" si="20"/>
        <v>553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601</v>
      </c>
      <c r="K129" s="6">
        <f t="shared" si="23"/>
        <v>604</v>
      </c>
      <c r="L129" s="3">
        <f t="shared" si="9"/>
        <v>44142</v>
      </c>
      <c r="M129" s="4">
        <f t="shared" ref="M129" si="25">E129</f>
        <v>505</v>
      </c>
      <c r="N129" s="4">
        <f>RealData!B126</f>
        <v>610</v>
      </c>
      <c r="O129" s="4">
        <f>RealData!C126</f>
        <v>505.28571428571428</v>
      </c>
      <c r="P129" s="4">
        <f t="shared" si="24"/>
        <v>604</v>
      </c>
      <c r="Q129" s="4">
        <f t="shared" si="22"/>
        <v>505</v>
      </c>
      <c r="R129" s="4">
        <f t="shared" si="19"/>
        <v>1069</v>
      </c>
      <c r="S129" s="4">
        <f t="shared" si="20"/>
        <v>601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655</v>
      </c>
      <c r="K130" s="6">
        <f t="shared" si="23"/>
        <v>647</v>
      </c>
      <c r="L130" s="3">
        <f t="shared" si="9"/>
        <v>44143</v>
      </c>
      <c r="M130" s="4">
        <f t="shared" ref="M130" si="26">E130</f>
        <v>536</v>
      </c>
      <c r="N130" s="4">
        <f>RealData!B127</f>
        <v>650</v>
      </c>
      <c r="O130" s="4">
        <f>RealData!C127</f>
        <v>538.42857142857144</v>
      </c>
      <c r="P130" s="4">
        <f t="shared" si="24"/>
        <v>647</v>
      </c>
      <c r="Q130" s="4">
        <f t="shared" si="22"/>
        <v>536</v>
      </c>
      <c r="R130" s="4">
        <f t="shared" si="19"/>
        <v>1203</v>
      </c>
      <c r="S130" s="4">
        <f t="shared" si="20"/>
        <v>655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715</v>
      </c>
      <c r="K131" s="6">
        <f>K130+ROUND((C131/$D$2)*D130*(K130/$D$3),0)-ROUND(K130/$D$2,0)</f>
        <v>686</v>
      </c>
      <c r="L131" s="3">
        <f t="shared" si="9"/>
        <v>44144</v>
      </c>
      <c r="M131" s="4">
        <f t="shared" ref="M131:M132" si="27">E131</f>
        <v>568</v>
      </c>
      <c r="N131" s="4">
        <f>RealData!B128</f>
        <v>670</v>
      </c>
      <c r="O131" s="4">
        <f>RealData!C128</f>
        <v>572</v>
      </c>
      <c r="P131" s="4">
        <f t="shared" si="24"/>
        <v>686</v>
      </c>
      <c r="Q131" s="4">
        <f t="shared" si="22"/>
        <v>568</v>
      </c>
      <c r="R131" s="4">
        <f t="shared" si="19"/>
        <v>1354</v>
      </c>
      <c r="S131" s="4">
        <f t="shared" si="20"/>
        <v>715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783</v>
      </c>
      <c r="K132" s="6">
        <f t="shared" ref="K132:K139" si="28">K131+ROUND((C132/$D$2)*D131*(K131/$D$3),0)-ROUND(K131/$D$2,0)</f>
        <v>728</v>
      </c>
      <c r="L132" s="3">
        <f t="shared" si="9"/>
        <v>44145</v>
      </c>
      <c r="M132" s="4">
        <f t="shared" si="27"/>
        <v>603</v>
      </c>
      <c r="N132" s="4">
        <f>RealData!B129</f>
        <v>708</v>
      </c>
      <c r="O132" s="4">
        <f>RealData!C129</f>
        <v>605.28571428571433</v>
      </c>
      <c r="P132" s="4">
        <f t="shared" si="24"/>
        <v>728</v>
      </c>
      <c r="Q132" s="4">
        <f t="shared" si="22"/>
        <v>603</v>
      </c>
      <c r="R132" s="4">
        <f t="shared" si="19"/>
        <v>1523</v>
      </c>
      <c r="S132" s="4">
        <f t="shared" si="20"/>
        <v>783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859</v>
      </c>
      <c r="K133" s="6">
        <f t="shared" si="28"/>
        <v>772</v>
      </c>
      <c r="L133" s="7">
        <f t="shared" si="9"/>
        <v>44146</v>
      </c>
      <c r="M133" s="8">
        <f t="shared" ref="M133" si="29">E133</f>
        <v>640</v>
      </c>
      <c r="N133" s="8">
        <f>RealData!B130</f>
        <v>764</v>
      </c>
      <c r="O133" s="8">
        <f>RealData!C130</f>
        <v>642</v>
      </c>
      <c r="P133" s="8">
        <f>K133</f>
        <v>772</v>
      </c>
      <c r="Q133" s="8">
        <f t="shared" si="22"/>
        <v>640</v>
      </c>
      <c r="R133" s="8">
        <f t="shared" si="19"/>
        <v>1713</v>
      </c>
      <c r="S133" s="8">
        <f t="shared" si="20"/>
        <v>859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944</v>
      </c>
      <c r="K134" s="6">
        <f t="shared" si="28"/>
        <v>819</v>
      </c>
      <c r="L134" s="7">
        <f t="shared" si="9"/>
        <v>44147</v>
      </c>
      <c r="M134" s="8"/>
      <c r="N134" s="8"/>
      <c r="O134" s="8"/>
      <c r="P134" s="8">
        <f t="shared" si="24"/>
        <v>819</v>
      </c>
      <c r="Q134" s="8">
        <f t="shared" si="22"/>
        <v>679</v>
      </c>
      <c r="R134" s="8">
        <f t="shared" si="19"/>
        <v>1927</v>
      </c>
      <c r="S134" s="8">
        <f t="shared" si="20"/>
        <v>944</v>
      </c>
    </row>
    <row r="135" spans="1:19" x14ac:dyDescent="0.25">
      <c r="A135" s="7">
        <v>44148</v>
      </c>
      <c r="B135" s="8">
        <v>130</v>
      </c>
      <c r="C135" s="8">
        <v>1.73</v>
      </c>
      <c r="D135" s="8">
        <f t="shared" si="11"/>
        <v>9998348</v>
      </c>
      <c r="E135" s="8">
        <f t="shared" si="12"/>
        <v>720</v>
      </c>
      <c r="F135" s="8">
        <f t="shared" si="13"/>
        <v>934</v>
      </c>
      <c r="G135" s="2">
        <f t="shared" si="14"/>
        <v>9998348</v>
      </c>
      <c r="H135" s="2">
        <f t="shared" si="16"/>
        <v>1523</v>
      </c>
      <c r="I135" s="5">
        <f t="shared" si="17"/>
        <v>2167</v>
      </c>
      <c r="J135" s="6">
        <f t="shared" si="21"/>
        <v>1040</v>
      </c>
      <c r="K135" s="6">
        <f t="shared" si="28"/>
        <v>869</v>
      </c>
      <c r="L135" s="7">
        <f t="shared" ref="L135:L139" si="30">A135</f>
        <v>44148</v>
      </c>
      <c r="M135" s="8"/>
      <c r="N135" s="8"/>
      <c r="O135" s="8"/>
      <c r="P135" s="8">
        <f t="shared" si="24"/>
        <v>869</v>
      </c>
      <c r="Q135" s="8">
        <f t="shared" si="22"/>
        <v>720</v>
      </c>
      <c r="R135" s="8">
        <f t="shared" ref="R135:S139" si="31">I135</f>
        <v>2167</v>
      </c>
      <c r="S135" s="8">
        <f t="shared" si="31"/>
        <v>1040</v>
      </c>
    </row>
    <row r="136" spans="1:19" x14ac:dyDescent="0.25">
      <c r="A136" s="7">
        <v>44149</v>
      </c>
      <c r="B136" s="8">
        <v>131</v>
      </c>
      <c r="C136" s="8">
        <v>1.73</v>
      </c>
      <c r="D136" s="8">
        <f t="shared" ref="D136:D139" si="32">D135-ROUND((C136/$D$2)*D135*(E135/$D$3),0)</f>
        <v>9998244</v>
      </c>
      <c r="E136" s="8">
        <f t="shared" ref="E136:E139" si="33">E135+ROUND((C136/$D$2)*D135*(E135/$D$3),0)-ROUND(E135/$D$2,0)</f>
        <v>764</v>
      </c>
      <c r="F136" s="8">
        <f t="shared" ref="F136:F139" si="34">F135+ROUND(E135/$D$2,0)</f>
        <v>994</v>
      </c>
      <c r="G136" s="2">
        <f t="shared" ref="G136:G139" si="35">D136</f>
        <v>9998244</v>
      </c>
      <c r="H136" s="2">
        <f t="shared" si="16"/>
        <v>1713</v>
      </c>
      <c r="I136" s="5">
        <f t="shared" si="17"/>
        <v>2437</v>
      </c>
      <c r="J136" s="6">
        <f t="shared" si="21"/>
        <v>1148</v>
      </c>
      <c r="K136" s="6">
        <f t="shared" si="28"/>
        <v>922</v>
      </c>
      <c r="L136" s="7">
        <f t="shared" si="30"/>
        <v>44149</v>
      </c>
      <c r="M136" s="8"/>
      <c r="N136" s="8"/>
      <c r="O136" s="8"/>
      <c r="P136" s="8">
        <f t="shared" si="24"/>
        <v>922</v>
      </c>
      <c r="Q136" s="8">
        <f t="shared" si="22"/>
        <v>764</v>
      </c>
      <c r="R136" s="8">
        <f t="shared" si="31"/>
        <v>2437</v>
      </c>
      <c r="S136" s="8">
        <f t="shared" si="31"/>
        <v>1148</v>
      </c>
    </row>
    <row r="137" spans="1:19" x14ac:dyDescent="0.25">
      <c r="A137" s="7">
        <v>44150</v>
      </c>
      <c r="B137" s="8">
        <v>132</v>
      </c>
      <c r="C137" s="8">
        <v>1.73</v>
      </c>
      <c r="D137" s="8">
        <f t="shared" si="32"/>
        <v>9998134</v>
      </c>
      <c r="E137" s="8">
        <f t="shared" si="33"/>
        <v>810</v>
      </c>
      <c r="F137" s="8">
        <f t="shared" si="34"/>
        <v>1058</v>
      </c>
      <c r="G137" s="2">
        <f t="shared" si="35"/>
        <v>9998134</v>
      </c>
      <c r="H137" s="2">
        <f t="shared" si="16"/>
        <v>1927</v>
      </c>
      <c r="I137" s="5">
        <f t="shared" si="17"/>
        <v>2742</v>
      </c>
      <c r="J137" s="6">
        <f t="shared" si="21"/>
        <v>1270</v>
      </c>
      <c r="K137" s="6">
        <f t="shared" si="28"/>
        <v>978</v>
      </c>
      <c r="L137" s="7">
        <f t="shared" si="30"/>
        <v>44150</v>
      </c>
      <c r="M137" s="8"/>
      <c r="N137" s="8"/>
      <c r="O137" s="8"/>
      <c r="P137" s="8">
        <f t="shared" si="24"/>
        <v>978</v>
      </c>
      <c r="Q137" s="8">
        <f t="shared" si="22"/>
        <v>810</v>
      </c>
      <c r="R137" s="8">
        <f t="shared" si="31"/>
        <v>2742</v>
      </c>
      <c r="S137" s="8">
        <f t="shared" si="31"/>
        <v>1270</v>
      </c>
    </row>
    <row r="138" spans="1:19" x14ac:dyDescent="0.25">
      <c r="A138" s="7">
        <v>44151</v>
      </c>
      <c r="B138" s="8">
        <v>133</v>
      </c>
      <c r="C138" s="8">
        <v>1.73</v>
      </c>
      <c r="D138" s="8">
        <f t="shared" si="32"/>
        <v>9998017</v>
      </c>
      <c r="E138" s="8">
        <f t="shared" si="33"/>
        <v>859</v>
      </c>
      <c r="F138" s="8">
        <f t="shared" si="34"/>
        <v>1126</v>
      </c>
      <c r="G138" s="2">
        <f t="shared" si="35"/>
        <v>9998017</v>
      </c>
      <c r="H138" s="2">
        <f t="shared" si="16"/>
        <v>2167</v>
      </c>
      <c r="I138" s="5">
        <f t="shared" si="17"/>
        <v>3084</v>
      </c>
      <c r="J138" s="6">
        <f t="shared" si="21"/>
        <v>1407</v>
      </c>
      <c r="K138" s="6">
        <f t="shared" si="28"/>
        <v>1037</v>
      </c>
      <c r="L138" s="7">
        <f t="shared" si="30"/>
        <v>44151</v>
      </c>
      <c r="M138" s="8"/>
      <c r="N138" s="8"/>
      <c r="O138" s="8"/>
      <c r="P138" s="8">
        <f t="shared" si="24"/>
        <v>1037</v>
      </c>
      <c r="Q138" s="8">
        <f t="shared" si="22"/>
        <v>859</v>
      </c>
      <c r="R138" s="8">
        <f t="shared" si="31"/>
        <v>3084</v>
      </c>
      <c r="S138" s="8">
        <f t="shared" si="31"/>
        <v>1407</v>
      </c>
    </row>
    <row r="139" spans="1:19" x14ac:dyDescent="0.25">
      <c r="A139" s="7">
        <v>44152</v>
      </c>
      <c r="B139" s="8">
        <v>134</v>
      </c>
      <c r="C139" s="8">
        <v>1.73</v>
      </c>
      <c r="D139" s="8">
        <f t="shared" si="32"/>
        <v>9997893</v>
      </c>
      <c r="E139" s="8">
        <f t="shared" si="33"/>
        <v>911</v>
      </c>
      <c r="F139" s="8">
        <f t="shared" si="34"/>
        <v>1198</v>
      </c>
      <c r="G139" s="2">
        <f t="shared" si="35"/>
        <v>9997893</v>
      </c>
      <c r="H139" s="2">
        <f t="shared" si="16"/>
        <v>2437</v>
      </c>
      <c r="I139" s="5">
        <f t="shared" si="17"/>
        <v>3469</v>
      </c>
      <c r="J139" s="6">
        <f t="shared" si="21"/>
        <v>1561</v>
      </c>
      <c r="K139" s="6">
        <f t="shared" si="28"/>
        <v>1100</v>
      </c>
      <c r="L139" s="7">
        <f t="shared" si="30"/>
        <v>44152</v>
      </c>
      <c r="M139" s="8"/>
      <c r="N139" s="8"/>
      <c r="O139" s="8"/>
      <c r="P139" s="8">
        <f t="shared" si="24"/>
        <v>1100</v>
      </c>
      <c r="Q139" s="8">
        <f t="shared" si="22"/>
        <v>911</v>
      </c>
      <c r="R139" s="8">
        <f t="shared" si="31"/>
        <v>3469</v>
      </c>
      <c r="S139" s="8">
        <f t="shared" si="31"/>
        <v>1561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2020-11-11T17:37:21Z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