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FA376BEC-107E-40CD-9DA4-7B349CD1AD65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3" i="2" l="1"/>
  <c r="M154" i="2"/>
  <c r="M155" i="2"/>
  <c r="M156" i="2"/>
  <c r="M157" i="2"/>
  <c r="M158" i="2"/>
  <c r="M159" i="2"/>
  <c r="M160" i="2"/>
  <c r="J55" i="2" l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68" i="2"/>
  <c r="M149" i="2"/>
  <c r="M150" i="2"/>
  <c r="M151" i="2"/>
  <c r="M152" i="2"/>
  <c r="K160" i="2" l="1"/>
  <c r="K159" i="2"/>
  <c r="K158" i="2"/>
  <c r="K157" i="2"/>
  <c r="K156" i="2"/>
  <c r="K155" i="2"/>
  <c r="K154" i="2"/>
  <c r="M148" i="2"/>
  <c r="M147" i="2" l="1"/>
  <c r="M146" i="2" l="1"/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P56" i="2" l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P57" i="2" l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P58" i="2" l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P59" i="2" l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P60" i="2" l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P61" i="2" l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P62" i="2" l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F69" i="3" l="1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P64" i="2" l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P65" i="2" l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P66" i="2" l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P67" i="2" l="1"/>
  <c r="F73" i="3"/>
  <c r="P72" i="3"/>
  <c r="G72" i="3"/>
  <c r="I73" i="3" s="1"/>
  <c r="D73" i="3"/>
  <c r="E73" i="3"/>
  <c r="L72" i="3"/>
  <c r="H72" i="3"/>
  <c r="O67" i="2"/>
  <c r="G67" i="2"/>
  <c r="D68" i="2"/>
  <c r="L67" i="2"/>
  <c r="E68" i="2"/>
  <c r="H67" i="2"/>
  <c r="F68" i="2"/>
  <c r="P68" i="2" l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P69" i="2" l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P70" i="2" l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P71" i="2" l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P72" i="2" l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P73" i="2" l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P74" i="2" l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P75" i="2" l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P76" i="2" l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P77" i="2" l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P78" i="2" l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P84" i="3" l="1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P80" i="2" l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P81" i="2" l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P82" i="2" l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P83" i="2" l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P84" i="2" l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P85" i="2" l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P86" i="2" l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P87" i="2" l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P88" i="2" l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P89" i="2" l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P90" i="2" l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P91" i="2" l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P92" i="2" l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P93" i="2" l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P94" i="2" l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P95" i="2" l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P96" i="2" l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P97" i="2" l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P98" i="2" l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P99" i="2" l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P100" i="2" l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P101" i="2" l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P102" i="2" l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P103" i="2" l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P104" i="2" l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P105" i="2" l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P111" i="3" l="1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P113" i="3" l="1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P115" i="3" l="1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F118" i="3" l="1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P114" i="2" l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P115" i="2" l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P116" i="2" l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P117" i="2" l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P118" i="2" l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P119" i="2" l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P120" i="2" l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P122" i="2" l="1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P123" i="2" l="1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P124" i="2" l="1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P126" i="2" l="1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P128" i="2" l="1"/>
  <c r="O133" i="3"/>
  <c r="H134" i="3"/>
  <c r="O134" i="3" s="1"/>
  <c r="E130" i="2"/>
  <c r="I129" i="2"/>
  <c r="O128" i="2"/>
  <c r="G129" i="2"/>
  <c r="H130" i="2" s="1"/>
  <c r="D130" i="2"/>
  <c r="F130" i="2"/>
  <c r="L130" i="2" l="1"/>
  <c r="P129" i="2"/>
  <c r="F131" i="2"/>
  <c r="I130" i="2"/>
  <c r="O129" i="2"/>
  <c r="D131" i="2"/>
  <c r="G130" i="2"/>
  <c r="H131" i="2" s="1"/>
  <c r="E131" i="2"/>
  <c r="L131" i="2" s="1"/>
  <c r="P130" i="2" l="1"/>
  <c r="E132" i="2"/>
  <c r="I131" i="2"/>
  <c r="O130" i="2"/>
  <c r="F132" i="2"/>
  <c r="G131" i="2"/>
  <c r="H132" i="2" s="1"/>
  <c r="D132" i="2"/>
  <c r="L132" i="2" l="1"/>
  <c r="P131" i="2"/>
  <c r="F133" i="2"/>
  <c r="I132" i="2"/>
  <c r="O131" i="2"/>
  <c r="G132" i="2"/>
  <c r="H133" i="2" s="1"/>
  <c r="D133" i="2"/>
  <c r="E133" i="2"/>
  <c r="P132" i="2" l="1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P133" i="2"/>
  <c r="I134" i="2"/>
  <c r="O133" i="2"/>
  <c r="P134" i="2" l="1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P135" i="2"/>
  <c r="D138" i="2" l="1"/>
  <c r="E138" i="2"/>
  <c r="L138" i="2" s="1"/>
  <c r="F138" i="2"/>
  <c r="I137" i="2"/>
  <c r="O136" i="2"/>
  <c r="H138" i="2"/>
  <c r="P136" i="2"/>
  <c r="F139" i="2" l="1"/>
  <c r="E139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I139" i="2"/>
  <c r="O138" i="2"/>
  <c r="F141" i="2" l="1"/>
  <c r="E141" i="2"/>
  <c r="L141" i="2" s="1"/>
  <c r="L140" i="2"/>
  <c r="D141" i="2"/>
  <c r="G140" i="2"/>
  <c r="H141" i="2" s="1"/>
  <c r="O139" i="2"/>
  <c r="I140" i="2"/>
  <c r="P139" i="2"/>
  <c r="O140" i="2" l="1"/>
  <c r="I141" i="2"/>
  <c r="G141" i="2"/>
  <c r="H142" i="2" s="1"/>
  <c r="D142" i="2"/>
  <c r="F142" i="2"/>
  <c r="E142" i="2"/>
  <c r="L142" i="2" s="1"/>
  <c r="P140" i="2"/>
  <c r="E143" i="2" l="1"/>
  <c r="L143" i="2" s="1"/>
  <c r="D143" i="2"/>
  <c r="G142" i="2"/>
  <c r="H143" i="2" s="1"/>
  <c r="F143" i="2"/>
  <c r="O141" i="2"/>
  <c r="I142" i="2"/>
  <c r="P141" i="2"/>
  <c r="F144" i="2" l="1"/>
  <c r="I143" i="2"/>
  <c r="O142" i="2"/>
  <c r="G143" i="2"/>
  <c r="H144" i="2" s="1"/>
  <c r="D144" i="2"/>
  <c r="P142" i="2"/>
  <c r="E144" i="2"/>
  <c r="F145" i="2" l="1"/>
  <c r="L144" i="2"/>
  <c r="G144" i="2"/>
  <c r="H145" i="2" s="1"/>
  <c r="D145" i="2"/>
  <c r="P143" i="2"/>
  <c r="E145" i="2"/>
  <c r="L145" i="2" s="1"/>
  <c r="I144" i="2"/>
  <c r="O143" i="2"/>
  <c r="E146" i="2" l="1"/>
  <c r="L146" i="2" s="1"/>
  <c r="P144" i="2"/>
  <c r="F146" i="2"/>
  <c r="D146" i="2"/>
  <c r="G145" i="2"/>
  <c r="H146" i="2" s="1"/>
  <c r="I145" i="2"/>
  <c r="O144" i="2"/>
  <c r="G146" i="2" l="1"/>
  <c r="H147" i="2" s="1"/>
  <c r="D147" i="2"/>
  <c r="F147" i="2"/>
  <c r="E147" i="2"/>
  <c r="L147" i="2" s="1"/>
  <c r="O145" i="2"/>
  <c r="I146" i="2"/>
  <c r="P145" i="2"/>
  <c r="O146" i="2" l="1"/>
  <c r="I147" i="2"/>
  <c r="E148" i="2"/>
  <c r="L148" i="2" s="1"/>
  <c r="F148" i="2"/>
  <c r="D148" i="2"/>
  <c r="G147" i="2"/>
  <c r="P146" i="2"/>
  <c r="P147" i="2"/>
  <c r="D149" i="2" l="1"/>
  <c r="G148" i="2"/>
  <c r="N148" i="2"/>
  <c r="E149" i="2"/>
  <c r="L149" i="2" s="1"/>
  <c r="O147" i="2"/>
  <c r="I148" i="2"/>
  <c r="F149" i="2"/>
  <c r="H148" i="2"/>
  <c r="F150" i="2" l="1"/>
  <c r="H149" i="2"/>
  <c r="I149" i="2"/>
  <c r="O148" i="2"/>
  <c r="N149" i="2"/>
  <c r="E150" i="2"/>
  <c r="L150" i="2" s="1"/>
  <c r="P148" i="2"/>
  <c r="D150" i="2"/>
  <c r="G149" i="2"/>
  <c r="H150" i="2" l="1"/>
  <c r="N150" i="2"/>
  <c r="E151" i="2"/>
  <c r="L151" i="2" s="1"/>
  <c r="F151" i="2"/>
  <c r="P149" i="2"/>
  <c r="D151" i="2"/>
  <c r="G150" i="2"/>
  <c r="O149" i="2"/>
  <c r="I150" i="2"/>
  <c r="H151" i="2" l="1"/>
  <c r="F152" i="2"/>
  <c r="P150" i="2"/>
  <c r="D152" i="2"/>
  <c r="G151" i="2"/>
  <c r="N151" i="2"/>
  <c r="E152" i="2"/>
  <c r="O150" i="2"/>
  <c r="I151" i="2"/>
  <c r="F153" i="2" l="1"/>
  <c r="L152" i="2"/>
  <c r="H152" i="2"/>
  <c r="E153" i="2"/>
  <c r="L153" i="2" s="1"/>
  <c r="N152" i="2"/>
  <c r="D153" i="2"/>
  <c r="G152" i="2"/>
  <c r="I152" i="2"/>
  <c r="O151" i="2"/>
  <c r="P151" i="2"/>
  <c r="N153" i="2" l="1"/>
  <c r="E154" i="2"/>
  <c r="L154" i="2" s="1"/>
  <c r="G153" i="2"/>
  <c r="J154" i="2" s="1"/>
  <c r="D154" i="2"/>
  <c r="F154" i="2"/>
  <c r="H153" i="2"/>
  <c r="H154" i="2" s="1"/>
  <c r="P152" i="2"/>
  <c r="O152" i="2"/>
  <c r="I153" i="2"/>
  <c r="F155" i="2" l="1"/>
  <c r="O153" i="2"/>
  <c r="I154" i="2"/>
  <c r="D155" i="2"/>
  <c r="G155" i="2" s="1"/>
  <c r="G154" i="2"/>
  <c r="H155" i="2" s="1"/>
  <c r="N154" i="2"/>
  <c r="E155" i="2"/>
  <c r="L155" i="2" s="1"/>
  <c r="P153" i="2"/>
  <c r="J155" i="2" l="1"/>
  <c r="J156" i="2" s="1"/>
  <c r="H156" i="2"/>
  <c r="I155" i="2"/>
  <c r="O154" i="2"/>
  <c r="D156" i="2"/>
  <c r="G156" i="2" s="1"/>
  <c r="N155" i="2"/>
  <c r="E156" i="2"/>
  <c r="L156" i="2" s="1"/>
  <c r="F156" i="2"/>
  <c r="P154" i="2"/>
  <c r="J157" i="2" l="1"/>
  <c r="H157" i="2"/>
  <c r="D157" i="2"/>
  <c r="G157" i="2" s="1"/>
  <c r="J158" i="2" s="1"/>
  <c r="E157" i="2"/>
  <c r="L157" i="2" s="1"/>
  <c r="N156" i="2"/>
  <c r="F157" i="2"/>
  <c r="O155" i="2"/>
  <c r="I156" i="2"/>
  <c r="P155" i="2"/>
  <c r="H158" i="2" l="1"/>
  <c r="F158" i="2"/>
  <c r="O156" i="2"/>
  <c r="I157" i="2"/>
  <c r="D158" i="2"/>
  <c r="E158" i="2"/>
  <c r="L158" i="2" s="1"/>
  <c r="N157" i="2"/>
  <c r="P156" i="2"/>
  <c r="G158" i="2" l="1"/>
  <c r="D159" i="2"/>
  <c r="F159" i="2"/>
  <c r="N158" i="2"/>
  <c r="E159" i="2"/>
  <c r="L159" i="2" s="1"/>
  <c r="O157" i="2"/>
  <c r="I158" i="2"/>
  <c r="P157" i="2"/>
  <c r="H159" i="2" l="1"/>
  <c r="J159" i="2"/>
  <c r="F160" i="2"/>
  <c r="N159" i="2"/>
  <c r="E160" i="2"/>
  <c r="O158" i="2"/>
  <c r="I159" i="2"/>
  <c r="D160" i="2"/>
  <c r="G160" i="2" s="1"/>
  <c r="G159" i="2"/>
  <c r="P158" i="2"/>
  <c r="H160" i="2" l="1"/>
  <c r="J160" i="2"/>
  <c r="P160" i="2" s="1"/>
  <c r="N160" i="2"/>
  <c r="L160" i="2"/>
  <c r="O159" i="2"/>
  <c r="I160" i="2"/>
  <c r="O160" i="2" s="1"/>
  <c r="P159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<sst xmlns="http://schemas.openxmlformats.org/spreadsheetml/2006/main" count="29" uniqueCount="14">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</sst>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  <c:pt idx="78">
                  <c:v>3843</c:v>
                </c:pt>
                <c:pt idx="79">
                  <c:v>3818</c:v>
                </c:pt>
                <c:pt idx="80">
                  <c:v>3793</c:v>
                </c:pt>
                <c:pt idx="81">
                  <c:v>3768</c:v>
                </c:pt>
                <c:pt idx="82">
                  <c:v>3743</c:v>
                </c:pt>
                <c:pt idx="83">
                  <c:v>3665</c:v>
                </c:pt>
                <c:pt idx="84">
                  <c:v>3620</c:v>
                </c:pt>
                <c:pt idx="85">
                  <c:v>3583</c:v>
                </c:pt>
                <c:pt idx="86">
                  <c:v>3547</c:v>
                </c:pt>
                <c:pt idx="87">
                  <c:v>3511</c:v>
                </c:pt>
                <c:pt idx="88">
                  <c:v>3455</c:v>
                </c:pt>
                <c:pt idx="89">
                  <c:v>3400</c:v>
                </c:pt>
                <c:pt idx="90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  <c:pt idx="78">
                  <c:v>3846</c:v>
                </c:pt>
                <c:pt idx="79">
                  <c:v>3782</c:v>
                </c:pt>
                <c:pt idx="80">
                  <c:v>3762</c:v>
                </c:pt>
                <c:pt idx="81">
                  <c:v>3753</c:v>
                </c:pt>
                <c:pt idx="82">
                  <c:v>3744</c:v>
                </c:pt>
                <c:pt idx="83">
                  <c:v>3663</c:v>
                </c:pt>
                <c:pt idx="84">
                  <c:v>3616</c:v>
                </c:pt>
                <c:pt idx="85">
                  <c:v>3597</c:v>
                </c:pt>
                <c:pt idx="86">
                  <c:v>3567</c:v>
                </c:pt>
                <c:pt idx="87">
                  <c:v>3517</c:v>
                </c:pt>
                <c:pt idx="88">
                  <c:v>3454</c:v>
                </c:pt>
                <c:pt idx="89">
                  <c:v>3382</c:v>
                </c:pt>
                <c:pt idx="90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Model!$O$70:$O$160</c:f>
              <c:numCache>
                <c:formatCode>General</c:formatCode>
                <c:ptCount val="91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  <c:pt idx="84">
                  <c:v>21433</c:v>
                </c:pt>
                <c:pt idx="85">
                  <c:v>23111</c:v>
                </c:pt>
                <c:pt idx="86">
                  <c:v>24920</c:v>
                </c:pt>
                <c:pt idx="87">
                  <c:v>26871</c:v>
                </c:pt>
                <c:pt idx="88">
                  <c:v>28975</c:v>
                </c:pt>
                <c:pt idx="89">
                  <c:v>31243</c:v>
                </c:pt>
                <c:pt idx="90">
                  <c:v>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Model!$P$70:$P$160</c:f>
              <c:numCache>
                <c:formatCode>General</c:formatCode>
                <c:ptCount val="91"/>
                <c:pt idx="0">
                  <c:v>6469</c:v>
                </c:pt>
                <c:pt idx="1">
                  <c:v>6426</c:v>
                </c:pt>
                <c:pt idx="2">
                  <c:v>6383</c:v>
                </c:pt>
                <c:pt idx="3">
                  <c:v>6340</c:v>
                </c:pt>
                <c:pt idx="4">
                  <c:v>6298</c:v>
                </c:pt>
                <c:pt idx="5">
                  <c:v>6256</c:v>
                </c:pt>
                <c:pt idx="6">
                  <c:v>6215</c:v>
                </c:pt>
                <c:pt idx="7">
                  <c:v>6173</c:v>
                </c:pt>
                <c:pt idx="8">
                  <c:v>6132</c:v>
                </c:pt>
                <c:pt idx="9">
                  <c:v>6091</c:v>
                </c:pt>
                <c:pt idx="10">
                  <c:v>6050</c:v>
                </c:pt>
                <c:pt idx="11">
                  <c:v>6010</c:v>
                </c:pt>
                <c:pt idx="12">
                  <c:v>5970</c:v>
                </c:pt>
                <c:pt idx="13">
                  <c:v>5930</c:v>
                </c:pt>
                <c:pt idx="14">
                  <c:v>5891</c:v>
                </c:pt>
                <c:pt idx="15">
                  <c:v>5852</c:v>
                </c:pt>
                <c:pt idx="16">
                  <c:v>5813</c:v>
                </c:pt>
                <c:pt idx="17">
                  <c:v>5775</c:v>
                </c:pt>
                <c:pt idx="18">
                  <c:v>5737</c:v>
                </c:pt>
                <c:pt idx="19">
                  <c:v>5699</c:v>
                </c:pt>
                <c:pt idx="20">
                  <c:v>5661</c:v>
                </c:pt>
                <c:pt idx="21">
                  <c:v>5623</c:v>
                </c:pt>
                <c:pt idx="22">
                  <c:v>5585</c:v>
                </c:pt>
                <c:pt idx="23">
                  <c:v>5548</c:v>
                </c:pt>
                <c:pt idx="24">
                  <c:v>5511</c:v>
                </c:pt>
                <c:pt idx="25">
                  <c:v>5475</c:v>
                </c:pt>
                <c:pt idx="26">
                  <c:v>5439</c:v>
                </c:pt>
                <c:pt idx="27">
                  <c:v>5403</c:v>
                </c:pt>
                <c:pt idx="28">
                  <c:v>5367</c:v>
                </c:pt>
                <c:pt idx="29">
                  <c:v>5331</c:v>
                </c:pt>
                <c:pt idx="30">
                  <c:v>5296</c:v>
                </c:pt>
                <c:pt idx="31">
                  <c:v>5261</c:v>
                </c:pt>
                <c:pt idx="32">
                  <c:v>5226</c:v>
                </c:pt>
                <c:pt idx="33">
                  <c:v>5191</c:v>
                </c:pt>
                <c:pt idx="34">
                  <c:v>5156</c:v>
                </c:pt>
                <c:pt idx="35">
                  <c:v>5121</c:v>
                </c:pt>
                <c:pt idx="36">
                  <c:v>5087</c:v>
                </c:pt>
                <c:pt idx="37">
                  <c:v>5053</c:v>
                </c:pt>
                <c:pt idx="38">
                  <c:v>5019</c:v>
                </c:pt>
                <c:pt idx="39">
                  <c:v>4986</c:v>
                </c:pt>
                <c:pt idx="40">
                  <c:v>4952</c:v>
                </c:pt>
                <c:pt idx="41">
                  <c:v>4919</c:v>
                </c:pt>
                <c:pt idx="42">
                  <c:v>4886</c:v>
                </c:pt>
                <c:pt idx="43">
                  <c:v>4854</c:v>
                </c:pt>
                <c:pt idx="44">
                  <c:v>4821</c:v>
                </c:pt>
                <c:pt idx="45">
                  <c:v>4789</c:v>
                </c:pt>
                <c:pt idx="46">
                  <c:v>4757</c:v>
                </c:pt>
                <c:pt idx="47">
                  <c:v>4726</c:v>
                </c:pt>
                <c:pt idx="48">
                  <c:v>4694</c:v>
                </c:pt>
                <c:pt idx="49">
                  <c:v>4663</c:v>
                </c:pt>
                <c:pt idx="50">
                  <c:v>4631</c:v>
                </c:pt>
                <c:pt idx="51">
                  <c:v>4600</c:v>
                </c:pt>
                <c:pt idx="52">
                  <c:v>4570</c:v>
                </c:pt>
                <c:pt idx="53">
                  <c:v>4539</c:v>
                </c:pt>
                <c:pt idx="54">
                  <c:v>4509</c:v>
                </c:pt>
                <c:pt idx="55">
                  <c:v>4479</c:v>
                </c:pt>
                <c:pt idx="56">
                  <c:v>4449</c:v>
                </c:pt>
                <c:pt idx="57">
                  <c:v>4419</c:v>
                </c:pt>
                <c:pt idx="58">
                  <c:v>4390</c:v>
                </c:pt>
                <c:pt idx="59">
                  <c:v>4361</c:v>
                </c:pt>
                <c:pt idx="60">
                  <c:v>4332</c:v>
                </c:pt>
                <c:pt idx="61">
                  <c:v>4303</c:v>
                </c:pt>
                <c:pt idx="62">
                  <c:v>4274</c:v>
                </c:pt>
                <c:pt idx="63">
                  <c:v>4246</c:v>
                </c:pt>
                <c:pt idx="64">
                  <c:v>4217</c:v>
                </c:pt>
                <c:pt idx="65">
                  <c:v>4189</c:v>
                </c:pt>
                <c:pt idx="66">
                  <c:v>4161</c:v>
                </c:pt>
                <c:pt idx="67">
                  <c:v>4133</c:v>
                </c:pt>
                <c:pt idx="68">
                  <c:v>4106</c:v>
                </c:pt>
                <c:pt idx="69">
                  <c:v>4079</c:v>
                </c:pt>
                <c:pt idx="70">
                  <c:v>4052</c:v>
                </c:pt>
                <c:pt idx="71">
                  <c:v>4025</c:v>
                </c:pt>
                <c:pt idx="72">
                  <c:v>3999</c:v>
                </c:pt>
                <c:pt idx="73">
                  <c:v>3973</c:v>
                </c:pt>
                <c:pt idx="74">
                  <c:v>3947</c:v>
                </c:pt>
                <c:pt idx="75">
                  <c:v>3921</c:v>
                </c:pt>
                <c:pt idx="76">
                  <c:v>3895</c:v>
                </c:pt>
                <c:pt idx="77">
                  <c:v>3869</c:v>
                </c:pt>
                <c:pt idx="78">
                  <c:v>3844</c:v>
                </c:pt>
                <c:pt idx="79">
                  <c:v>3819</c:v>
                </c:pt>
                <c:pt idx="80">
                  <c:v>3794</c:v>
                </c:pt>
                <c:pt idx="81">
                  <c:v>3769</c:v>
                </c:pt>
                <c:pt idx="82">
                  <c:v>3744</c:v>
                </c:pt>
                <c:pt idx="83">
                  <c:v>3719</c:v>
                </c:pt>
                <c:pt idx="84">
                  <c:v>3694</c:v>
                </c:pt>
                <c:pt idx="85">
                  <c:v>3669</c:v>
                </c:pt>
                <c:pt idx="86">
                  <c:v>3644</c:v>
                </c:pt>
                <c:pt idx="87">
                  <c:v>3619</c:v>
                </c:pt>
                <c:pt idx="88">
                  <c:v>3594</c:v>
                </c:pt>
                <c:pt idx="89">
                  <c:v>3569</c:v>
                </c:pt>
                <c:pt idx="90">
                  <c:v>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Model!$L$6:$L$160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3455</c:v>
                </c:pt>
                <c:pt idx="153">
                  <c:v>3400</c:v>
                </c:pt>
                <c:pt idx="154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Model!$M$6:$M$160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Model!$L$6:$L$160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3455</c:v>
                </c:pt>
                <c:pt idx="153">
                  <c:v>3400</c:v>
                </c:pt>
                <c:pt idx="154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Model!$M$6:$M$160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Model!$N$6:$N$160</c:f>
              <c:numCache>
                <c:formatCode>General</c:formatCode>
                <c:ptCount val="155"/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3455</c:v>
                </c:pt>
                <c:pt idx="153">
                  <c:v>3400</c:v>
                </c:pt>
                <c:pt idx="154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Model!$L$102:$L$160</c:f>
              <c:numCache>
                <c:formatCode>General</c:formatCode>
                <c:ptCount val="59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  <c:pt idx="46">
                  <c:v>3843</c:v>
                </c:pt>
                <c:pt idx="47">
                  <c:v>3818</c:v>
                </c:pt>
                <c:pt idx="48">
                  <c:v>3793</c:v>
                </c:pt>
                <c:pt idx="49">
                  <c:v>3768</c:v>
                </c:pt>
                <c:pt idx="50">
                  <c:v>3743</c:v>
                </c:pt>
                <c:pt idx="51">
                  <c:v>3665</c:v>
                </c:pt>
                <c:pt idx="52">
                  <c:v>3620</c:v>
                </c:pt>
                <c:pt idx="53">
                  <c:v>3583</c:v>
                </c:pt>
                <c:pt idx="54">
                  <c:v>3547</c:v>
                </c:pt>
                <c:pt idx="55">
                  <c:v>3511</c:v>
                </c:pt>
                <c:pt idx="56">
                  <c:v>3455</c:v>
                </c:pt>
                <c:pt idx="57">
                  <c:v>3400</c:v>
                </c:pt>
                <c:pt idx="58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Model!$M$102:$M$160</c:f>
              <c:numCache>
                <c:formatCode>General</c:formatCode>
                <c:ptCount val="59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  <c:pt idx="46">
                  <c:v>3846</c:v>
                </c:pt>
                <c:pt idx="47">
                  <c:v>3782</c:v>
                </c:pt>
                <c:pt idx="48">
                  <c:v>3762</c:v>
                </c:pt>
                <c:pt idx="49">
                  <c:v>3753</c:v>
                </c:pt>
                <c:pt idx="50">
                  <c:v>3744</c:v>
                </c:pt>
                <c:pt idx="51">
                  <c:v>3663</c:v>
                </c:pt>
                <c:pt idx="52">
                  <c:v>3616</c:v>
                </c:pt>
                <c:pt idx="53">
                  <c:v>3597</c:v>
                </c:pt>
                <c:pt idx="54">
                  <c:v>3567</c:v>
                </c:pt>
                <c:pt idx="55">
                  <c:v>3517</c:v>
                </c:pt>
                <c:pt idx="56">
                  <c:v>3454</c:v>
                </c:pt>
                <c:pt idx="57">
                  <c:v>3382</c:v>
                </c:pt>
                <c:pt idx="58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Model!$O$102:$O$160</c:f>
              <c:numCache>
                <c:formatCode>General</c:formatCode>
                <c:ptCount val="59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  <c:pt idx="52">
                  <c:v>21433</c:v>
                </c:pt>
                <c:pt idx="53">
                  <c:v>23111</c:v>
                </c:pt>
                <c:pt idx="54">
                  <c:v>24920</c:v>
                </c:pt>
                <c:pt idx="55">
                  <c:v>26871</c:v>
                </c:pt>
                <c:pt idx="56">
                  <c:v>28975</c:v>
                </c:pt>
                <c:pt idx="57">
                  <c:v>31243</c:v>
                </c:pt>
                <c:pt idx="58">
                  <c:v>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Model!$P$102:$P$160</c:f>
              <c:numCache>
                <c:formatCode>General</c:formatCode>
                <c:ptCount val="59"/>
                <c:pt idx="0">
                  <c:v>5226</c:v>
                </c:pt>
                <c:pt idx="1">
                  <c:v>5191</c:v>
                </c:pt>
                <c:pt idx="2">
                  <c:v>5156</c:v>
                </c:pt>
                <c:pt idx="3">
                  <c:v>5121</c:v>
                </c:pt>
                <c:pt idx="4">
                  <c:v>5087</c:v>
                </c:pt>
                <c:pt idx="5">
                  <c:v>5053</c:v>
                </c:pt>
                <c:pt idx="6">
                  <c:v>5019</c:v>
                </c:pt>
                <c:pt idx="7">
                  <c:v>4986</c:v>
                </c:pt>
                <c:pt idx="8">
                  <c:v>4952</c:v>
                </c:pt>
                <c:pt idx="9">
                  <c:v>4919</c:v>
                </c:pt>
                <c:pt idx="10">
                  <c:v>4886</c:v>
                </c:pt>
                <c:pt idx="11">
                  <c:v>4854</c:v>
                </c:pt>
                <c:pt idx="12">
                  <c:v>4821</c:v>
                </c:pt>
                <c:pt idx="13">
                  <c:v>4789</c:v>
                </c:pt>
                <c:pt idx="14">
                  <c:v>4757</c:v>
                </c:pt>
                <c:pt idx="15">
                  <c:v>4726</c:v>
                </c:pt>
                <c:pt idx="16">
                  <c:v>4694</c:v>
                </c:pt>
                <c:pt idx="17">
                  <c:v>4663</c:v>
                </c:pt>
                <c:pt idx="18">
                  <c:v>4631</c:v>
                </c:pt>
                <c:pt idx="19">
                  <c:v>4600</c:v>
                </c:pt>
                <c:pt idx="20">
                  <c:v>4570</c:v>
                </c:pt>
                <c:pt idx="21">
                  <c:v>4539</c:v>
                </c:pt>
                <c:pt idx="22">
                  <c:v>4509</c:v>
                </c:pt>
                <c:pt idx="23">
                  <c:v>4479</c:v>
                </c:pt>
                <c:pt idx="24">
                  <c:v>4449</c:v>
                </c:pt>
                <c:pt idx="25">
                  <c:v>4419</c:v>
                </c:pt>
                <c:pt idx="26">
                  <c:v>4390</c:v>
                </c:pt>
                <c:pt idx="27">
                  <c:v>4361</c:v>
                </c:pt>
                <c:pt idx="28">
                  <c:v>4332</c:v>
                </c:pt>
                <c:pt idx="29">
                  <c:v>4303</c:v>
                </c:pt>
                <c:pt idx="30">
                  <c:v>4274</c:v>
                </c:pt>
                <c:pt idx="31">
                  <c:v>4246</c:v>
                </c:pt>
                <c:pt idx="32">
                  <c:v>4217</c:v>
                </c:pt>
                <c:pt idx="33">
                  <c:v>4189</c:v>
                </c:pt>
                <c:pt idx="34">
                  <c:v>4161</c:v>
                </c:pt>
                <c:pt idx="35">
                  <c:v>4133</c:v>
                </c:pt>
                <c:pt idx="36">
                  <c:v>4106</c:v>
                </c:pt>
                <c:pt idx="37">
                  <c:v>4079</c:v>
                </c:pt>
                <c:pt idx="38">
                  <c:v>4052</c:v>
                </c:pt>
                <c:pt idx="39">
                  <c:v>4025</c:v>
                </c:pt>
                <c:pt idx="40">
                  <c:v>3999</c:v>
                </c:pt>
                <c:pt idx="41">
                  <c:v>3973</c:v>
                </c:pt>
                <c:pt idx="42">
                  <c:v>3947</c:v>
                </c:pt>
                <c:pt idx="43">
                  <c:v>3921</c:v>
                </c:pt>
                <c:pt idx="44">
                  <c:v>3895</c:v>
                </c:pt>
                <c:pt idx="45">
                  <c:v>3869</c:v>
                </c:pt>
                <c:pt idx="46">
                  <c:v>3844</c:v>
                </c:pt>
                <c:pt idx="47">
                  <c:v>3819</c:v>
                </c:pt>
                <c:pt idx="48">
                  <c:v>3794</c:v>
                </c:pt>
                <c:pt idx="49">
                  <c:v>3769</c:v>
                </c:pt>
                <c:pt idx="50">
                  <c:v>3744</c:v>
                </c:pt>
                <c:pt idx="51">
                  <c:v>3719</c:v>
                </c:pt>
                <c:pt idx="52">
                  <c:v>3694</c:v>
                </c:pt>
                <c:pt idx="53">
                  <c:v>3669</c:v>
                </c:pt>
                <c:pt idx="54">
                  <c:v>3644</c:v>
                </c:pt>
                <c:pt idx="55">
                  <c:v>3619</c:v>
                </c:pt>
                <c:pt idx="56">
                  <c:v>3594</c:v>
                </c:pt>
                <c:pt idx="57">
                  <c:v>3569</c:v>
                </c:pt>
                <c:pt idx="58">
                  <c:v>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57"/>
  <sheetViews>
    <sheetView topLeftCell="A139" workbookViewId="0">
      <selection activeCell="A146" sqref="A146:A15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  <row r="143" spans="1:2" x14ac:dyDescent="0.25">
      <c r="A143" s="1">
        <v>44159</v>
      </c>
      <c r="B143">
        <v>3816</v>
      </c>
    </row>
    <row r="144" spans="1:2" x14ac:dyDescent="0.25">
      <c r="A144" s="1">
        <v>44160</v>
      </c>
      <c r="B144">
        <v>3848</v>
      </c>
    </row>
    <row r="145" spans="1:2" x14ac:dyDescent="0.25">
      <c r="A145" s="1">
        <v>44161</v>
      </c>
      <c r="B145">
        <v>3846</v>
      </c>
    </row>
    <row r="146" spans="1:2" x14ac:dyDescent="0.25">
      <c r="A146" s="1">
        <v>44162</v>
      </c>
      <c r="B146">
        <v>3782</v>
      </c>
    </row>
    <row r="147" spans="1:2" x14ac:dyDescent="0.25">
      <c r="A147" s="1">
        <v>44163</v>
      </c>
      <c r="B147">
        <v>3762</v>
      </c>
    </row>
    <row r="148" spans="1:2" x14ac:dyDescent="0.25">
      <c r="A148" s="1">
        <v>44164</v>
      </c>
      <c r="B148">
        <v>3753</v>
      </c>
    </row>
    <row r="149" spans="1:2" x14ac:dyDescent="0.25">
      <c r="A149" s="1">
        <v>44165</v>
      </c>
      <c r="B149">
        <v>3744</v>
      </c>
    </row>
    <row r="150" spans="1:2" x14ac:dyDescent="0.25">
      <c r="A150" s="1">
        <v>44166</v>
      </c>
      <c r="B150">
        <v>3663</v>
      </c>
    </row>
    <row r="151" spans="1:2" x14ac:dyDescent="0.25">
      <c r="A151" s="1">
        <v>44167</v>
      </c>
      <c r="B151">
        <v>3616</v>
      </c>
    </row>
    <row r="152" spans="1:2" x14ac:dyDescent="0.25">
      <c r="A152" s="1">
        <v>44168</v>
      </c>
      <c r="B152">
        <v>3597</v>
      </c>
    </row>
    <row r="153" spans="1:2" x14ac:dyDescent="0.25">
      <c r="A153" s="1">
        <v>44169</v>
      </c>
      <c r="B153">
        <v>3567</v>
      </c>
    </row>
    <row r="154" spans="1:2" x14ac:dyDescent="0.25">
      <c r="A154" s="1">
        <v>44170</v>
      </c>
      <c r="B154">
        <v>3517</v>
      </c>
    </row>
    <row r="155" spans="1:2" x14ac:dyDescent="0.25">
      <c r="A155" s="1">
        <v>44171</v>
      </c>
      <c r="B155">
        <v>3454</v>
      </c>
    </row>
    <row r="156" spans="1:2" x14ac:dyDescent="0.25">
      <c r="A156" s="1">
        <v>44172</v>
      </c>
      <c r="B156">
        <v>3382</v>
      </c>
    </row>
    <row r="157" spans="1:2" x14ac:dyDescent="0.25">
      <c r="A157" s="1">
        <v>44173</v>
      </c>
      <c r="B157">
        <v>3345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60"/>
  <sheetViews>
    <sheetView tabSelected="1" topLeftCell="D1" zoomScale="90" zoomScaleNormal="90" workbookViewId="0">
      <selection activeCell="O164" sqref="O164"/>
    </sheetView>
  </sheetViews>
  <sheetFormatPr defaultRowHeight="15" x14ac:dyDescent="0.25"/>
  <cols>
    <col min="1" max="1" width="13.28515625" customWidth="1"/>
    <col min="11" max="11" width="13.28515625" customWidth="1"/>
  </cols>
  <sheetData>
    <row r="1" spans="1:16" x14ac:dyDescent="0.25">
      <c r="B1" t="s">
        <v>2</v>
      </c>
      <c r="D1">
        <v>1.94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7200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7200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 t="shared" ref="J55:J118" si="12">J54+ROUND(($E$1/$D$2)*G54*(J54/$D$3),0)-ROUND(J54/$D$2,0)</f>
        <v>7152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3">J55</f>
        <v>7152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4">I55+ROUND(($D$1/$D$2)*G55*(I55/$D$3),0)-ROUND(I55/$D$2,0)</f>
        <v>14</v>
      </c>
      <c r="J56" s="8">
        <f t="shared" si="12"/>
        <v>7104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3"/>
        <v>7104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4"/>
        <v>15</v>
      </c>
      <c r="J57" s="8">
        <f t="shared" si="12"/>
        <v>7057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3"/>
        <v>7057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4"/>
        <v>16</v>
      </c>
      <c r="J58" s="8">
        <f t="shared" si="12"/>
        <v>7010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3"/>
        <v>7010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4"/>
        <v>18</v>
      </c>
      <c r="J59" s="8">
        <f t="shared" si="12"/>
        <v>6963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3"/>
        <v>6963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4"/>
        <v>19</v>
      </c>
      <c r="J60" s="8">
        <f t="shared" si="12"/>
        <v>6917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3"/>
        <v>6917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4"/>
        <v>20</v>
      </c>
      <c r="J61" s="8">
        <f t="shared" si="12"/>
        <v>6871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3"/>
        <v>6871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4"/>
        <v>21</v>
      </c>
      <c r="J62" s="8">
        <f t="shared" si="12"/>
        <v>6825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3"/>
        <v>6825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4"/>
        <v>22</v>
      </c>
      <c r="J63" s="8">
        <f t="shared" si="12"/>
        <v>6779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3"/>
        <v>6779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4"/>
        <v>24</v>
      </c>
      <c r="J64" s="8">
        <f t="shared" si="12"/>
        <v>6734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3"/>
        <v>6734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4"/>
        <v>26</v>
      </c>
      <c r="J65" s="8">
        <f t="shared" si="12"/>
        <v>6689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3"/>
        <v>6689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4"/>
        <v>28</v>
      </c>
      <c r="J66" s="8">
        <f t="shared" si="12"/>
        <v>6645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3"/>
        <v>6645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4"/>
        <v>31</v>
      </c>
      <c r="J67" s="8">
        <f t="shared" si="12"/>
        <v>6600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3"/>
        <v>6600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>I67+ROUND(($D$1/$D$2)*G67*(I67/$D$3),0)-ROUND(I67/$D$2,0)</f>
        <v>33</v>
      </c>
      <c r="J68" s="8">
        <f t="shared" si="12"/>
        <v>6556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3"/>
        <v>6556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4"/>
        <v>35</v>
      </c>
      <c r="J69" s="8">
        <f t="shared" si="12"/>
        <v>6513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3"/>
        <v>6513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4"/>
        <v>38</v>
      </c>
      <c r="J70" s="8">
        <f t="shared" si="12"/>
        <v>6469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3"/>
        <v>6469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4"/>
        <v>41</v>
      </c>
      <c r="J71" s="8">
        <f t="shared" si="12"/>
        <v>6426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3"/>
        <v>6426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4"/>
        <v>45</v>
      </c>
      <c r="J72" s="8">
        <f t="shared" si="12"/>
        <v>6383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3"/>
        <v>6383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4"/>
        <v>48</v>
      </c>
      <c r="J73" s="8">
        <f t="shared" si="12"/>
        <v>6340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3"/>
        <v>6340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4"/>
        <v>52</v>
      </c>
      <c r="J74" s="8">
        <f t="shared" si="12"/>
        <v>6298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3"/>
        <v>6298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4"/>
        <v>56</v>
      </c>
      <c r="J75" s="8">
        <f t="shared" si="12"/>
        <v>6256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3"/>
        <v>6256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4"/>
        <v>60</v>
      </c>
      <c r="J76" s="8">
        <f t="shared" si="12"/>
        <v>6215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3"/>
        <v>6215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4"/>
        <v>65</v>
      </c>
      <c r="J77" s="8">
        <f t="shared" si="12"/>
        <v>6173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3"/>
        <v>6173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4"/>
        <v>71</v>
      </c>
      <c r="J78" s="8">
        <f t="shared" si="12"/>
        <v>6132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3"/>
        <v>6132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4"/>
        <v>76</v>
      </c>
      <c r="J79" s="8">
        <f t="shared" si="12"/>
        <v>6091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3"/>
        <v>6091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4"/>
        <v>82</v>
      </c>
      <c r="J80" s="8">
        <f t="shared" si="12"/>
        <v>6050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3"/>
        <v>6050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4"/>
        <v>88</v>
      </c>
      <c r="J81" s="8">
        <f t="shared" si="12"/>
        <v>6010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3"/>
        <v>6010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4"/>
        <v>95</v>
      </c>
      <c r="J82" s="8">
        <f t="shared" si="12"/>
        <v>5970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3"/>
        <v>5970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4"/>
        <v>102</v>
      </c>
      <c r="J83" s="8">
        <f t="shared" si="12"/>
        <v>5930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3"/>
        <v>5930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4"/>
        <v>109</v>
      </c>
      <c r="J84" s="8">
        <f t="shared" si="12"/>
        <v>5891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3"/>
        <v>5891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4"/>
        <v>118</v>
      </c>
      <c r="J85" s="8">
        <f t="shared" si="12"/>
        <v>5852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3"/>
        <v>5852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4"/>
        <v>127</v>
      </c>
      <c r="J86" s="8">
        <f t="shared" si="12"/>
        <v>5813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3"/>
        <v>5813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4"/>
        <v>137</v>
      </c>
      <c r="J87" s="8">
        <f t="shared" si="12"/>
        <v>5775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3"/>
        <v>5775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4"/>
        <v>148</v>
      </c>
      <c r="J88" s="8">
        <f t="shared" si="12"/>
        <v>5737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3"/>
        <v>5737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4"/>
        <v>160</v>
      </c>
      <c r="J89" s="8">
        <f t="shared" si="12"/>
        <v>5699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3"/>
        <v>5699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4"/>
        <v>173</v>
      </c>
      <c r="J90" s="8">
        <f t="shared" si="12"/>
        <v>5661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3"/>
        <v>5661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4"/>
        <v>187</v>
      </c>
      <c r="J91" s="8">
        <f t="shared" si="12"/>
        <v>5623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3"/>
        <v>5623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4"/>
        <v>201</v>
      </c>
      <c r="J92" s="8">
        <f t="shared" si="12"/>
        <v>5585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3"/>
        <v>5585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4"/>
        <v>216</v>
      </c>
      <c r="J93" s="8">
        <f t="shared" si="12"/>
        <v>5548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3"/>
        <v>5548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4"/>
        <v>233</v>
      </c>
      <c r="J94" s="8">
        <f t="shared" si="12"/>
        <v>5511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3"/>
        <v>5511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4"/>
        <v>252</v>
      </c>
      <c r="J95" s="8">
        <f t="shared" si="12"/>
        <v>5475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3"/>
        <v>5475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4"/>
        <v>272</v>
      </c>
      <c r="J96" s="8">
        <f t="shared" si="12"/>
        <v>5439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3"/>
        <v>5439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4"/>
        <v>293</v>
      </c>
      <c r="J97" s="8">
        <f t="shared" si="12"/>
        <v>5403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3"/>
        <v>5403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4"/>
        <v>316</v>
      </c>
      <c r="J98" s="8">
        <f t="shared" si="12"/>
        <v>5367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3"/>
        <v>5367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4"/>
        <v>341</v>
      </c>
      <c r="J99" s="8">
        <f t="shared" si="12"/>
        <v>5331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3"/>
        <v>5331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4"/>
        <v>368</v>
      </c>
      <c r="J100" s="8">
        <f t="shared" si="12"/>
        <v>5296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3"/>
        <v>5296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4"/>
        <v>396</v>
      </c>
      <c r="J101" s="8">
        <f t="shared" si="12"/>
        <v>5261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3"/>
        <v>5261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4"/>
        <v>427</v>
      </c>
      <c r="J102" s="8">
        <f t="shared" si="12"/>
        <v>5226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3"/>
        <v>5226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4"/>
        <v>460</v>
      </c>
      <c r="J103" s="8">
        <f t="shared" si="12"/>
        <v>5191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3"/>
        <v>5191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4"/>
        <v>496</v>
      </c>
      <c r="J104" s="8">
        <f t="shared" si="12"/>
        <v>5156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3"/>
        <v>5156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4"/>
        <v>535</v>
      </c>
      <c r="J105" s="8">
        <f t="shared" si="12"/>
        <v>5121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3"/>
        <v>5121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4"/>
        <v>576</v>
      </c>
      <c r="J106" s="8">
        <f t="shared" si="12"/>
        <v>5087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3"/>
        <v>5087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4"/>
        <v>621</v>
      </c>
      <c r="J107" s="8">
        <f t="shared" si="12"/>
        <v>5053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3"/>
        <v>5053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4"/>
        <v>669</v>
      </c>
      <c r="J108" s="8">
        <f t="shared" si="12"/>
        <v>5019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3"/>
        <v>5019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4"/>
        <v>721</v>
      </c>
      <c r="J109" s="8">
        <f t="shared" si="12"/>
        <v>4986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3"/>
        <v>4986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4"/>
        <v>778</v>
      </c>
      <c r="J110" s="8">
        <f t="shared" si="12"/>
        <v>4952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3"/>
        <v>4952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4"/>
        <v>839</v>
      </c>
      <c r="J111" s="8">
        <f t="shared" si="12"/>
        <v>4919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3"/>
        <v>4919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2"/>
        <v>4886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3"/>
        <v>4886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2"/>
        <v>4854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3"/>
        <v>4854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2"/>
        <v>4821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3"/>
        <v>4821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2"/>
        <v>4789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3"/>
        <v>4789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2"/>
        <v>4757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3"/>
        <v>4757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2"/>
        <v>4726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3"/>
        <v>4726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2"/>
        <v>4694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3"/>
        <v>4694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ref="J119:J122" si="28">J118+ROUND(($E$1/$D$2)*G118*(J118/$D$3),0)-ROUND(J118/$D$2,0)</f>
        <v>4663</v>
      </c>
      <c r="K119" s="1">
        <f t="shared" si="15"/>
        <v>44132</v>
      </c>
      <c r="L119">
        <f t="shared" ref="L119" si="29">E119</f>
        <v>1533</v>
      </c>
      <c r="M119">
        <f>RealData!B116</f>
        <v>1536</v>
      </c>
      <c r="O119">
        <f t="shared" ref="O119:O134" si="30">I119</f>
        <v>1533</v>
      </c>
      <c r="P119">
        <f t="shared" ref="P119:P134" si="31">J119</f>
        <v>4663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si="28"/>
        <v>4631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30"/>
        <v>1653</v>
      </c>
      <c r="P120">
        <f t="shared" si="31"/>
        <v>4631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28"/>
        <v>4600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30"/>
        <v>1782</v>
      </c>
      <c r="P121">
        <f t="shared" si="31"/>
        <v>4600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28"/>
        <v>4570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30"/>
        <v>1921</v>
      </c>
      <c r="P122">
        <f t="shared" si="31"/>
        <v>4570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>J122+ROUND(($E$1/$D$2)*G122*(J122/$D$3),0)-ROUND(J122/$D$2,0)</f>
        <v>4539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30"/>
        <v>2072</v>
      </c>
      <c r="P123">
        <f t="shared" si="31"/>
        <v>4539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ref="J124:J160" si="40">J123+ROUND(($E$1/$D$2)*G123*(J123/$D$3),0)-ROUND(J123/$D$2,0)</f>
        <v>4509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30"/>
        <v>2234</v>
      </c>
      <c r="P124">
        <f t="shared" si="31"/>
        <v>4509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40"/>
        <v>4479</v>
      </c>
      <c r="K125" s="1">
        <f t="shared" si="15"/>
        <v>44138</v>
      </c>
      <c r="L125">
        <f t="shared" ref="L125" si="41">E125</f>
        <v>2195</v>
      </c>
      <c r="M125">
        <f>RealData!B122</f>
        <v>2225</v>
      </c>
      <c r="O125">
        <f t="shared" si="30"/>
        <v>2409</v>
      </c>
      <c r="P125">
        <f t="shared" si="31"/>
        <v>4479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40"/>
        <v>4449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/>
      <c r="O126" s="4">
        <f t="shared" si="30"/>
        <v>2597</v>
      </c>
      <c r="P126" s="4">
        <f t="shared" si="31"/>
        <v>4449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40"/>
        <v>4419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/>
      <c r="O127" s="4">
        <f t="shared" si="30"/>
        <v>2801</v>
      </c>
      <c r="P127" s="4">
        <f t="shared" si="31"/>
        <v>4419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40"/>
        <v>4390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/>
      <c r="O128" s="4">
        <f t="shared" si="30"/>
        <v>3021</v>
      </c>
      <c r="P128" s="4">
        <f t="shared" si="31"/>
        <v>4390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40"/>
        <v>4361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/>
      <c r="O129" s="4">
        <f t="shared" si="30"/>
        <v>3257</v>
      </c>
      <c r="P129" s="4">
        <f t="shared" si="31"/>
        <v>4361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40"/>
        <v>4332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/>
      <c r="O130" s="4">
        <f t="shared" si="30"/>
        <v>3512</v>
      </c>
      <c r="P130" s="4">
        <f t="shared" si="31"/>
        <v>4332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40"/>
        <v>4303</v>
      </c>
      <c r="K131" s="3">
        <f t="shared" si="15"/>
        <v>44144</v>
      </c>
      <c r="L131" s="4">
        <f t="shared" ref="L131" si="46">E131</f>
        <v>2850</v>
      </c>
      <c r="M131" s="4">
        <f>RealData!B128</f>
        <v>2849</v>
      </c>
      <c r="N131" s="4"/>
      <c r="O131" s="4">
        <f t="shared" si="30"/>
        <v>3787</v>
      </c>
      <c r="P131" s="4">
        <f t="shared" si="31"/>
        <v>4303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40"/>
        <v>4274</v>
      </c>
      <c r="K132" s="3">
        <f t="shared" si="15"/>
        <v>44145</v>
      </c>
      <c r="L132" s="4">
        <f t="shared" ref="L132" si="47">E132</f>
        <v>2959</v>
      </c>
      <c r="M132" s="4">
        <f>RealData!B129</f>
        <v>2971</v>
      </c>
      <c r="N132" s="4"/>
      <c r="O132" s="4">
        <f t="shared" si="30"/>
        <v>4083</v>
      </c>
      <c r="P132" s="4">
        <f t="shared" si="31"/>
        <v>4274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8">D132-ROUND((C133/$D$2)*D132*(E132/$D$3),0)</f>
        <v>59992076</v>
      </c>
      <c r="E133" s="10">
        <f t="shared" ref="E133:E134" si="49">E132+ROUND((C133/$D$2)*D132*(E132/$D$3),0)-ROUND(E132/$D$2,0)</f>
        <v>3072</v>
      </c>
      <c r="F133" s="10">
        <f t="shared" ref="F133:F134" si="50">F132+ROUND(E132/$D$2,0)</f>
        <v>4852</v>
      </c>
      <c r="G133" s="2">
        <f t="shared" ref="G133:G134" si="51">D133</f>
        <v>59992076</v>
      </c>
      <c r="H133" s="2">
        <f t="shared" ref="H133:H134" si="52">H132+ROUND(($D$1/$D$2)*G132*(H132/$D$3),0)-ROUND(H132/$D$2,0)</f>
        <v>4403</v>
      </c>
      <c r="I133" s="7">
        <f t="shared" si="25"/>
        <v>4403</v>
      </c>
      <c r="J133" s="8">
        <f t="shared" si="40"/>
        <v>4246</v>
      </c>
      <c r="K133" s="9">
        <f t="shared" si="15"/>
        <v>44146</v>
      </c>
      <c r="L133" s="10">
        <f t="shared" ref="L133" si="53">E133</f>
        <v>3072</v>
      </c>
      <c r="M133" s="10">
        <f>RealData!B130</f>
        <v>3081</v>
      </c>
      <c r="N133" s="10"/>
      <c r="O133" s="10">
        <f t="shared" si="30"/>
        <v>4403</v>
      </c>
      <c r="P133" s="10">
        <f t="shared" si="31"/>
        <v>4246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8"/>
        <v>59991741</v>
      </c>
      <c r="E134" s="10">
        <f t="shared" si="49"/>
        <v>3151</v>
      </c>
      <c r="F134" s="10">
        <f t="shared" si="50"/>
        <v>5108</v>
      </c>
      <c r="G134" s="2">
        <f t="shared" si="51"/>
        <v>59991741</v>
      </c>
      <c r="H134" s="2">
        <f t="shared" si="52"/>
        <v>4748</v>
      </c>
      <c r="I134" s="7">
        <f t="shared" si="25"/>
        <v>4748</v>
      </c>
      <c r="J134" s="8">
        <f t="shared" si="40"/>
        <v>4217</v>
      </c>
      <c r="K134" s="9">
        <f t="shared" si="15"/>
        <v>44147</v>
      </c>
      <c r="L134" s="10">
        <f t="shared" ref="L134:L137" si="54">E134</f>
        <v>3151</v>
      </c>
      <c r="M134" s="10">
        <f>RealData!B131</f>
        <v>3170</v>
      </c>
      <c r="N134" s="10"/>
      <c r="O134" s="10">
        <f t="shared" si="30"/>
        <v>4748</v>
      </c>
      <c r="P134" s="10">
        <f t="shared" si="31"/>
        <v>4217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5">D134-ROUND((C135/$D$2)*D134*(E134/$D$3),0)</f>
        <v>59991397</v>
      </c>
      <c r="E135" s="10">
        <f t="shared" ref="E135:E141" si="56">E134+ROUND((C135/$D$2)*D134*(E134/$D$3),0)-ROUND(E134/$D$2,0)</f>
        <v>3232</v>
      </c>
      <c r="F135" s="10">
        <f t="shared" ref="F135:F141" si="57">F134+ROUND(E134/$D$2,0)</f>
        <v>5371</v>
      </c>
      <c r="G135" s="2">
        <f t="shared" ref="G135:G141" si="58">D135</f>
        <v>59991397</v>
      </c>
      <c r="H135" s="2">
        <f t="shared" ref="H135:H141" si="59">H134+ROUND(($D$1/$D$2)*G134*(H134/$D$3),0)-ROUND(H134/$D$2,0)</f>
        <v>5119</v>
      </c>
      <c r="I135" s="7">
        <f t="shared" ref="I135:I141" si="60">I134+ROUND(($D$1/$D$2)*G134*(I134/$D$3),0)-ROUND(I134/$D$2,0)</f>
        <v>5119</v>
      </c>
      <c r="J135" s="8">
        <f t="shared" si="40"/>
        <v>4189</v>
      </c>
      <c r="K135" s="9">
        <f t="shared" ref="K135:K141" si="61">A135</f>
        <v>44148</v>
      </c>
      <c r="L135" s="10">
        <f t="shared" si="54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4189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5"/>
        <v>59991044</v>
      </c>
      <c r="E136" s="10">
        <f t="shared" si="56"/>
        <v>3316</v>
      </c>
      <c r="F136" s="10">
        <f t="shared" si="57"/>
        <v>5640</v>
      </c>
      <c r="G136" s="2">
        <f t="shared" si="58"/>
        <v>59991044</v>
      </c>
      <c r="H136" s="2">
        <f t="shared" si="59"/>
        <v>5519</v>
      </c>
      <c r="I136" s="7">
        <f t="shared" si="60"/>
        <v>5519</v>
      </c>
      <c r="J136" s="8">
        <f t="shared" si="40"/>
        <v>4161</v>
      </c>
      <c r="K136" s="9">
        <f t="shared" si="61"/>
        <v>44149</v>
      </c>
      <c r="L136" s="10">
        <f t="shared" si="54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4161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5"/>
        <v>59990682</v>
      </c>
      <c r="E137" s="10">
        <f t="shared" si="56"/>
        <v>3402</v>
      </c>
      <c r="F137" s="10">
        <f t="shared" si="57"/>
        <v>5916</v>
      </c>
      <c r="G137" s="2">
        <f t="shared" si="58"/>
        <v>59990682</v>
      </c>
      <c r="H137" s="2">
        <f t="shared" si="59"/>
        <v>5951</v>
      </c>
      <c r="I137" s="7">
        <f t="shared" si="60"/>
        <v>5951</v>
      </c>
      <c r="J137" s="8">
        <f t="shared" si="40"/>
        <v>4133</v>
      </c>
      <c r="K137" s="9">
        <f t="shared" si="61"/>
        <v>44150</v>
      </c>
      <c r="L137" s="10">
        <f t="shared" si="54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4133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5"/>
        <v>59990311</v>
      </c>
      <c r="E138" s="10">
        <f t="shared" si="56"/>
        <v>3489</v>
      </c>
      <c r="F138" s="10">
        <f t="shared" si="57"/>
        <v>6200</v>
      </c>
      <c r="G138" s="2">
        <f t="shared" si="58"/>
        <v>59990311</v>
      </c>
      <c r="H138" s="2">
        <f t="shared" si="59"/>
        <v>6417</v>
      </c>
      <c r="I138" s="7">
        <f t="shared" si="60"/>
        <v>6417</v>
      </c>
      <c r="J138" s="8">
        <f t="shared" si="40"/>
        <v>4106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4106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5"/>
        <v>59989930</v>
      </c>
      <c r="E139" s="10">
        <f t="shared" si="56"/>
        <v>3579</v>
      </c>
      <c r="F139" s="10">
        <f t="shared" si="57"/>
        <v>6491</v>
      </c>
      <c r="G139" s="2">
        <f t="shared" si="58"/>
        <v>59989930</v>
      </c>
      <c r="H139" s="2">
        <f t="shared" si="59"/>
        <v>6919</v>
      </c>
      <c r="I139" s="7">
        <f t="shared" si="60"/>
        <v>6919</v>
      </c>
      <c r="J139" s="8">
        <f t="shared" si="40"/>
        <v>4079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4079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5"/>
        <v>59989539</v>
      </c>
      <c r="E140" s="4">
        <f t="shared" si="56"/>
        <v>3672</v>
      </c>
      <c r="F140" s="4">
        <f t="shared" si="57"/>
        <v>6789</v>
      </c>
      <c r="G140" s="2">
        <f t="shared" si="58"/>
        <v>59989539</v>
      </c>
      <c r="H140" s="2">
        <f t="shared" si="59"/>
        <v>7460</v>
      </c>
      <c r="I140" s="7">
        <f t="shared" si="60"/>
        <v>7460</v>
      </c>
      <c r="J140" s="8">
        <f t="shared" si="40"/>
        <v>4052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/>
      <c r="O140" s="4">
        <f t="shared" si="62"/>
        <v>7460</v>
      </c>
      <c r="P140" s="4">
        <f t="shared" si="63"/>
        <v>4052</v>
      </c>
    </row>
    <row r="141" spans="1:16" x14ac:dyDescent="0.25">
      <c r="A141" s="3">
        <v>44154</v>
      </c>
      <c r="B141" s="4">
        <v>129</v>
      </c>
      <c r="C141" s="4">
        <v>1.1200000000000001</v>
      </c>
      <c r="D141" s="4">
        <f t="shared" si="55"/>
        <v>59989196</v>
      </c>
      <c r="E141" s="4">
        <f t="shared" si="56"/>
        <v>3709</v>
      </c>
      <c r="F141" s="4">
        <f t="shared" si="57"/>
        <v>7095</v>
      </c>
      <c r="G141" s="2">
        <f t="shared" si="58"/>
        <v>59989196</v>
      </c>
      <c r="H141" s="2">
        <f t="shared" si="59"/>
        <v>8044</v>
      </c>
      <c r="I141" s="7">
        <f t="shared" si="60"/>
        <v>8044</v>
      </c>
      <c r="J141" s="8">
        <f t="shared" si="40"/>
        <v>4025</v>
      </c>
      <c r="K141" s="3">
        <f t="shared" si="61"/>
        <v>44154</v>
      </c>
      <c r="L141" s="4">
        <f t="shared" ref="L141" si="66">E141</f>
        <v>3709</v>
      </c>
      <c r="M141" s="4">
        <f>RealData!B138</f>
        <v>3712</v>
      </c>
      <c r="N141" s="4"/>
      <c r="O141" s="4">
        <f t="shared" si="62"/>
        <v>8044</v>
      </c>
      <c r="P141" s="4">
        <f t="shared" si="63"/>
        <v>4025</v>
      </c>
    </row>
    <row r="142" spans="1:16" x14ac:dyDescent="0.25">
      <c r="A142" s="3">
        <v>44155</v>
      </c>
      <c r="B142" s="4">
        <v>130</v>
      </c>
      <c r="C142" s="4">
        <v>1.1200000000000001</v>
      </c>
      <c r="D142" s="4">
        <f t="shared" ref="D142:D146" si="67">D141-ROUND((C142/$D$2)*D141*(E141/$D$3),0)</f>
        <v>59988850</v>
      </c>
      <c r="E142" s="4">
        <f t="shared" ref="E142:E146" si="68">E141+ROUND((C142/$D$2)*D141*(E141/$D$3),0)-ROUND(E141/$D$2,0)</f>
        <v>3746</v>
      </c>
      <c r="F142" s="4">
        <f t="shared" ref="F142:F146" si="69">F141+ROUND(E141/$D$2,0)</f>
        <v>7404</v>
      </c>
      <c r="G142" s="2">
        <f t="shared" ref="G142:G146" si="70">D142</f>
        <v>59988850</v>
      </c>
      <c r="H142" s="2">
        <f t="shared" ref="H142:H146" si="71">H141+ROUND(($D$1/$D$2)*G141*(H141/$D$3),0)-ROUND(H141/$D$2,0)</f>
        <v>8674</v>
      </c>
      <c r="I142" s="7">
        <f t="shared" ref="I142:I146" si="72">I141+ROUND(($D$1/$D$2)*G141*(I141/$D$3),0)-ROUND(I141/$D$2,0)</f>
        <v>8674</v>
      </c>
      <c r="J142" s="8">
        <f t="shared" si="40"/>
        <v>3999</v>
      </c>
      <c r="K142" s="3">
        <f t="shared" ref="K142:K146" si="73">A142</f>
        <v>44155</v>
      </c>
      <c r="L142" s="4">
        <f t="shared" ref="L142" si="74">E142</f>
        <v>3746</v>
      </c>
      <c r="M142" s="4">
        <f>RealData!B139</f>
        <v>3748</v>
      </c>
      <c r="N142" s="4"/>
      <c r="O142" s="4">
        <f t="shared" ref="O142:O146" si="75">I142</f>
        <v>8674</v>
      </c>
      <c r="P142" s="4">
        <f t="shared" ref="P142:P146" si="76">J142</f>
        <v>3999</v>
      </c>
    </row>
    <row r="143" spans="1:16" x14ac:dyDescent="0.25">
      <c r="A143" s="3">
        <v>44156</v>
      </c>
      <c r="B143" s="4">
        <v>131</v>
      </c>
      <c r="C143" s="4">
        <v>1.07</v>
      </c>
      <c r="D143" s="4">
        <f t="shared" si="67"/>
        <v>59988516</v>
      </c>
      <c r="E143" s="4">
        <f t="shared" si="68"/>
        <v>3768</v>
      </c>
      <c r="F143" s="4">
        <f t="shared" si="69"/>
        <v>7716</v>
      </c>
      <c r="G143" s="2">
        <f t="shared" si="70"/>
        <v>59988516</v>
      </c>
      <c r="H143" s="2">
        <f t="shared" si="71"/>
        <v>9353</v>
      </c>
      <c r="I143" s="7">
        <f t="shared" si="72"/>
        <v>9353</v>
      </c>
      <c r="J143" s="8">
        <f t="shared" si="40"/>
        <v>3973</v>
      </c>
      <c r="K143" s="3">
        <f t="shared" si="73"/>
        <v>44156</v>
      </c>
      <c r="L143" s="4">
        <f t="shared" ref="L143:L145" si="77">E143</f>
        <v>3768</v>
      </c>
      <c r="M143" s="4">
        <f>RealData!B140</f>
        <v>3758</v>
      </c>
      <c r="N143" s="4"/>
      <c r="O143" s="4">
        <f t="shared" si="75"/>
        <v>9353</v>
      </c>
      <c r="P143" s="4">
        <f t="shared" si="76"/>
        <v>3973</v>
      </c>
    </row>
    <row r="144" spans="1:16" x14ac:dyDescent="0.25">
      <c r="A144" s="3">
        <v>44157</v>
      </c>
      <c r="B144" s="4">
        <v>132</v>
      </c>
      <c r="C144" s="4">
        <v>1.07</v>
      </c>
      <c r="D144" s="4">
        <f t="shared" si="67"/>
        <v>59988180</v>
      </c>
      <c r="E144" s="4">
        <f t="shared" si="68"/>
        <v>3790</v>
      </c>
      <c r="F144" s="4">
        <f t="shared" si="69"/>
        <v>8030</v>
      </c>
      <c r="G144" s="2">
        <f t="shared" si="70"/>
        <v>59988180</v>
      </c>
      <c r="H144" s="2">
        <f t="shared" si="71"/>
        <v>10086</v>
      </c>
      <c r="I144" s="7">
        <f t="shared" si="72"/>
        <v>10086</v>
      </c>
      <c r="J144" s="8">
        <f t="shared" si="40"/>
        <v>3947</v>
      </c>
      <c r="K144" s="3">
        <f t="shared" si="73"/>
        <v>44157</v>
      </c>
      <c r="L144" s="4">
        <f t="shared" si="77"/>
        <v>3790</v>
      </c>
      <c r="M144" s="4">
        <f>RealData!B141</f>
        <v>3801</v>
      </c>
      <c r="N144" s="4"/>
      <c r="O144" s="4">
        <f t="shared" si="75"/>
        <v>10086</v>
      </c>
      <c r="P144" s="4">
        <f t="shared" si="76"/>
        <v>3947</v>
      </c>
    </row>
    <row r="145" spans="1:16" x14ac:dyDescent="0.25">
      <c r="A145" s="3">
        <v>44158</v>
      </c>
      <c r="B145" s="4">
        <v>133</v>
      </c>
      <c r="C145" s="4">
        <v>1.07</v>
      </c>
      <c r="D145" s="4">
        <f t="shared" si="67"/>
        <v>59987842</v>
      </c>
      <c r="E145" s="4">
        <f t="shared" si="68"/>
        <v>3812</v>
      </c>
      <c r="F145" s="4">
        <f t="shared" si="69"/>
        <v>8346</v>
      </c>
      <c r="G145" s="2">
        <f t="shared" si="70"/>
        <v>59987842</v>
      </c>
      <c r="H145" s="2">
        <f t="shared" si="71"/>
        <v>10875</v>
      </c>
      <c r="I145" s="7">
        <f t="shared" si="72"/>
        <v>10875</v>
      </c>
      <c r="J145" s="8">
        <f t="shared" si="40"/>
        <v>3921</v>
      </c>
      <c r="K145" s="3">
        <f t="shared" si="73"/>
        <v>44158</v>
      </c>
      <c r="L145" s="4">
        <f t="shared" si="77"/>
        <v>3812</v>
      </c>
      <c r="M145" s="4">
        <f>RealData!B142</f>
        <v>3810</v>
      </c>
      <c r="N145" s="4"/>
      <c r="O145" s="4">
        <f t="shared" si="75"/>
        <v>10875</v>
      </c>
      <c r="P145" s="4">
        <f t="shared" si="76"/>
        <v>3921</v>
      </c>
    </row>
    <row r="146" spans="1:16" x14ac:dyDescent="0.25">
      <c r="A146" s="3">
        <v>44159</v>
      </c>
      <c r="B146" s="4">
        <v>134</v>
      </c>
      <c r="C146" s="4">
        <v>1.05</v>
      </c>
      <c r="D146" s="4">
        <f t="shared" si="67"/>
        <v>59987509</v>
      </c>
      <c r="E146" s="4">
        <f t="shared" si="68"/>
        <v>3827</v>
      </c>
      <c r="F146" s="4">
        <f t="shared" si="69"/>
        <v>8664</v>
      </c>
      <c r="G146" s="2">
        <f t="shared" si="70"/>
        <v>59987509</v>
      </c>
      <c r="H146" s="2">
        <f t="shared" si="71"/>
        <v>11727</v>
      </c>
      <c r="I146" s="7">
        <f t="shared" si="72"/>
        <v>11727</v>
      </c>
      <c r="J146" s="8">
        <f t="shared" si="40"/>
        <v>3895</v>
      </c>
      <c r="K146" s="3">
        <f t="shared" si="73"/>
        <v>44159</v>
      </c>
      <c r="L146" s="4">
        <f t="shared" ref="L146" si="78">E146</f>
        <v>3827</v>
      </c>
      <c r="M146" s="4">
        <f>RealData!B143</f>
        <v>3816</v>
      </c>
      <c r="N146" s="4"/>
      <c r="O146" s="4">
        <f t="shared" si="75"/>
        <v>11727</v>
      </c>
      <c r="P146" s="4">
        <f t="shared" si="76"/>
        <v>3895</v>
      </c>
    </row>
    <row r="147" spans="1:16" x14ac:dyDescent="0.25">
      <c r="A147" s="9">
        <v>44160</v>
      </c>
      <c r="B147" s="10">
        <v>134</v>
      </c>
      <c r="C147" s="10">
        <v>1.05</v>
      </c>
      <c r="D147" s="10">
        <f t="shared" ref="D147:D160" si="79">D146-ROUND((C147/$D$2)*D146*(E146/$D$3),0)</f>
        <v>59987174</v>
      </c>
      <c r="E147" s="10">
        <f t="shared" ref="E147:E160" si="80">E146+ROUND((C147/$D$2)*D146*(E146/$D$3),0)-ROUND(E146/$D$2,0)</f>
        <v>3843</v>
      </c>
      <c r="F147" s="10">
        <f t="shared" ref="F147:F160" si="81">F146+ROUND(E146/$D$2,0)</f>
        <v>8983</v>
      </c>
      <c r="G147" s="2">
        <f t="shared" ref="G147:G160" si="82">D147</f>
        <v>59987174</v>
      </c>
      <c r="H147" s="2">
        <f t="shared" ref="H147:H160" si="83">H146+ROUND(($D$1/$D$2)*G146*(H146/$D$3),0)-ROUND(H146/$D$2,0)</f>
        <v>12645</v>
      </c>
      <c r="I147" s="7">
        <f t="shared" ref="I147:I160" si="84">I146+ROUND(($D$1/$D$2)*G146*(I146/$D$3),0)-ROUND(I146/$D$2,0)</f>
        <v>12645</v>
      </c>
      <c r="J147" s="8">
        <f t="shared" si="40"/>
        <v>3869</v>
      </c>
      <c r="K147" s="9">
        <f t="shared" ref="K147:K160" si="85">A147</f>
        <v>44160</v>
      </c>
      <c r="L147" s="10">
        <f t="shared" ref="L147" si="86">E147</f>
        <v>3843</v>
      </c>
      <c r="M147" s="10">
        <f>RealData!B144</f>
        <v>3848</v>
      </c>
      <c r="N147" s="10"/>
      <c r="O147" s="10">
        <f t="shared" ref="O147:O160" si="87">I147</f>
        <v>12645</v>
      </c>
      <c r="P147" s="10">
        <f t="shared" ref="P147:P160" si="88">J147</f>
        <v>3869</v>
      </c>
    </row>
    <row r="148" spans="1:16" x14ac:dyDescent="0.25">
      <c r="A148" s="9">
        <v>44161</v>
      </c>
      <c r="B148" s="10">
        <v>134</v>
      </c>
      <c r="C148" s="10">
        <v>1</v>
      </c>
      <c r="D148" s="10">
        <f t="shared" si="79"/>
        <v>59986854</v>
      </c>
      <c r="E148" s="10">
        <f t="shared" si="80"/>
        <v>3843</v>
      </c>
      <c r="F148" s="10">
        <f t="shared" si="81"/>
        <v>9303</v>
      </c>
      <c r="G148" s="2">
        <f t="shared" si="82"/>
        <v>59986854</v>
      </c>
      <c r="H148" s="2">
        <f t="shared" si="83"/>
        <v>13635</v>
      </c>
      <c r="I148" s="7">
        <f t="shared" si="84"/>
        <v>13635</v>
      </c>
      <c r="J148" s="8">
        <f t="shared" si="40"/>
        <v>3844</v>
      </c>
      <c r="K148" s="9">
        <f t="shared" si="85"/>
        <v>44161</v>
      </c>
      <c r="L148" s="10">
        <f t="shared" ref="L148" si="89">E148</f>
        <v>3843</v>
      </c>
      <c r="M148" s="10">
        <f>RealData!B145</f>
        <v>3846</v>
      </c>
      <c r="N148" s="10">
        <f t="shared" ref="N148:N160" si="90">E148</f>
        <v>3843</v>
      </c>
      <c r="O148" s="10">
        <f t="shared" si="87"/>
        <v>13635</v>
      </c>
      <c r="P148" s="10">
        <f t="shared" si="88"/>
        <v>3844</v>
      </c>
    </row>
    <row r="149" spans="1:16" x14ac:dyDescent="0.25">
      <c r="A149" s="9">
        <v>44162</v>
      </c>
      <c r="B149" s="10">
        <v>134</v>
      </c>
      <c r="C149" s="10">
        <v>0.92</v>
      </c>
      <c r="D149" s="10">
        <f t="shared" si="79"/>
        <v>59986559</v>
      </c>
      <c r="E149" s="10">
        <f t="shared" si="80"/>
        <v>3818</v>
      </c>
      <c r="F149" s="10">
        <f t="shared" si="81"/>
        <v>9623</v>
      </c>
      <c r="G149" s="2">
        <f t="shared" si="82"/>
        <v>59986559</v>
      </c>
      <c r="H149" s="2">
        <f t="shared" si="83"/>
        <v>14703</v>
      </c>
      <c r="I149" s="7">
        <f t="shared" si="84"/>
        <v>14703</v>
      </c>
      <c r="J149" s="8">
        <f t="shared" si="40"/>
        <v>3819</v>
      </c>
      <c r="K149" s="9">
        <f t="shared" si="85"/>
        <v>44162</v>
      </c>
      <c r="L149" s="10">
        <f t="shared" ref="L149:L152" si="91">E149</f>
        <v>3818</v>
      </c>
      <c r="M149" s="10">
        <f>RealData!B146</f>
        <v>3782</v>
      </c>
      <c r="N149" s="10">
        <f t="shared" si="90"/>
        <v>3818</v>
      </c>
      <c r="O149" s="10">
        <f t="shared" si="87"/>
        <v>14703</v>
      </c>
      <c r="P149" s="10">
        <f t="shared" si="88"/>
        <v>3819</v>
      </c>
    </row>
    <row r="150" spans="1:16" x14ac:dyDescent="0.25">
      <c r="A150" s="9">
        <v>44163</v>
      </c>
      <c r="B150" s="10">
        <v>134</v>
      </c>
      <c r="C150" s="10">
        <v>0.92</v>
      </c>
      <c r="D150" s="10">
        <f t="shared" si="79"/>
        <v>59986266</v>
      </c>
      <c r="E150" s="10">
        <f t="shared" si="80"/>
        <v>3793</v>
      </c>
      <c r="F150" s="10">
        <f t="shared" si="81"/>
        <v>9941</v>
      </c>
      <c r="G150" s="2">
        <f t="shared" si="82"/>
        <v>59986266</v>
      </c>
      <c r="H150" s="2">
        <f t="shared" si="83"/>
        <v>15854</v>
      </c>
      <c r="I150" s="7">
        <f t="shared" si="84"/>
        <v>15854</v>
      </c>
      <c r="J150" s="8">
        <f t="shared" si="40"/>
        <v>3794</v>
      </c>
      <c r="K150" s="9">
        <f t="shared" si="85"/>
        <v>44163</v>
      </c>
      <c r="L150" s="10">
        <f t="shared" si="91"/>
        <v>3793</v>
      </c>
      <c r="M150" s="10">
        <f>RealData!B147</f>
        <v>3762</v>
      </c>
      <c r="N150" s="10">
        <f t="shared" si="90"/>
        <v>3793</v>
      </c>
      <c r="O150" s="10">
        <f t="shared" si="87"/>
        <v>15854</v>
      </c>
      <c r="P150" s="10">
        <f t="shared" si="88"/>
        <v>3794</v>
      </c>
    </row>
    <row r="151" spans="1:16" x14ac:dyDescent="0.25">
      <c r="A151" s="9">
        <v>44164</v>
      </c>
      <c r="B151" s="10">
        <v>134</v>
      </c>
      <c r="C151" s="10">
        <v>0.92</v>
      </c>
      <c r="D151" s="10">
        <f t="shared" si="79"/>
        <v>59985975</v>
      </c>
      <c r="E151" s="10">
        <f t="shared" si="80"/>
        <v>3768</v>
      </c>
      <c r="F151" s="10">
        <f t="shared" si="81"/>
        <v>10257</v>
      </c>
      <c r="G151" s="2">
        <f t="shared" si="82"/>
        <v>59985975</v>
      </c>
      <c r="H151" s="2">
        <f t="shared" si="83"/>
        <v>17095</v>
      </c>
      <c r="I151" s="7">
        <f t="shared" si="84"/>
        <v>17095</v>
      </c>
      <c r="J151" s="8">
        <f t="shared" si="40"/>
        <v>3769</v>
      </c>
      <c r="K151" s="9">
        <f t="shared" si="85"/>
        <v>44164</v>
      </c>
      <c r="L151" s="10">
        <f t="shared" si="91"/>
        <v>3768</v>
      </c>
      <c r="M151" s="10">
        <f>RealData!B148</f>
        <v>3753</v>
      </c>
      <c r="N151" s="10">
        <f t="shared" si="90"/>
        <v>3768</v>
      </c>
      <c r="O151" s="10">
        <f t="shared" si="87"/>
        <v>17095</v>
      </c>
      <c r="P151" s="10">
        <f t="shared" si="88"/>
        <v>3769</v>
      </c>
    </row>
    <row r="152" spans="1:16" x14ac:dyDescent="0.25">
      <c r="A152" s="9">
        <v>44165</v>
      </c>
      <c r="B152" s="10">
        <v>134</v>
      </c>
      <c r="C152" s="10">
        <v>0.92</v>
      </c>
      <c r="D152" s="10">
        <f t="shared" si="79"/>
        <v>59985686</v>
      </c>
      <c r="E152" s="10">
        <f t="shared" si="80"/>
        <v>3743</v>
      </c>
      <c r="F152" s="10">
        <f t="shared" si="81"/>
        <v>10571</v>
      </c>
      <c r="G152" s="2">
        <f t="shared" si="82"/>
        <v>59985686</v>
      </c>
      <c r="H152" s="2">
        <f t="shared" si="83"/>
        <v>18433</v>
      </c>
      <c r="I152" s="7">
        <f t="shared" si="84"/>
        <v>18433</v>
      </c>
      <c r="J152" s="8">
        <f t="shared" si="40"/>
        <v>3744</v>
      </c>
      <c r="K152" s="9">
        <f t="shared" si="85"/>
        <v>44165</v>
      </c>
      <c r="L152" s="10">
        <f t="shared" si="91"/>
        <v>3743</v>
      </c>
      <c r="M152" s="10">
        <f>RealData!B149</f>
        <v>3744</v>
      </c>
      <c r="N152" s="10">
        <f t="shared" si="90"/>
        <v>3743</v>
      </c>
      <c r="O152" s="10">
        <f t="shared" si="87"/>
        <v>18433</v>
      </c>
      <c r="P152" s="10">
        <f t="shared" si="88"/>
        <v>3744</v>
      </c>
    </row>
    <row r="153" spans="1:16" x14ac:dyDescent="0.25">
      <c r="A153" s="9">
        <v>44166</v>
      </c>
      <c r="B153" s="10">
        <v>134</v>
      </c>
      <c r="C153" s="10">
        <v>0.75</v>
      </c>
      <c r="D153" s="10">
        <f t="shared" si="79"/>
        <v>59985452</v>
      </c>
      <c r="E153" s="10">
        <f t="shared" si="80"/>
        <v>3665</v>
      </c>
      <c r="F153" s="10">
        <f t="shared" si="81"/>
        <v>10883</v>
      </c>
      <c r="G153" s="2">
        <f t="shared" si="82"/>
        <v>59985452</v>
      </c>
      <c r="H153" s="2">
        <f t="shared" si="83"/>
        <v>19876</v>
      </c>
      <c r="I153" s="7">
        <f t="shared" si="84"/>
        <v>19876</v>
      </c>
      <c r="J153" s="8">
        <f t="shared" si="40"/>
        <v>3719</v>
      </c>
      <c r="K153" s="9">
        <f t="shared" si="85"/>
        <v>44166</v>
      </c>
      <c r="L153" s="10">
        <f t="shared" ref="L153:L160" si="92">E153</f>
        <v>3665</v>
      </c>
      <c r="M153" s="10">
        <f>RealData!B150</f>
        <v>3663</v>
      </c>
      <c r="N153" s="10">
        <f t="shared" si="90"/>
        <v>3665</v>
      </c>
      <c r="O153" s="10">
        <f t="shared" si="87"/>
        <v>19876</v>
      </c>
      <c r="P153" s="10">
        <f t="shared" si="88"/>
        <v>3719</v>
      </c>
    </row>
    <row r="154" spans="1:16" x14ac:dyDescent="0.25">
      <c r="A154" s="3">
        <v>44167</v>
      </c>
      <c r="B154" s="4">
        <v>128</v>
      </c>
      <c r="C154" s="4">
        <v>0.85</v>
      </c>
      <c r="D154" s="4">
        <f t="shared" si="79"/>
        <v>59985192</v>
      </c>
      <c r="E154" s="4">
        <f t="shared" si="80"/>
        <v>3620</v>
      </c>
      <c r="F154" s="4">
        <f t="shared" si="81"/>
        <v>11188</v>
      </c>
      <c r="G154" s="2">
        <f t="shared" si="82"/>
        <v>59985192</v>
      </c>
      <c r="H154" s="2">
        <f t="shared" si="83"/>
        <v>21433</v>
      </c>
      <c r="I154" s="7">
        <f t="shared" si="84"/>
        <v>21433</v>
      </c>
      <c r="J154" s="8">
        <f t="shared" si="40"/>
        <v>3694</v>
      </c>
      <c r="K154" s="3">
        <f t="shared" si="85"/>
        <v>44167</v>
      </c>
      <c r="L154" s="4">
        <f t="shared" si="92"/>
        <v>3620</v>
      </c>
      <c r="M154" s="4">
        <f>RealData!B151</f>
        <v>3616</v>
      </c>
      <c r="N154" s="4">
        <f t="shared" si="90"/>
        <v>3620</v>
      </c>
      <c r="O154" s="4">
        <f t="shared" si="87"/>
        <v>21433</v>
      </c>
      <c r="P154" s="4">
        <f t="shared" si="88"/>
        <v>3694</v>
      </c>
    </row>
    <row r="155" spans="1:16" x14ac:dyDescent="0.25">
      <c r="A155" s="3">
        <v>44168</v>
      </c>
      <c r="B155" s="4">
        <v>129</v>
      </c>
      <c r="C155" s="4">
        <v>0.88</v>
      </c>
      <c r="D155" s="4">
        <f t="shared" si="79"/>
        <v>59984927</v>
      </c>
      <c r="E155" s="4">
        <f t="shared" si="80"/>
        <v>3583</v>
      </c>
      <c r="F155" s="4">
        <f t="shared" si="81"/>
        <v>11490</v>
      </c>
      <c r="G155" s="2">
        <f t="shared" si="82"/>
        <v>59984927</v>
      </c>
      <c r="H155" s="2">
        <f t="shared" si="83"/>
        <v>23111</v>
      </c>
      <c r="I155" s="7">
        <f t="shared" si="84"/>
        <v>23111</v>
      </c>
      <c r="J155" s="8">
        <f t="shared" si="40"/>
        <v>3669</v>
      </c>
      <c r="K155" s="3">
        <f t="shared" si="85"/>
        <v>44168</v>
      </c>
      <c r="L155" s="4">
        <f>E155</f>
        <v>3583</v>
      </c>
      <c r="M155" s="4">
        <f>RealData!B152</f>
        <v>3597</v>
      </c>
      <c r="N155" s="4">
        <f t="shared" si="90"/>
        <v>3583</v>
      </c>
      <c r="O155" s="4">
        <f t="shared" si="87"/>
        <v>23111</v>
      </c>
      <c r="P155" s="4">
        <f t="shared" si="88"/>
        <v>3669</v>
      </c>
    </row>
    <row r="156" spans="1:16" x14ac:dyDescent="0.25">
      <c r="A156" s="3">
        <v>44169</v>
      </c>
      <c r="B156" s="4">
        <v>130</v>
      </c>
      <c r="C156" s="4">
        <v>0.88</v>
      </c>
      <c r="D156" s="4">
        <f t="shared" si="79"/>
        <v>59984664</v>
      </c>
      <c r="E156" s="4">
        <f t="shared" si="80"/>
        <v>3547</v>
      </c>
      <c r="F156" s="4">
        <f t="shared" si="81"/>
        <v>11789</v>
      </c>
      <c r="G156" s="2">
        <f t="shared" si="82"/>
        <v>59984664</v>
      </c>
      <c r="H156" s="2">
        <f t="shared" si="83"/>
        <v>24920</v>
      </c>
      <c r="I156" s="7">
        <f t="shared" si="84"/>
        <v>24920</v>
      </c>
      <c r="J156" s="8">
        <f t="shared" si="40"/>
        <v>3644</v>
      </c>
      <c r="K156" s="3">
        <f t="shared" si="85"/>
        <v>44169</v>
      </c>
      <c r="L156" s="4">
        <f t="shared" si="92"/>
        <v>3547</v>
      </c>
      <c r="M156" s="4">
        <f>RealData!B153</f>
        <v>3567</v>
      </c>
      <c r="N156" s="4">
        <f t="shared" si="90"/>
        <v>3547</v>
      </c>
      <c r="O156" s="4">
        <f t="shared" si="87"/>
        <v>24920</v>
      </c>
      <c r="P156" s="4">
        <f t="shared" si="88"/>
        <v>3644</v>
      </c>
    </row>
    <row r="157" spans="1:16" x14ac:dyDescent="0.25">
      <c r="A157" s="3">
        <v>44170</v>
      </c>
      <c r="B157" s="4">
        <v>131</v>
      </c>
      <c r="C157" s="4">
        <v>0.88</v>
      </c>
      <c r="D157" s="4">
        <f t="shared" si="79"/>
        <v>59984404</v>
      </c>
      <c r="E157" s="4">
        <f t="shared" si="80"/>
        <v>3511</v>
      </c>
      <c r="F157" s="4">
        <f t="shared" si="81"/>
        <v>12085</v>
      </c>
      <c r="G157" s="2">
        <f t="shared" si="82"/>
        <v>59984404</v>
      </c>
      <c r="H157" s="2">
        <f t="shared" si="83"/>
        <v>26871</v>
      </c>
      <c r="I157" s="7">
        <f t="shared" si="84"/>
        <v>26871</v>
      </c>
      <c r="J157" s="8">
        <f t="shared" si="40"/>
        <v>3619</v>
      </c>
      <c r="K157" s="3">
        <f t="shared" si="85"/>
        <v>44170</v>
      </c>
      <c r="L157" s="4">
        <f t="shared" si="92"/>
        <v>3511</v>
      </c>
      <c r="M157" s="4">
        <f>RealData!B154</f>
        <v>3517</v>
      </c>
      <c r="N157" s="4">
        <f t="shared" si="90"/>
        <v>3511</v>
      </c>
      <c r="O157" s="4">
        <f t="shared" si="87"/>
        <v>26871</v>
      </c>
      <c r="P157" s="4">
        <f t="shared" si="88"/>
        <v>3619</v>
      </c>
    </row>
    <row r="158" spans="1:16" x14ac:dyDescent="0.25">
      <c r="A158" s="3">
        <v>44171</v>
      </c>
      <c r="B158" s="4">
        <v>132</v>
      </c>
      <c r="C158" s="4">
        <v>0.81</v>
      </c>
      <c r="D158" s="4">
        <f t="shared" si="79"/>
        <v>59984167</v>
      </c>
      <c r="E158" s="4">
        <f t="shared" si="80"/>
        <v>3455</v>
      </c>
      <c r="F158" s="4">
        <f t="shared" si="81"/>
        <v>12378</v>
      </c>
      <c r="G158" s="2">
        <f t="shared" si="82"/>
        <v>59984167</v>
      </c>
      <c r="H158" s="2">
        <f t="shared" si="83"/>
        <v>28975</v>
      </c>
      <c r="I158" s="7">
        <f t="shared" si="84"/>
        <v>28975</v>
      </c>
      <c r="J158" s="8">
        <f t="shared" si="40"/>
        <v>3594</v>
      </c>
      <c r="K158" s="3">
        <f t="shared" si="85"/>
        <v>44171</v>
      </c>
      <c r="L158" s="4">
        <f t="shared" si="92"/>
        <v>3455</v>
      </c>
      <c r="M158" s="4">
        <f>RealData!B155</f>
        <v>3454</v>
      </c>
      <c r="N158" s="4">
        <f t="shared" si="90"/>
        <v>3455</v>
      </c>
      <c r="O158" s="4">
        <f t="shared" si="87"/>
        <v>28975</v>
      </c>
      <c r="P158" s="4">
        <f t="shared" si="88"/>
        <v>3594</v>
      </c>
    </row>
    <row r="159" spans="1:16" x14ac:dyDescent="0.25">
      <c r="A159" s="3">
        <v>44172</v>
      </c>
      <c r="B159" s="4">
        <v>133</v>
      </c>
      <c r="C159" s="4">
        <v>0.81</v>
      </c>
      <c r="D159" s="4">
        <f t="shared" si="79"/>
        <v>59983934</v>
      </c>
      <c r="E159" s="4">
        <f t="shared" si="80"/>
        <v>3400</v>
      </c>
      <c r="F159" s="4">
        <f t="shared" si="81"/>
        <v>12666</v>
      </c>
      <c r="G159" s="2">
        <f t="shared" si="82"/>
        <v>59983934</v>
      </c>
      <c r="H159" s="2">
        <f t="shared" si="83"/>
        <v>31243</v>
      </c>
      <c r="I159" s="7">
        <f t="shared" si="84"/>
        <v>31243</v>
      </c>
      <c r="J159" s="8">
        <f t="shared" si="40"/>
        <v>3569</v>
      </c>
      <c r="K159" s="3">
        <f t="shared" si="85"/>
        <v>44172</v>
      </c>
      <c r="L159" s="4">
        <f t="shared" si="92"/>
        <v>3400</v>
      </c>
      <c r="M159" s="4">
        <f>RealData!B156</f>
        <v>3382</v>
      </c>
      <c r="N159" s="4">
        <f t="shared" si="90"/>
        <v>3400</v>
      </c>
      <c r="O159" s="4">
        <f t="shared" si="87"/>
        <v>31243</v>
      </c>
      <c r="P159" s="4">
        <f t="shared" si="88"/>
        <v>3569</v>
      </c>
    </row>
    <row r="160" spans="1:16" x14ac:dyDescent="0.25">
      <c r="A160" s="3">
        <v>44173</v>
      </c>
      <c r="B160" s="4">
        <v>134</v>
      </c>
      <c r="C160" s="4">
        <v>0.81</v>
      </c>
      <c r="D160" s="4">
        <f t="shared" si="79"/>
        <v>59983705</v>
      </c>
      <c r="E160" s="4">
        <f t="shared" si="80"/>
        <v>3346</v>
      </c>
      <c r="F160" s="4">
        <f t="shared" si="81"/>
        <v>12949</v>
      </c>
      <c r="G160" s="2">
        <f t="shared" si="82"/>
        <v>59983705</v>
      </c>
      <c r="H160" s="2">
        <f t="shared" si="83"/>
        <v>33689</v>
      </c>
      <c r="I160" s="7">
        <f t="shared" si="84"/>
        <v>33689</v>
      </c>
      <c r="J160" s="8">
        <f t="shared" si="40"/>
        <v>3546</v>
      </c>
      <c r="K160" s="3">
        <f t="shared" si="85"/>
        <v>44173</v>
      </c>
      <c r="L160" s="4">
        <f t="shared" si="92"/>
        <v>3346</v>
      </c>
      <c r="M160" s="4">
        <f>RealData!B157</f>
        <v>3345</v>
      </c>
      <c r="N160" s="4">
        <f t="shared" si="90"/>
        <v>3346</v>
      </c>
      <c r="O160" s="4">
        <f t="shared" si="87"/>
        <v>33689</v>
      </c>
      <c r="P160" s="4">
        <f t="shared" si="88"/>
        <v>3546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2020-12-09T14:20:56Z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