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611A0EBF-9D7D-477F-878B-2B4A753DA6CC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1" i="2" l="1"/>
  <c r="K180" i="2"/>
  <c r="K179" i="2"/>
  <c r="K178" i="2"/>
  <c r="K177" i="2"/>
  <c r="K176" i="2"/>
  <c r="K175" i="2"/>
  <c r="K174" i="2"/>
  <c r="K173" i="2"/>
  <c r="K172" i="2"/>
  <c r="K171" i="2"/>
  <c r="K170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53" i="2" l="1"/>
  <c r="M154" i="2"/>
  <c r="M155" i="2"/>
  <c r="M156" i="2"/>
  <c r="M157" i="2"/>
  <c r="M158" i="2"/>
  <c r="M159" i="2"/>
  <c r="M160" i="2"/>
  <c r="J55" i="2" l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68" i="2"/>
  <c r="M149" i="2"/>
  <c r="M150" i="2"/>
  <c r="M151" i="2"/>
  <c r="M152" i="2"/>
  <c r="K160" i="2" l="1"/>
  <c r="K159" i="2"/>
  <c r="K158" i="2"/>
  <c r="K157" i="2"/>
  <c r="K156" i="2"/>
  <c r="K155" i="2"/>
  <c r="K154" i="2"/>
  <c r="M148" i="2"/>
  <c r="M147" i="2" l="1"/>
  <c r="M146" i="2" l="1"/>
  <c r="M143" i="2" l="1"/>
  <c r="M144" i="2"/>
  <c r="M145" i="2"/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P56" i="2" l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P57" i="2" l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P58" i="2" l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P59" i="2" l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P60" i="2" l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P61" i="2" l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P62" i="2" l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F69" i="3" l="1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P64" i="2" l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P65" i="2" l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P66" i="2" l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P67" i="2" l="1"/>
  <c r="F73" i="3"/>
  <c r="P72" i="3"/>
  <c r="G72" i="3"/>
  <c r="I73" i="3" s="1"/>
  <c r="D73" i="3"/>
  <c r="E73" i="3"/>
  <c r="L72" i="3"/>
  <c r="H72" i="3"/>
  <c r="O67" i="2"/>
  <c r="G67" i="2"/>
  <c r="D68" i="2"/>
  <c r="L67" i="2"/>
  <c r="E68" i="2"/>
  <c r="H67" i="2"/>
  <c r="F68" i="2"/>
  <c r="P68" i="2" l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P69" i="2" l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P70" i="2" l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P71" i="2" l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P72" i="2" l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P73" i="2" l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P74" i="2" l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P75" i="2" l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P76" i="2" l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P77" i="2" l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P78" i="2" l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P84" i="3" l="1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P80" i="2" l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P81" i="2" l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P82" i="2" l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P83" i="2" l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P84" i="2" l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P85" i="2" l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P86" i="2" l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P87" i="2" l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P88" i="2" l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P89" i="2" l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P90" i="2" l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P91" i="2" l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P92" i="2" l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P93" i="2" l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P94" i="2" l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P95" i="2" l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P96" i="2" l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P97" i="2" l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P98" i="2" l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P99" i="2" l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P100" i="2" l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P101" i="2" l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P102" i="2" l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P103" i="2" l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P104" i="2" l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P105" i="2" l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P111" i="3" l="1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P113" i="3" l="1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P115" i="3" l="1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F118" i="3" l="1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P114" i="2" l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P115" i="2" l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P116" i="2" l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P117" i="2" l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P118" i="2" l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P119" i="2" l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P120" i="2" l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P122" i="2" l="1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P123" i="2" l="1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P124" i="2" l="1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P126" i="2" l="1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P128" i="2" l="1"/>
  <c r="O133" i="3"/>
  <c r="H134" i="3"/>
  <c r="O134" i="3" s="1"/>
  <c r="E130" i="2"/>
  <c r="I129" i="2"/>
  <c r="O128" i="2"/>
  <c r="G129" i="2"/>
  <c r="H130" i="2" s="1"/>
  <c r="D130" i="2"/>
  <c r="F130" i="2"/>
  <c r="L130" i="2" l="1"/>
  <c r="P129" i="2"/>
  <c r="F131" i="2"/>
  <c r="I130" i="2"/>
  <c r="O129" i="2"/>
  <c r="D131" i="2"/>
  <c r="G130" i="2"/>
  <c r="H131" i="2" s="1"/>
  <c r="E131" i="2"/>
  <c r="L131" i="2" s="1"/>
  <c r="P130" i="2" l="1"/>
  <c r="E132" i="2"/>
  <c r="I131" i="2"/>
  <c r="O130" i="2"/>
  <c r="F132" i="2"/>
  <c r="G131" i="2"/>
  <c r="H132" i="2" s="1"/>
  <c r="D132" i="2"/>
  <c r="L132" i="2" l="1"/>
  <c r="P131" i="2"/>
  <c r="F133" i="2"/>
  <c r="I132" i="2"/>
  <c r="O131" i="2"/>
  <c r="G132" i="2"/>
  <c r="H133" i="2" s="1"/>
  <c r="D133" i="2"/>
  <c r="E133" i="2"/>
  <c r="P132" i="2" l="1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P133" i="2"/>
  <c r="I134" i="2"/>
  <c r="O133" i="2"/>
  <c r="P134" i="2" l="1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P135" i="2"/>
  <c r="D138" i="2" l="1"/>
  <c r="E138" i="2"/>
  <c r="L138" i="2" s="1"/>
  <c r="F138" i="2"/>
  <c r="I137" i="2"/>
  <c r="O136" i="2"/>
  <c r="H138" i="2"/>
  <c r="P136" i="2"/>
  <c r="F139" i="2" l="1"/>
  <c r="E139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I139" i="2"/>
  <c r="O138" i="2"/>
  <c r="F141" i="2" l="1"/>
  <c r="E141" i="2"/>
  <c r="L141" i="2" s="1"/>
  <c r="L140" i="2"/>
  <c r="D141" i="2"/>
  <c r="G140" i="2"/>
  <c r="H141" i="2" s="1"/>
  <c r="O139" i="2"/>
  <c r="I140" i="2"/>
  <c r="P139" i="2"/>
  <c r="O140" i="2" l="1"/>
  <c r="I141" i="2"/>
  <c r="G141" i="2"/>
  <c r="H142" i="2" s="1"/>
  <c r="D142" i="2"/>
  <c r="F142" i="2"/>
  <c r="E142" i="2"/>
  <c r="L142" i="2" s="1"/>
  <c r="P140" i="2"/>
  <c r="E143" i="2" l="1"/>
  <c r="L143" i="2" s="1"/>
  <c r="D143" i="2"/>
  <c r="G142" i="2"/>
  <c r="H143" i="2" s="1"/>
  <c r="F143" i="2"/>
  <c r="O141" i="2"/>
  <c r="I142" i="2"/>
  <c r="P141" i="2"/>
  <c r="F144" i="2" l="1"/>
  <c r="I143" i="2"/>
  <c r="O142" i="2"/>
  <c r="G143" i="2"/>
  <c r="H144" i="2" s="1"/>
  <c r="D144" i="2"/>
  <c r="P142" i="2"/>
  <c r="E144" i="2"/>
  <c r="F145" i="2" l="1"/>
  <c r="L144" i="2"/>
  <c r="G144" i="2"/>
  <c r="H145" i="2" s="1"/>
  <c r="D145" i="2"/>
  <c r="P143" i="2"/>
  <c r="E145" i="2"/>
  <c r="L145" i="2" s="1"/>
  <c r="I144" i="2"/>
  <c r="O143" i="2"/>
  <c r="E146" i="2" l="1"/>
  <c r="L146" i="2" s="1"/>
  <c r="P144" i="2"/>
  <c r="F146" i="2"/>
  <c r="D146" i="2"/>
  <c r="G145" i="2"/>
  <c r="H146" i="2" s="1"/>
  <c r="I145" i="2"/>
  <c r="O144" i="2"/>
  <c r="G146" i="2" l="1"/>
  <c r="H147" i="2" s="1"/>
  <c r="D147" i="2"/>
  <c r="F147" i="2"/>
  <c r="E147" i="2"/>
  <c r="L147" i="2" s="1"/>
  <c r="O145" i="2"/>
  <c r="I146" i="2"/>
  <c r="P145" i="2"/>
  <c r="O146" i="2" l="1"/>
  <c r="I147" i="2"/>
  <c r="E148" i="2"/>
  <c r="L148" i="2" s="1"/>
  <c r="F148" i="2"/>
  <c r="D148" i="2"/>
  <c r="G147" i="2"/>
  <c r="P146" i="2"/>
  <c r="P147" i="2"/>
  <c r="D149" i="2" l="1"/>
  <c r="G148" i="2"/>
  <c r="E149" i="2"/>
  <c r="L149" i="2" s="1"/>
  <c r="O147" i="2"/>
  <c r="I148" i="2"/>
  <c r="F149" i="2"/>
  <c r="H148" i="2"/>
  <c r="F150" i="2" l="1"/>
  <c r="H149" i="2"/>
  <c r="I149" i="2"/>
  <c r="O148" i="2"/>
  <c r="E150" i="2"/>
  <c r="L150" i="2" s="1"/>
  <c r="P148" i="2"/>
  <c r="D150" i="2"/>
  <c r="G149" i="2"/>
  <c r="H150" i="2" l="1"/>
  <c r="E151" i="2"/>
  <c r="L151" i="2" s="1"/>
  <c r="F151" i="2"/>
  <c r="P149" i="2"/>
  <c r="D151" i="2"/>
  <c r="G150" i="2"/>
  <c r="O149" i="2"/>
  <c r="I150" i="2"/>
  <c r="H151" i="2" l="1"/>
  <c r="F152" i="2"/>
  <c r="P150" i="2"/>
  <c r="D152" i="2"/>
  <c r="G151" i="2"/>
  <c r="E152" i="2"/>
  <c r="O150" i="2"/>
  <c r="I151" i="2"/>
  <c r="F153" i="2" l="1"/>
  <c r="L152" i="2"/>
  <c r="H152" i="2"/>
  <c r="E153" i="2"/>
  <c r="L153" i="2" s="1"/>
  <c r="D153" i="2"/>
  <c r="G152" i="2"/>
  <c r="I152" i="2"/>
  <c r="O151" i="2"/>
  <c r="P151" i="2"/>
  <c r="E154" i="2" l="1"/>
  <c r="L154" i="2" s="1"/>
  <c r="G153" i="2"/>
  <c r="J154" i="2" s="1"/>
  <c r="D154" i="2"/>
  <c r="F154" i="2"/>
  <c r="H153" i="2"/>
  <c r="H154" i="2" s="1"/>
  <c r="P152" i="2"/>
  <c r="O152" i="2"/>
  <c r="I153" i="2"/>
  <c r="F155" i="2" l="1"/>
  <c r="O153" i="2"/>
  <c r="I154" i="2"/>
  <c r="D155" i="2"/>
  <c r="G155" i="2" s="1"/>
  <c r="G154" i="2"/>
  <c r="H155" i="2" s="1"/>
  <c r="E155" i="2"/>
  <c r="L155" i="2" s="1"/>
  <c r="P153" i="2"/>
  <c r="J155" i="2" l="1"/>
  <c r="J156" i="2" s="1"/>
  <c r="H156" i="2"/>
  <c r="I155" i="2"/>
  <c r="O154" i="2"/>
  <c r="D156" i="2"/>
  <c r="G156" i="2" s="1"/>
  <c r="E156" i="2"/>
  <c r="L156" i="2" s="1"/>
  <c r="F156" i="2"/>
  <c r="P154" i="2"/>
  <c r="J157" i="2" l="1"/>
  <c r="H157" i="2"/>
  <c r="D157" i="2"/>
  <c r="G157" i="2" s="1"/>
  <c r="E157" i="2"/>
  <c r="L157" i="2" s="1"/>
  <c r="F157" i="2"/>
  <c r="O155" i="2"/>
  <c r="I156" i="2"/>
  <c r="P155" i="2"/>
  <c r="J158" i="2" l="1"/>
  <c r="H158" i="2"/>
  <c r="F158" i="2"/>
  <c r="O156" i="2"/>
  <c r="I157" i="2"/>
  <c r="D158" i="2"/>
  <c r="E158" i="2"/>
  <c r="L158" i="2" s="1"/>
  <c r="P156" i="2"/>
  <c r="G158" i="2" l="1"/>
  <c r="D159" i="2"/>
  <c r="F159" i="2"/>
  <c r="E159" i="2"/>
  <c r="L159" i="2" s="1"/>
  <c r="O157" i="2"/>
  <c r="I158" i="2"/>
  <c r="P157" i="2"/>
  <c r="H159" i="2" l="1"/>
  <c r="J159" i="2"/>
  <c r="F160" i="2"/>
  <c r="E160" i="2"/>
  <c r="O158" i="2"/>
  <c r="I159" i="2"/>
  <c r="D160" i="2"/>
  <c r="G159" i="2"/>
  <c r="P158" i="2"/>
  <c r="E161" i="2" l="1"/>
  <c r="L161" i="2" s="1"/>
  <c r="G160" i="2"/>
  <c r="D161" i="2"/>
  <c r="F161" i="2"/>
  <c r="H160" i="2"/>
  <c r="H161" i="2" s="1"/>
  <c r="J160" i="2"/>
  <c r="L160" i="2"/>
  <c r="O159" i="2"/>
  <c r="I160" i="2"/>
  <c r="P159" i="2"/>
  <c r="F162" i="2" l="1"/>
  <c r="O160" i="2"/>
  <c r="I161" i="2"/>
  <c r="P160" i="2"/>
  <c r="J161" i="2"/>
  <c r="P161" i="2" s="1"/>
  <c r="D162" i="2"/>
  <c r="G161" i="2"/>
  <c r="H162" i="2" s="1"/>
  <c r="E162" i="2"/>
  <c r="J162" i="2" l="1"/>
  <c r="P162" i="2" s="1"/>
  <c r="G162" i="2"/>
  <c r="D163" i="2"/>
  <c r="O161" i="2"/>
  <c r="I162" i="2"/>
  <c r="H163" i="2"/>
  <c r="L162" i="2"/>
  <c r="E163" i="2"/>
  <c r="F163" i="2"/>
  <c r="J163" i="2" l="1"/>
  <c r="P163" i="2" s="1"/>
  <c r="F164" i="2"/>
  <c r="O162" i="2"/>
  <c r="I163" i="2"/>
  <c r="D164" i="2"/>
  <c r="G163" i="2"/>
  <c r="H164" i="2" s="1"/>
  <c r="E164" i="2"/>
  <c r="F165" i="2" s="1"/>
  <c r="L163" i="2"/>
  <c r="O163" i="2" l="1"/>
  <c r="I164" i="2"/>
  <c r="J164" i="2"/>
  <c r="P164" i="2" s="1"/>
  <c r="D165" i="2"/>
  <c r="G164" i="2"/>
  <c r="L164" i="2"/>
  <c r="E165" i="2"/>
  <c r="E166" i="2" l="1"/>
  <c r="L165" i="2"/>
  <c r="J165" i="2"/>
  <c r="P165" i="2" s="1"/>
  <c r="G165" i="2"/>
  <c r="D166" i="2"/>
  <c r="O164" i="2"/>
  <c r="I165" i="2"/>
  <c r="F166" i="2"/>
  <c r="H165" i="2"/>
  <c r="F167" i="2" l="1"/>
  <c r="H166" i="2"/>
  <c r="J166" i="2"/>
  <c r="P166" i="2" s="1"/>
  <c r="O165" i="2"/>
  <c r="I166" i="2"/>
  <c r="D167" i="2"/>
  <c r="G166" i="2"/>
  <c r="L166" i="2"/>
  <c r="E167" i="2"/>
  <c r="F168" i="2" s="1"/>
  <c r="J167" i="2" l="1"/>
  <c r="P167" i="2" s="1"/>
  <c r="O166" i="2"/>
  <c r="I167" i="2"/>
  <c r="G167" i="2"/>
  <c r="D168" i="2"/>
  <c r="H167" i="2"/>
  <c r="H168" i="2" s="1"/>
  <c r="E168" i="2"/>
  <c r="L167" i="2"/>
  <c r="J168" i="2" l="1"/>
  <c r="P168" i="2" s="1"/>
  <c r="L168" i="2"/>
  <c r="N168" i="2"/>
  <c r="E169" i="2"/>
  <c r="G168" i="2"/>
  <c r="D169" i="2"/>
  <c r="F169" i="2"/>
  <c r="O167" i="2"/>
  <c r="I168" i="2"/>
  <c r="F170" i="2" l="1"/>
  <c r="J169" i="2"/>
  <c r="P169" i="2" s="1"/>
  <c r="G169" i="2"/>
  <c r="D170" i="2"/>
  <c r="N169" i="2"/>
  <c r="E170" i="2"/>
  <c r="I169" i="2"/>
  <c r="O168" i="2"/>
  <c r="H169" i="2"/>
  <c r="H170" i="2" l="1"/>
  <c r="J170" i="2"/>
  <c r="P170" i="2" s="1"/>
  <c r="E171" i="2"/>
  <c r="N170" i="2"/>
  <c r="F171" i="2"/>
  <c r="D171" i="2"/>
  <c r="G170" i="2"/>
  <c r="H171" i="2" s="1"/>
  <c r="O169" i="2"/>
  <c r="I170" i="2"/>
  <c r="F172" i="2" l="1"/>
  <c r="I171" i="2"/>
  <c r="O170" i="2"/>
  <c r="D172" i="2"/>
  <c r="G171" i="2"/>
  <c r="H172" i="2" s="1"/>
  <c r="J171" i="2"/>
  <c r="N171" i="2"/>
  <c r="E172" i="2"/>
  <c r="E173" i="2" l="1"/>
  <c r="N172" i="2"/>
  <c r="J172" i="2"/>
  <c r="P171" i="2"/>
  <c r="F173" i="2"/>
  <c r="F174" i="2" s="1"/>
  <c r="G172" i="2"/>
  <c r="H173" i="2" s="1"/>
  <c r="D173" i="2"/>
  <c r="I172" i="2"/>
  <c r="O171" i="2"/>
  <c r="I173" i="2" l="1"/>
  <c r="O172" i="2"/>
  <c r="G173" i="2"/>
  <c r="H174" i="2" s="1"/>
  <c r="D174" i="2"/>
  <c r="J173" i="2"/>
  <c r="P172" i="2"/>
  <c r="N173" i="2"/>
  <c r="E174" i="2"/>
  <c r="F175" i="2" s="1"/>
  <c r="P173" i="2" l="1"/>
  <c r="J174" i="2"/>
  <c r="G174" i="2"/>
  <c r="H175" i="2" s="1"/>
  <c r="D175" i="2"/>
  <c r="E175" i="2"/>
  <c r="N174" i="2"/>
  <c r="I174" i="2"/>
  <c r="O173" i="2"/>
  <c r="I175" i="2" l="1"/>
  <c r="O174" i="2"/>
  <c r="D176" i="2"/>
  <c r="G175" i="2"/>
  <c r="H176" i="2" s="1"/>
  <c r="N175" i="2"/>
  <c r="E176" i="2"/>
  <c r="F176" i="2"/>
  <c r="P174" i="2"/>
  <c r="J175" i="2"/>
  <c r="F177" i="2" l="1"/>
  <c r="G176" i="2"/>
  <c r="H177" i="2" s="1"/>
  <c r="D177" i="2"/>
  <c r="N176" i="2"/>
  <c r="E177" i="2"/>
  <c r="P175" i="2"/>
  <c r="J176" i="2"/>
  <c r="O175" i="2"/>
  <c r="I176" i="2"/>
  <c r="D178" i="2" l="1"/>
  <c r="G177" i="2"/>
  <c r="H178" i="2" s="1"/>
  <c r="N177" i="2"/>
  <c r="E178" i="2"/>
  <c r="J177" i="2"/>
  <c r="P176" i="2"/>
  <c r="O176" i="2"/>
  <c r="I177" i="2"/>
  <c r="F178" i="2"/>
  <c r="J178" i="2" l="1"/>
  <c r="P177" i="2"/>
  <c r="O177" i="2"/>
  <c r="I178" i="2"/>
  <c r="N178" i="2"/>
  <c r="E179" i="2"/>
  <c r="F179" i="2"/>
  <c r="D179" i="2"/>
  <c r="G178" i="2"/>
  <c r="H179" i="2" s="1"/>
  <c r="F180" i="2" l="1"/>
  <c r="N179" i="2"/>
  <c r="E180" i="2"/>
  <c r="F181" i="2" s="1"/>
  <c r="D180" i="2"/>
  <c r="G179" i="2"/>
  <c r="H180" i="2" s="1"/>
  <c r="O178" i="2"/>
  <c r="I179" i="2"/>
  <c r="J179" i="2"/>
  <c r="P178" i="2"/>
  <c r="P179" i="2" l="1"/>
  <c r="J180" i="2"/>
  <c r="D181" i="2"/>
  <c r="G181" i="2" s="1"/>
  <c r="G180" i="2"/>
  <c r="H181" i="2" s="1"/>
  <c r="I180" i="2"/>
  <c r="O179" i="2"/>
  <c r="N180" i="2"/>
  <c r="E181" i="2"/>
  <c r="N181" i="2" s="1"/>
  <c r="I181" i="2" l="1"/>
  <c r="O181" i="2" s="1"/>
  <c r="O180" i="2"/>
  <c r="P180" i="2"/>
  <c r="J181" i="2"/>
  <c r="P181" i="2" s="1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<sst xmlns="http://schemas.openxmlformats.org/spreadsheetml/2006/main" count="29" uniqueCount="14">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</sst>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Model!$K$70:$K$181</c:f>
              <c:numCache>
                <c:formatCode>m/d/yyyy</c:formatCode>
                <c:ptCount val="112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</c:numCache>
            </c:numRef>
          </c:cat>
          <c:val>
            <c:numRef>
              <c:f>Model!$L$70:$L$181</c:f>
              <c:numCache>
                <c:formatCode>General</c:formatCode>
                <c:ptCount val="112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  <c:pt idx="76">
                  <c:v>3827</c:v>
                </c:pt>
                <c:pt idx="77">
                  <c:v>3843</c:v>
                </c:pt>
                <c:pt idx="78">
                  <c:v>3843</c:v>
                </c:pt>
                <c:pt idx="79">
                  <c:v>3818</c:v>
                </c:pt>
                <c:pt idx="80">
                  <c:v>3793</c:v>
                </c:pt>
                <c:pt idx="81">
                  <c:v>3768</c:v>
                </c:pt>
                <c:pt idx="82">
                  <c:v>3743</c:v>
                </c:pt>
                <c:pt idx="83">
                  <c:v>3665</c:v>
                </c:pt>
                <c:pt idx="84">
                  <c:v>3620</c:v>
                </c:pt>
                <c:pt idx="85">
                  <c:v>3583</c:v>
                </c:pt>
                <c:pt idx="86">
                  <c:v>3547</c:v>
                </c:pt>
                <c:pt idx="87">
                  <c:v>3511</c:v>
                </c:pt>
                <c:pt idx="88">
                  <c:v>3458</c:v>
                </c:pt>
                <c:pt idx="89">
                  <c:v>3406</c:v>
                </c:pt>
                <c:pt idx="90">
                  <c:v>3355</c:v>
                </c:pt>
                <c:pt idx="91">
                  <c:v>3313</c:v>
                </c:pt>
                <c:pt idx="92">
                  <c:v>3272</c:v>
                </c:pt>
                <c:pt idx="93">
                  <c:v>3231</c:v>
                </c:pt>
                <c:pt idx="94">
                  <c:v>3191</c:v>
                </c:pt>
                <c:pt idx="95">
                  <c:v>3151</c:v>
                </c:pt>
                <c:pt idx="96">
                  <c:v>3088</c:v>
                </c:pt>
                <c:pt idx="97">
                  <c:v>3027</c:v>
                </c:pt>
                <c:pt idx="98">
                  <c:v>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Model!$K$70:$K$181</c:f>
              <c:numCache>
                <c:formatCode>m/d/yyyy</c:formatCode>
                <c:ptCount val="112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</c:numCache>
            </c:numRef>
          </c:cat>
          <c:val>
            <c:numRef>
              <c:f>Model!$M$70:$M$181</c:f>
              <c:numCache>
                <c:formatCode>General</c:formatCode>
                <c:ptCount val="112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  <c:pt idx="76">
                  <c:v>3816</c:v>
                </c:pt>
                <c:pt idx="77">
                  <c:v>3848</c:v>
                </c:pt>
                <c:pt idx="78">
                  <c:v>3846</c:v>
                </c:pt>
                <c:pt idx="79">
                  <c:v>3782</c:v>
                </c:pt>
                <c:pt idx="80">
                  <c:v>3762</c:v>
                </c:pt>
                <c:pt idx="81">
                  <c:v>3753</c:v>
                </c:pt>
                <c:pt idx="82">
                  <c:v>3744</c:v>
                </c:pt>
                <c:pt idx="83">
                  <c:v>3663</c:v>
                </c:pt>
                <c:pt idx="84">
                  <c:v>3616</c:v>
                </c:pt>
                <c:pt idx="85">
                  <c:v>3597</c:v>
                </c:pt>
                <c:pt idx="86">
                  <c:v>3567</c:v>
                </c:pt>
                <c:pt idx="87">
                  <c:v>3517</c:v>
                </c:pt>
                <c:pt idx="88">
                  <c:v>3454</c:v>
                </c:pt>
                <c:pt idx="89">
                  <c:v>3382</c:v>
                </c:pt>
                <c:pt idx="90">
                  <c:v>3345</c:v>
                </c:pt>
                <c:pt idx="91">
                  <c:v>3320</c:v>
                </c:pt>
                <c:pt idx="92">
                  <c:v>3291</c:v>
                </c:pt>
                <c:pt idx="93">
                  <c:v>3265</c:v>
                </c:pt>
                <c:pt idx="94">
                  <c:v>3199</c:v>
                </c:pt>
                <c:pt idx="95">
                  <c:v>3158</c:v>
                </c:pt>
                <c:pt idx="96">
                  <c:v>3095</c:v>
                </c:pt>
                <c:pt idx="97">
                  <c:v>3003</c:v>
                </c:pt>
                <c:pt idx="98">
                  <c:v>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Model!$K$70:$K$181</c:f>
              <c:numCache>
                <c:formatCode>m/d/yyyy</c:formatCode>
                <c:ptCount val="112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</c:numCache>
            </c:numRef>
          </c:cat>
          <c:val>
            <c:numRef>
              <c:f>Model!$O$70:$O$181</c:f>
              <c:numCache>
                <c:formatCode>General</c:formatCode>
                <c:ptCount val="112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  <c:pt idx="84">
                  <c:v>21433</c:v>
                </c:pt>
                <c:pt idx="85">
                  <c:v>23111</c:v>
                </c:pt>
                <c:pt idx="86">
                  <c:v>24920</c:v>
                </c:pt>
                <c:pt idx="87">
                  <c:v>26871</c:v>
                </c:pt>
                <c:pt idx="88">
                  <c:v>28975</c:v>
                </c:pt>
                <c:pt idx="89">
                  <c:v>31243</c:v>
                </c:pt>
                <c:pt idx="90">
                  <c:v>33689</c:v>
                </c:pt>
                <c:pt idx="91">
                  <c:v>36327</c:v>
                </c:pt>
                <c:pt idx="92">
                  <c:v>39171</c:v>
                </c:pt>
                <c:pt idx="93">
                  <c:v>42238</c:v>
                </c:pt>
                <c:pt idx="94">
                  <c:v>45545</c:v>
                </c:pt>
                <c:pt idx="95">
                  <c:v>49111</c:v>
                </c:pt>
                <c:pt idx="96">
                  <c:v>52955</c:v>
                </c:pt>
                <c:pt idx="97">
                  <c:v>57101</c:v>
                </c:pt>
                <c:pt idx="98">
                  <c:v>61572</c:v>
                </c:pt>
                <c:pt idx="99">
                  <c:v>66392</c:v>
                </c:pt>
                <c:pt idx="100">
                  <c:v>71589</c:v>
                </c:pt>
                <c:pt idx="101">
                  <c:v>77193</c:v>
                </c:pt>
                <c:pt idx="102">
                  <c:v>83236</c:v>
                </c:pt>
                <c:pt idx="103">
                  <c:v>89752</c:v>
                </c:pt>
                <c:pt idx="104">
                  <c:v>96778</c:v>
                </c:pt>
                <c:pt idx="105">
                  <c:v>104354</c:v>
                </c:pt>
                <c:pt idx="106">
                  <c:v>112523</c:v>
                </c:pt>
                <c:pt idx="107">
                  <c:v>121331</c:v>
                </c:pt>
                <c:pt idx="108">
                  <c:v>130829</c:v>
                </c:pt>
                <c:pt idx="109">
                  <c:v>141071</c:v>
                </c:pt>
                <c:pt idx="110">
                  <c:v>152114</c:v>
                </c:pt>
                <c:pt idx="111">
                  <c:v>164022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Model!$K$70:$K$181</c:f>
              <c:numCache>
                <c:formatCode>m/d/yyyy</c:formatCode>
                <c:ptCount val="112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</c:numCache>
            </c:numRef>
          </c:cat>
          <c:val>
            <c:numRef>
              <c:f>Model!$P$70:$P$181</c:f>
              <c:numCache>
                <c:formatCode>General</c:formatCode>
                <c:ptCount val="112"/>
                <c:pt idx="0">
                  <c:v>21277</c:v>
                </c:pt>
                <c:pt idx="1">
                  <c:v>20852</c:v>
                </c:pt>
                <c:pt idx="2">
                  <c:v>20435</c:v>
                </c:pt>
                <c:pt idx="3">
                  <c:v>20026</c:v>
                </c:pt>
                <c:pt idx="4">
                  <c:v>19625</c:v>
                </c:pt>
                <c:pt idx="5">
                  <c:v>19233</c:v>
                </c:pt>
                <c:pt idx="6">
                  <c:v>18848</c:v>
                </c:pt>
                <c:pt idx="7">
                  <c:v>18471</c:v>
                </c:pt>
                <c:pt idx="8">
                  <c:v>18102</c:v>
                </c:pt>
                <c:pt idx="9">
                  <c:v>17739</c:v>
                </c:pt>
                <c:pt idx="10">
                  <c:v>17384</c:v>
                </c:pt>
                <c:pt idx="11">
                  <c:v>17036</c:v>
                </c:pt>
                <c:pt idx="12">
                  <c:v>16695</c:v>
                </c:pt>
                <c:pt idx="13">
                  <c:v>16361</c:v>
                </c:pt>
                <c:pt idx="14">
                  <c:v>16034</c:v>
                </c:pt>
                <c:pt idx="15">
                  <c:v>15713</c:v>
                </c:pt>
                <c:pt idx="16">
                  <c:v>15399</c:v>
                </c:pt>
                <c:pt idx="17">
                  <c:v>15091</c:v>
                </c:pt>
                <c:pt idx="18">
                  <c:v>14789</c:v>
                </c:pt>
                <c:pt idx="19">
                  <c:v>14494</c:v>
                </c:pt>
                <c:pt idx="20">
                  <c:v>14204</c:v>
                </c:pt>
                <c:pt idx="21">
                  <c:v>13920</c:v>
                </c:pt>
                <c:pt idx="22">
                  <c:v>13642</c:v>
                </c:pt>
                <c:pt idx="23">
                  <c:v>13369</c:v>
                </c:pt>
                <c:pt idx="24">
                  <c:v>13102</c:v>
                </c:pt>
                <c:pt idx="25">
                  <c:v>12840</c:v>
                </c:pt>
                <c:pt idx="26">
                  <c:v>12583</c:v>
                </c:pt>
                <c:pt idx="27">
                  <c:v>12331</c:v>
                </c:pt>
                <c:pt idx="28">
                  <c:v>12084</c:v>
                </c:pt>
                <c:pt idx="29">
                  <c:v>11842</c:v>
                </c:pt>
                <c:pt idx="30">
                  <c:v>11605</c:v>
                </c:pt>
                <c:pt idx="31">
                  <c:v>11373</c:v>
                </c:pt>
                <c:pt idx="32">
                  <c:v>11145</c:v>
                </c:pt>
                <c:pt idx="33">
                  <c:v>10922</c:v>
                </c:pt>
                <c:pt idx="34">
                  <c:v>10704</c:v>
                </c:pt>
                <c:pt idx="35">
                  <c:v>10490</c:v>
                </c:pt>
                <c:pt idx="36">
                  <c:v>10280</c:v>
                </c:pt>
                <c:pt idx="37">
                  <c:v>10074</c:v>
                </c:pt>
                <c:pt idx="38">
                  <c:v>9872</c:v>
                </c:pt>
                <c:pt idx="39">
                  <c:v>9674</c:v>
                </c:pt>
                <c:pt idx="40">
                  <c:v>9481</c:v>
                </c:pt>
                <c:pt idx="41">
                  <c:v>9291</c:v>
                </c:pt>
                <c:pt idx="42">
                  <c:v>9105</c:v>
                </c:pt>
                <c:pt idx="43">
                  <c:v>8923</c:v>
                </c:pt>
                <c:pt idx="44">
                  <c:v>8744</c:v>
                </c:pt>
                <c:pt idx="45">
                  <c:v>8569</c:v>
                </c:pt>
                <c:pt idx="46">
                  <c:v>8398</c:v>
                </c:pt>
                <c:pt idx="47">
                  <c:v>8230</c:v>
                </c:pt>
                <c:pt idx="48">
                  <c:v>8065</c:v>
                </c:pt>
                <c:pt idx="49">
                  <c:v>7904</c:v>
                </c:pt>
                <c:pt idx="50">
                  <c:v>7746</c:v>
                </c:pt>
                <c:pt idx="51">
                  <c:v>7591</c:v>
                </c:pt>
                <c:pt idx="52">
                  <c:v>7439</c:v>
                </c:pt>
                <c:pt idx="53">
                  <c:v>7290</c:v>
                </c:pt>
                <c:pt idx="54">
                  <c:v>7144</c:v>
                </c:pt>
                <c:pt idx="55">
                  <c:v>7001</c:v>
                </c:pt>
                <c:pt idx="56">
                  <c:v>6861</c:v>
                </c:pt>
                <c:pt idx="57">
                  <c:v>6723</c:v>
                </c:pt>
                <c:pt idx="58">
                  <c:v>6589</c:v>
                </c:pt>
                <c:pt idx="59">
                  <c:v>6457</c:v>
                </c:pt>
                <c:pt idx="60">
                  <c:v>6328</c:v>
                </c:pt>
                <c:pt idx="61">
                  <c:v>6202</c:v>
                </c:pt>
                <c:pt idx="62">
                  <c:v>6078</c:v>
                </c:pt>
                <c:pt idx="63">
                  <c:v>5956</c:v>
                </c:pt>
                <c:pt idx="64">
                  <c:v>5837</c:v>
                </c:pt>
                <c:pt idx="65">
                  <c:v>5721</c:v>
                </c:pt>
                <c:pt idx="66">
                  <c:v>5606</c:v>
                </c:pt>
                <c:pt idx="67">
                  <c:v>5494</c:v>
                </c:pt>
                <c:pt idx="68">
                  <c:v>5384</c:v>
                </c:pt>
                <c:pt idx="69">
                  <c:v>5276</c:v>
                </c:pt>
                <c:pt idx="70">
                  <c:v>5170</c:v>
                </c:pt>
                <c:pt idx="71">
                  <c:v>5066</c:v>
                </c:pt>
                <c:pt idx="72">
                  <c:v>4965</c:v>
                </c:pt>
                <c:pt idx="73">
                  <c:v>4865</c:v>
                </c:pt>
                <c:pt idx="74">
                  <c:v>4768</c:v>
                </c:pt>
                <c:pt idx="75">
                  <c:v>4673</c:v>
                </c:pt>
                <c:pt idx="76">
                  <c:v>4580</c:v>
                </c:pt>
                <c:pt idx="77">
                  <c:v>4488</c:v>
                </c:pt>
                <c:pt idx="78">
                  <c:v>4398</c:v>
                </c:pt>
                <c:pt idx="79">
                  <c:v>4309</c:v>
                </c:pt>
                <c:pt idx="80">
                  <c:v>4223</c:v>
                </c:pt>
                <c:pt idx="81">
                  <c:v>4138</c:v>
                </c:pt>
                <c:pt idx="82">
                  <c:v>4055</c:v>
                </c:pt>
                <c:pt idx="83">
                  <c:v>3974</c:v>
                </c:pt>
                <c:pt idx="84">
                  <c:v>3895</c:v>
                </c:pt>
                <c:pt idx="85">
                  <c:v>3817</c:v>
                </c:pt>
                <c:pt idx="86">
                  <c:v>3741</c:v>
                </c:pt>
                <c:pt idx="87">
                  <c:v>3666</c:v>
                </c:pt>
                <c:pt idx="88">
                  <c:v>3592</c:v>
                </c:pt>
                <c:pt idx="89">
                  <c:v>3520</c:v>
                </c:pt>
                <c:pt idx="90">
                  <c:v>3450</c:v>
                </c:pt>
                <c:pt idx="91">
                  <c:v>3380</c:v>
                </c:pt>
                <c:pt idx="92">
                  <c:v>3312</c:v>
                </c:pt>
                <c:pt idx="93">
                  <c:v>3246</c:v>
                </c:pt>
                <c:pt idx="94">
                  <c:v>3181</c:v>
                </c:pt>
                <c:pt idx="95">
                  <c:v>3117</c:v>
                </c:pt>
                <c:pt idx="96">
                  <c:v>3054</c:v>
                </c:pt>
                <c:pt idx="97">
                  <c:v>2992</c:v>
                </c:pt>
                <c:pt idx="98">
                  <c:v>2932</c:v>
                </c:pt>
                <c:pt idx="99">
                  <c:v>2874</c:v>
                </c:pt>
                <c:pt idx="100">
                  <c:v>2816</c:v>
                </c:pt>
                <c:pt idx="101">
                  <c:v>2759</c:v>
                </c:pt>
                <c:pt idx="102">
                  <c:v>2704</c:v>
                </c:pt>
                <c:pt idx="103">
                  <c:v>2650</c:v>
                </c:pt>
                <c:pt idx="104">
                  <c:v>2597</c:v>
                </c:pt>
                <c:pt idx="105">
                  <c:v>2545</c:v>
                </c:pt>
                <c:pt idx="106">
                  <c:v>2494</c:v>
                </c:pt>
                <c:pt idx="107">
                  <c:v>2444</c:v>
                </c:pt>
                <c:pt idx="108">
                  <c:v>2395</c:v>
                </c:pt>
                <c:pt idx="109">
                  <c:v>2347</c:v>
                </c:pt>
                <c:pt idx="110">
                  <c:v>2300</c:v>
                </c:pt>
                <c:pt idx="111">
                  <c:v>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Model!$L$6:$L$181</c:f>
              <c:numCache>
                <c:formatCode>General</c:formatCode>
                <c:ptCount val="176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3027</c:v>
                </c:pt>
                <c:pt idx="162">
                  <c:v>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Model!$M$6:$M$181</c:f>
              <c:numCache>
                <c:formatCode>General</c:formatCode>
                <c:ptCount val="176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Model!$L$6:$L$181</c:f>
              <c:numCache>
                <c:formatCode>General</c:formatCode>
                <c:ptCount val="176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3027</c:v>
                </c:pt>
                <c:pt idx="162">
                  <c:v>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Model!$M$6:$M$181</c:f>
              <c:numCache>
                <c:formatCode>General</c:formatCode>
                <c:ptCount val="176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Model!$N$6:$N$181</c:f>
              <c:numCache>
                <c:formatCode>General</c:formatCode>
                <c:ptCount val="176"/>
                <c:pt idx="162">
                  <c:v>2967</c:v>
                </c:pt>
                <c:pt idx="163">
                  <c:v>2908</c:v>
                </c:pt>
                <c:pt idx="164">
                  <c:v>2850</c:v>
                </c:pt>
                <c:pt idx="165">
                  <c:v>2792</c:v>
                </c:pt>
                <c:pt idx="166">
                  <c:v>2736</c:v>
                </c:pt>
                <c:pt idx="167">
                  <c:v>2681</c:v>
                </c:pt>
                <c:pt idx="168">
                  <c:v>2628</c:v>
                </c:pt>
                <c:pt idx="169">
                  <c:v>2575</c:v>
                </c:pt>
                <c:pt idx="170">
                  <c:v>2523</c:v>
                </c:pt>
                <c:pt idx="171">
                  <c:v>2473</c:v>
                </c:pt>
                <c:pt idx="172">
                  <c:v>2424</c:v>
                </c:pt>
                <c:pt idx="173">
                  <c:v>2375</c:v>
                </c:pt>
                <c:pt idx="174">
                  <c:v>2327</c:v>
                </c:pt>
                <c:pt idx="175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Model!$L$6:$L$160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Model!$M$6:$M$160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Model!$N$6:$N$160</c:f>
              <c:numCache>
                <c:formatCode>General</c:formatCode>
                <c:ptCount val="1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Model!$K$102:$K$181</c:f>
              <c:numCache>
                <c:formatCode>m/d/yyyy</c:formatCode>
                <c:ptCount val="80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</c:numCache>
            </c:numRef>
          </c:cat>
          <c:val>
            <c:numRef>
              <c:f>Model!$L$102:$L$181</c:f>
              <c:numCache>
                <c:formatCode>General</c:formatCode>
                <c:ptCount val="80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  <c:pt idx="44">
                  <c:v>3827</c:v>
                </c:pt>
                <c:pt idx="45">
                  <c:v>3843</c:v>
                </c:pt>
                <c:pt idx="46">
                  <c:v>3843</c:v>
                </c:pt>
                <c:pt idx="47">
                  <c:v>3818</c:v>
                </c:pt>
                <c:pt idx="48">
                  <c:v>3793</c:v>
                </c:pt>
                <c:pt idx="49">
                  <c:v>3768</c:v>
                </c:pt>
                <c:pt idx="50">
                  <c:v>3743</c:v>
                </c:pt>
                <c:pt idx="51">
                  <c:v>3665</c:v>
                </c:pt>
                <c:pt idx="52">
                  <c:v>3620</c:v>
                </c:pt>
                <c:pt idx="53">
                  <c:v>3583</c:v>
                </c:pt>
                <c:pt idx="54">
                  <c:v>3547</c:v>
                </c:pt>
                <c:pt idx="55">
                  <c:v>3511</c:v>
                </c:pt>
                <c:pt idx="56">
                  <c:v>3458</c:v>
                </c:pt>
                <c:pt idx="57">
                  <c:v>3406</c:v>
                </c:pt>
                <c:pt idx="58">
                  <c:v>3355</c:v>
                </c:pt>
                <c:pt idx="59">
                  <c:v>3313</c:v>
                </c:pt>
                <c:pt idx="60">
                  <c:v>3272</c:v>
                </c:pt>
                <c:pt idx="61">
                  <c:v>3231</c:v>
                </c:pt>
                <c:pt idx="62">
                  <c:v>3191</c:v>
                </c:pt>
                <c:pt idx="63">
                  <c:v>3151</c:v>
                </c:pt>
                <c:pt idx="64">
                  <c:v>3088</c:v>
                </c:pt>
                <c:pt idx="65">
                  <c:v>3027</c:v>
                </c:pt>
                <c:pt idx="66">
                  <c:v>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Model!$K$102:$K$181</c:f>
              <c:numCache>
                <c:formatCode>m/d/yyyy</c:formatCode>
                <c:ptCount val="80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</c:numCache>
            </c:numRef>
          </c:cat>
          <c:val>
            <c:numRef>
              <c:f>Model!$M$102:$M$181</c:f>
              <c:numCache>
                <c:formatCode>General</c:formatCode>
                <c:ptCount val="80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  <c:pt idx="44">
                  <c:v>3816</c:v>
                </c:pt>
                <c:pt idx="45">
                  <c:v>3848</c:v>
                </c:pt>
                <c:pt idx="46">
                  <c:v>3846</c:v>
                </c:pt>
                <c:pt idx="47">
                  <c:v>3782</c:v>
                </c:pt>
                <c:pt idx="48">
                  <c:v>3762</c:v>
                </c:pt>
                <c:pt idx="49">
                  <c:v>3753</c:v>
                </c:pt>
                <c:pt idx="50">
                  <c:v>3744</c:v>
                </c:pt>
                <c:pt idx="51">
                  <c:v>3663</c:v>
                </c:pt>
                <c:pt idx="52">
                  <c:v>3616</c:v>
                </c:pt>
                <c:pt idx="53">
                  <c:v>3597</c:v>
                </c:pt>
                <c:pt idx="54">
                  <c:v>3567</c:v>
                </c:pt>
                <c:pt idx="55">
                  <c:v>3517</c:v>
                </c:pt>
                <c:pt idx="56">
                  <c:v>3454</c:v>
                </c:pt>
                <c:pt idx="57">
                  <c:v>3382</c:v>
                </c:pt>
                <c:pt idx="58">
                  <c:v>3345</c:v>
                </c:pt>
                <c:pt idx="59">
                  <c:v>3320</c:v>
                </c:pt>
                <c:pt idx="60">
                  <c:v>3291</c:v>
                </c:pt>
                <c:pt idx="61">
                  <c:v>3265</c:v>
                </c:pt>
                <c:pt idx="62">
                  <c:v>3199</c:v>
                </c:pt>
                <c:pt idx="63">
                  <c:v>3158</c:v>
                </c:pt>
                <c:pt idx="64">
                  <c:v>3095</c:v>
                </c:pt>
                <c:pt idx="65">
                  <c:v>3003</c:v>
                </c:pt>
                <c:pt idx="66">
                  <c:v>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Model!$K$102:$K$181</c:f>
              <c:numCache>
                <c:formatCode>m/d/yyyy</c:formatCode>
                <c:ptCount val="80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</c:numCache>
            </c:numRef>
          </c:cat>
          <c:val>
            <c:numRef>
              <c:f>Model!$O$102:$O$181</c:f>
              <c:numCache>
                <c:formatCode>General</c:formatCode>
                <c:ptCount val="80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  <c:pt idx="52">
                  <c:v>21433</c:v>
                </c:pt>
                <c:pt idx="53">
                  <c:v>23111</c:v>
                </c:pt>
                <c:pt idx="54">
                  <c:v>24920</c:v>
                </c:pt>
                <c:pt idx="55">
                  <c:v>26871</c:v>
                </c:pt>
                <c:pt idx="56">
                  <c:v>28975</c:v>
                </c:pt>
                <c:pt idx="57">
                  <c:v>31243</c:v>
                </c:pt>
                <c:pt idx="58">
                  <c:v>33689</c:v>
                </c:pt>
                <c:pt idx="59">
                  <c:v>36327</c:v>
                </c:pt>
                <c:pt idx="60">
                  <c:v>39171</c:v>
                </c:pt>
                <c:pt idx="61">
                  <c:v>42238</c:v>
                </c:pt>
                <c:pt idx="62">
                  <c:v>45545</c:v>
                </c:pt>
                <c:pt idx="63">
                  <c:v>49111</c:v>
                </c:pt>
                <c:pt idx="64">
                  <c:v>52955</c:v>
                </c:pt>
                <c:pt idx="65">
                  <c:v>57101</c:v>
                </c:pt>
                <c:pt idx="66">
                  <c:v>61572</c:v>
                </c:pt>
                <c:pt idx="67">
                  <c:v>66392</c:v>
                </c:pt>
                <c:pt idx="68">
                  <c:v>71589</c:v>
                </c:pt>
                <c:pt idx="69">
                  <c:v>77193</c:v>
                </c:pt>
                <c:pt idx="70">
                  <c:v>83236</c:v>
                </c:pt>
                <c:pt idx="71">
                  <c:v>89752</c:v>
                </c:pt>
                <c:pt idx="72">
                  <c:v>96778</c:v>
                </c:pt>
                <c:pt idx="73">
                  <c:v>104354</c:v>
                </c:pt>
                <c:pt idx="74">
                  <c:v>112523</c:v>
                </c:pt>
                <c:pt idx="75">
                  <c:v>121331</c:v>
                </c:pt>
                <c:pt idx="76">
                  <c:v>130829</c:v>
                </c:pt>
                <c:pt idx="77">
                  <c:v>141071</c:v>
                </c:pt>
                <c:pt idx="78">
                  <c:v>152114</c:v>
                </c:pt>
                <c:pt idx="79">
                  <c:v>164022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Model!$K$102:$K$181</c:f>
              <c:numCache>
                <c:formatCode>m/d/yyyy</c:formatCode>
                <c:ptCount val="80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</c:numCache>
            </c:numRef>
          </c:cat>
          <c:val>
            <c:numRef>
              <c:f>Model!$P$102:$P$181</c:f>
              <c:numCache>
                <c:formatCode>General</c:formatCode>
                <c:ptCount val="80"/>
                <c:pt idx="0">
                  <c:v>11145</c:v>
                </c:pt>
                <c:pt idx="1">
                  <c:v>10922</c:v>
                </c:pt>
                <c:pt idx="2">
                  <c:v>10704</c:v>
                </c:pt>
                <c:pt idx="3">
                  <c:v>10490</c:v>
                </c:pt>
                <c:pt idx="4">
                  <c:v>10280</c:v>
                </c:pt>
                <c:pt idx="5">
                  <c:v>10074</c:v>
                </c:pt>
                <c:pt idx="6">
                  <c:v>9872</c:v>
                </c:pt>
                <c:pt idx="7">
                  <c:v>9674</c:v>
                </c:pt>
                <c:pt idx="8">
                  <c:v>9481</c:v>
                </c:pt>
                <c:pt idx="9">
                  <c:v>9291</c:v>
                </c:pt>
                <c:pt idx="10">
                  <c:v>9105</c:v>
                </c:pt>
                <c:pt idx="11">
                  <c:v>8923</c:v>
                </c:pt>
                <c:pt idx="12">
                  <c:v>8744</c:v>
                </c:pt>
                <c:pt idx="13">
                  <c:v>8569</c:v>
                </c:pt>
                <c:pt idx="14">
                  <c:v>8398</c:v>
                </c:pt>
                <c:pt idx="15">
                  <c:v>8230</c:v>
                </c:pt>
                <c:pt idx="16">
                  <c:v>8065</c:v>
                </c:pt>
                <c:pt idx="17">
                  <c:v>7904</c:v>
                </c:pt>
                <c:pt idx="18">
                  <c:v>7746</c:v>
                </c:pt>
                <c:pt idx="19">
                  <c:v>7591</c:v>
                </c:pt>
                <c:pt idx="20">
                  <c:v>7439</c:v>
                </c:pt>
                <c:pt idx="21">
                  <c:v>7290</c:v>
                </c:pt>
                <c:pt idx="22">
                  <c:v>7144</c:v>
                </c:pt>
                <c:pt idx="23">
                  <c:v>7001</c:v>
                </c:pt>
                <c:pt idx="24">
                  <c:v>6861</c:v>
                </c:pt>
                <c:pt idx="25">
                  <c:v>6723</c:v>
                </c:pt>
                <c:pt idx="26">
                  <c:v>6589</c:v>
                </c:pt>
                <c:pt idx="27">
                  <c:v>6457</c:v>
                </c:pt>
                <c:pt idx="28">
                  <c:v>6328</c:v>
                </c:pt>
                <c:pt idx="29">
                  <c:v>6202</c:v>
                </c:pt>
                <c:pt idx="30">
                  <c:v>6078</c:v>
                </c:pt>
                <c:pt idx="31">
                  <c:v>5956</c:v>
                </c:pt>
                <c:pt idx="32">
                  <c:v>5837</c:v>
                </c:pt>
                <c:pt idx="33">
                  <c:v>5721</c:v>
                </c:pt>
                <c:pt idx="34">
                  <c:v>5606</c:v>
                </c:pt>
                <c:pt idx="35">
                  <c:v>5494</c:v>
                </c:pt>
                <c:pt idx="36">
                  <c:v>5384</c:v>
                </c:pt>
                <c:pt idx="37">
                  <c:v>5276</c:v>
                </c:pt>
                <c:pt idx="38">
                  <c:v>5170</c:v>
                </c:pt>
                <c:pt idx="39">
                  <c:v>5066</c:v>
                </c:pt>
                <c:pt idx="40">
                  <c:v>4965</c:v>
                </c:pt>
                <c:pt idx="41">
                  <c:v>4865</c:v>
                </c:pt>
                <c:pt idx="42">
                  <c:v>4768</c:v>
                </c:pt>
                <c:pt idx="43">
                  <c:v>4673</c:v>
                </c:pt>
                <c:pt idx="44">
                  <c:v>4580</c:v>
                </c:pt>
                <c:pt idx="45">
                  <c:v>4488</c:v>
                </c:pt>
                <c:pt idx="46">
                  <c:v>4398</c:v>
                </c:pt>
                <c:pt idx="47">
                  <c:v>4309</c:v>
                </c:pt>
                <c:pt idx="48">
                  <c:v>4223</c:v>
                </c:pt>
                <c:pt idx="49">
                  <c:v>4138</c:v>
                </c:pt>
                <c:pt idx="50">
                  <c:v>4055</c:v>
                </c:pt>
                <c:pt idx="51">
                  <c:v>3974</c:v>
                </c:pt>
                <c:pt idx="52">
                  <c:v>3895</c:v>
                </c:pt>
                <c:pt idx="53">
                  <c:v>3817</c:v>
                </c:pt>
                <c:pt idx="54">
                  <c:v>3741</c:v>
                </c:pt>
                <c:pt idx="55">
                  <c:v>3666</c:v>
                </c:pt>
                <c:pt idx="56">
                  <c:v>3592</c:v>
                </c:pt>
                <c:pt idx="57">
                  <c:v>3520</c:v>
                </c:pt>
                <c:pt idx="58">
                  <c:v>3450</c:v>
                </c:pt>
                <c:pt idx="59">
                  <c:v>3380</c:v>
                </c:pt>
                <c:pt idx="60">
                  <c:v>3312</c:v>
                </c:pt>
                <c:pt idx="61">
                  <c:v>3246</c:v>
                </c:pt>
                <c:pt idx="62">
                  <c:v>3181</c:v>
                </c:pt>
                <c:pt idx="63">
                  <c:v>3117</c:v>
                </c:pt>
                <c:pt idx="64">
                  <c:v>3054</c:v>
                </c:pt>
                <c:pt idx="65">
                  <c:v>2992</c:v>
                </c:pt>
                <c:pt idx="66">
                  <c:v>2932</c:v>
                </c:pt>
                <c:pt idx="67">
                  <c:v>2874</c:v>
                </c:pt>
                <c:pt idx="68">
                  <c:v>2816</c:v>
                </c:pt>
                <c:pt idx="69">
                  <c:v>2759</c:v>
                </c:pt>
                <c:pt idx="70">
                  <c:v>2704</c:v>
                </c:pt>
                <c:pt idx="71">
                  <c:v>2650</c:v>
                </c:pt>
                <c:pt idx="72">
                  <c:v>2597</c:v>
                </c:pt>
                <c:pt idx="73">
                  <c:v>2545</c:v>
                </c:pt>
                <c:pt idx="74">
                  <c:v>2494</c:v>
                </c:pt>
                <c:pt idx="75">
                  <c:v>2444</c:v>
                </c:pt>
                <c:pt idx="76">
                  <c:v>2395</c:v>
                </c:pt>
                <c:pt idx="77">
                  <c:v>2347</c:v>
                </c:pt>
                <c:pt idx="78">
                  <c:v>2300</c:v>
                </c:pt>
                <c:pt idx="79">
                  <c:v>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30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65"/>
  <sheetViews>
    <sheetView topLeftCell="A139" workbookViewId="0">
      <selection activeCell="A153" sqref="A153:A165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  <row r="139" spans="1:2" x14ac:dyDescent="0.25">
      <c r="A139" s="1">
        <v>44155</v>
      </c>
      <c r="B139">
        <v>3748</v>
      </c>
    </row>
    <row r="140" spans="1:2" x14ac:dyDescent="0.25">
      <c r="A140" s="1">
        <v>44156</v>
      </c>
      <c r="B140">
        <v>3758</v>
      </c>
    </row>
    <row r="141" spans="1:2" x14ac:dyDescent="0.25">
      <c r="A141" s="1">
        <v>44157</v>
      </c>
      <c r="B141">
        <v>3801</v>
      </c>
    </row>
    <row r="142" spans="1:2" x14ac:dyDescent="0.25">
      <c r="A142" s="1">
        <v>44158</v>
      </c>
      <c r="B142">
        <v>3810</v>
      </c>
    </row>
    <row r="143" spans="1:2" x14ac:dyDescent="0.25">
      <c r="A143" s="1">
        <v>44159</v>
      </c>
      <c r="B143">
        <v>3816</v>
      </c>
    </row>
    <row r="144" spans="1:2" x14ac:dyDescent="0.25">
      <c r="A144" s="1">
        <v>44160</v>
      </c>
      <c r="B144">
        <v>3848</v>
      </c>
    </row>
    <row r="145" spans="1:2" x14ac:dyDescent="0.25">
      <c r="A145" s="1">
        <v>44161</v>
      </c>
      <c r="B145">
        <v>3846</v>
      </c>
    </row>
    <row r="146" spans="1:2" x14ac:dyDescent="0.25">
      <c r="A146" s="1">
        <v>44162</v>
      </c>
      <c r="B146">
        <v>3782</v>
      </c>
    </row>
    <row r="147" spans="1:2" x14ac:dyDescent="0.25">
      <c r="A147" s="1">
        <v>44163</v>
      </c>
      <c r="B147">
        <v>3762</v>
      </c>
    </row>
    <row r="148" spans="1:2" x14ac:dyDescent="0.25">
      <c r="A148" s="1">
        <v>44164</v>
      </c>
      <c r="B148">
        <v>3753</v>
      </c>
    </row>
    <row r="149" spans="1:2" x14ac:dyDescent="0.25">
      <c r="A149" s="1">
        <v>44165</v>
      </c>
      <c r="B149">
        <v>3744</v>
      </c>
    </row>
    <row r="150" spans="1:2" x14ac:dyDescent="0.25">
      <c r="A150" s="1">
        <v>44166</v>
      </c>
      <c r="B150">
        <v>3663</v>
      </c>
    </row>
    <row r="151" spans="1:2" x14ac:dyDescent="0.25">
      <c r="A151" s="1">
        <v>44167</v>
      </c>
      <c r="B151">
        <v>3616</v>
      </c>
    </row>
    <row r="152" spans="1:2" x14ac:dyDescent="0.25">
      <c r="A152" s="1">
        <v>44168</v>
      </c>
      <c r="B152">
        <v>3597</v>
      </c>
    </row>
    <row r="153" spans="1:2" x14ac:dyDescent="0.25">
      <c r="A153" s="1">
        <v>44169</v>
      </c>
      <c r="B153">
        <v>3567</v>
      </c>
    </row>
    <row r="154" spans="1:2" x14ac:dyDescent="0.25">
      <c r="A154" s="1">
        <v>44170</v>
      </c>
      <c r="B154">
        <v>3517</v>
      </c>
    </row>
    <row r="155" spans="1:2" x14ac:dyDescent="0.25">
      <c r="A155" s="1">
        <v>44171</v>
      </c>
      <c r="B155">
        <v>3454</v>
      </c>
    </row>
    <row r="156" spans="1:2" x14ac:dyDescent="0.25">
      <c r="A156" s="1">
        <v>44172</v>
      </c>
      <c r="B156">
        <v>3382</v>
      </c>
    </row>
    <row r="157" spans="1:2" x14ac:dyDescent="0.25">
      <c r="A157" s="1">
        <v>44173</v>
      </c>
      <c r="B157">
        <v>3345</v>
      </c>
    </row>
    <row r="158" spans="1:2" x14ac:dyDescent="0.25">
      <c r="A158" s="1">
        <v>44174</v>
      </c>
      <c r="B158">
        <v>3320</v>
      </c>
    </row>
    <row r="159" spans="1:2" x14ac:dyDescent="0.25">
      <c r="A159" s="1">
        <v>44175</v>
      </c>
      <c r="B159">
        <v>3291</v>
      </c>
    </row>
    <row r="160" spans="1:2" x14ac:dyDescent="0.25">
      <c r="A160" s="1">
        <v>44176</v>
      </c>
      <c r="B160">
        <v>3265</v>
      </c>
    </row>
    <row r="161" spans="1:2" x14ac:dyDescent="0.25">
      <c r="A161" s="1">
        <v>44177</v>
      </c>
      <c r="B161">
        <v>3199</v>
      </c>
    </row>
    <row r="162" spans="1:2" x14ac:dyDescent="0.25">
      <c r="A162" s="1">
        <v>44178</v>
      </c>
      <c r="B162">
        <v>3158</v>
      </c>
    </row>
    <row r="163" spans="1:2" x14ac:dyDescent="0.25">
      <c r="A163" s="1">
        <v>44179</v>
      </c>
      <c r="B163">
        <v>3095</v>
      </c>
    </row>
    <row r="164" spans="1:2" x14ac:dyDescent="0.25">
      <c r="A164" s="1">
        <v>44180</v>
      </c>
      <c r="B164">
        <v>3003</v>
      </c>
    </row>
    <row r="165" spans="1:2" x14ac:dyDescent="0.25">
      <c r="A165" s="1">
        <v>44181</v>
      </c>
      <c r="B165">
        <v>2926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81"/>
  <sheetViews>
    <sheetView tabSelected="1" topLeftCell="A39" zoomScale="90" zoomScaleNormal="90" workbookViewId="0">
      <selection activeCell="S41" sqref="S41"/>
    </sheetView>
  </sheetViews>
  <sheetFormatPr defaultRowHeight="15" x14ac:dyDescent="0.25"/>
  <cols>
    <col min="1" max="1" width="13.28515625" customWidth="1"/>
    <col min="11" max="11" width="13.28515625" customWidth="1"/>
  </cols>
  <sheetData>
    <row r="1" spans="1:16" x14ac:dyDescent="0.25">
      <c r="B1" t="s">
        <v>2</v>
      </c>
      <c r="D1">
        <v>1.94</v>
      </c>
      <c r="E1">
        <v>0.76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29400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29400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 t="shared" ref="J55:J118" si="12">J54+ROUND(($E$1/$D$2)*G54*(J54/$D$3),0)-ROUND(J54/$D$2,0)</f>
        <v>28812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3">J55</f>
        <v>28812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4">I55+ROUND(($D$1/$D$2)*G55*(I55/$D$3),0)-ROUND(I55/$D$2,0)</f>
        <v>14</v>
      </c>
      <c r="J56" s="8">
        <f t="shared" si="12"/>
        <v>28236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3"/>
        <v>28236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4"/>
        <v>15</v>
      </c>
      <c r="J57" s="8">
        <f t="shared" si="12"/>
        <v>27671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3"/>
        <v>27671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4"/>
        <v>16</v>
      </c>
      <c r="J58" s="8">
        <f t="shared" si="12"/>
        <v>27117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3"/>
        <v>27117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4"/>
        <v>18</v>
      </c>
      <c r="J59" s="8">
        <f t="shared" si="12"/>
        <v>26574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3"/>
        <v>26574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4"/>
        <v>19</v>
      </c>
      <c r="J60" s="8">
        <f t="shared" si="12"/>
        <v>26042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3"/>
        <v>26042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4"/>
        <v>20</v>
      </c>
      <c r="J61" s="8">
        <f t="shared" si="12"/>
        <v>25521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3"/>
        <v>25521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4"/>
        <v>21</v>
      </c>
      <c r="J62" s="8">
        <f t="shared" si="12"/>
        <v>25010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3"/>
        <v>25010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4"/>
        <v>22</v>
      </c>
      <c r="J63" s="8">
        <f t="shared" si="12"/>
        <v>24510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3"/>
        <v>24510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4"/>
        <v>24</v>
      </c>
      <c r="J64" s="8">
        <f t="shared" si="12"/>
        <v>24019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3"/>
        <v>24019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4"/>
        <v>26</v>
      </c>
      <c r="J65" s="8">
        <f t="shared" si="12"/>
        <v>23538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3"/>
        <v>23538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4"/>
        <v>28</v>
      </c>
      <c r="J66" s="8">
        <f t="shared" si="12"/>
        <v>23067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3"/>
        <v>23067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4"/>
        <v>31</v>
      </c>
      <c r="J67" s="8">
        <f t="shared" si="12"/>
        <v>22606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3"/>
        <v>22606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>I67+ROUND(($D$1/$D$2)*G67*(I67/$D$3),0)-ROUND(I67/$D$2,0)</f>
        <v>33</v>
      </c>
      <c r="J68" s="8">
        <f t="shared" si="12"/>
        <v>22154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3"/>
        <v>22154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4"/>
        <v>35</v>
      </c>
      <c r="J69" s="8">
        <f t="shared" si="12"/>
        <v>21711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3"/>
        <v>21711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4"/>
        <v>38</v>
      </c>
      <c r="J70" s="8">
        <f t="shared" si="12"/>
        <v>21277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3"/>
        <v>21277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4"/>
        <v>41</v>
      </c>
      <c r="J71" s="8">
        <f t="shared" si="12"/>
        <v>20852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3"/>
        <v>20852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4"/>
        <v>45</v>
      </c>
      <c r="J72" s="8">
        <f t="shared" si="12"/>
        <v>20435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3"/>
        <v>20435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4"/>
        <v>48</v>
      </c>
      <c r="J73" s="8">
        <f t="shared" si="12"/>
        <v>20026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3"/>
        <v>20026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4"/>
        <v>52</v>
      </c>
      <c r="J74" s="8">
        <f t="shared" si="12"/>
        <v>19625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3"/>
        <v>19625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4"/>
        <v>56</v>
      </c>
      <c r="J75" s="8">
        <f t="shared" si="12"/>
        <v>19233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3"/>
        <v>19233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4"/>
        <v>60</v>
      </c>
      <c r="J76" s="8">
        <f t="shared" si="12"/>
        <v>18848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3"/>
        <v>18848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4"/>
        <v>65</v>
      </c>
      <c r="J77" s="8">
        <f t="shared" si="12"/>
        <v>18471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3"/>
        <v>18471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4"/>
        <v>71</v>
      </c>
      <c r="J78" s="8">
        <f t="shared" si="12"/>
        <v>18102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3"/>
        <v>18102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4"/>
        <v>76</v>
      </c>
      <c r="J79" s="8">
        <f t="shared" si="12"/>
        <v>17739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3"/>
        <v>17739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4"/>
        <v>82</v>
      </c>
      <c r="J80" s="8">
        <f t="shared" si="12"/>
        <v>17384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3"/>
        <v>17384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4"/>
        <v>88</v>
      </c>
      <c r="J81" s="8">
        <f t="shared" si="12"/>
        <v>17036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3"/>
        <v>17036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4"/>
        <v>95</v>
      </c>
      <c r="J82" s="8">
        <f t="shared" si="12"/>
        <v>16695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3"/>
        <v>16695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4"/>
        <v>102</v>
      </c>
      <c r="J83" s="8">
        <f t="shared" si="12"/>
        <v>16361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3"/>
        <v>16361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4"/>
        <v>109</v>
      </c>
      <c r="J84" s="8">
        <f t="shared" si="12"/>
        <v>16034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3"/>
        <v>16034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4"/>
        <v>118</v>
      </c>
      <c r="J85" s="8">
        <f t="shared" si="12"/>
        <v>15713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3"/>
        <v>15713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4"/>
        <v>127</v>
      </c>
      <c r="J86" s="8">
        <f t="shared" si="12"/>
        <v>15399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3"/>
        <v>15399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4"/>
        <v>137</v>
      </c>
      <c r="J87" s="8">
        <f t="shared" si="12"/>
        <v>15091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3"/>
        <v>15091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4"/>
        <v>148</v>
      </c>
      <c r="J88" s="8">
        <f t="shared" si="12"/>
        <v>14789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3"/>
        <v>14789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4"/>
        <v>160</v>
      </c>
      <c r="J89" s="8">
        <f t="shared" si="12"/>
        <v>14494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3"/>
        <v>14494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4"/>
        <v>173</v>
      </c>
      <c r="J90" s="8">
        <f t="shared" si="12"/>
        <v>14204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3"/>
        <v>14204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4"/>
        <v>187</v>
      </c>
      <c r="J91" s="8">
        <f t="shared" si="12"/>
        <v>13920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3"/>
        <v>13920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4"/>
        <v>201</v>
      </c>
      <c r="J92" s="8">
        <f t="shared" si="12"/>
        <v>13642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3"/>
        <v>13642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4"/>
        <v>216</v>
      </c>
      <c r="J93" s="8">
        <f t="shared" si="12"/>
        <v>13369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3"/>
        <v>13369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4"/>
        <v>233</v>
      </c>
      <c r="J94" s="8">
        <f t="shared" si="12"/>
        <v>13102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3"/>
        <v>13102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4"/>
        <v>252</v>
      </c>
      <c r="J95" s="8">
        <f t="shared" si="12"/>
        <v>12840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3"/>
        <v>12840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4"/>
        <v>272</v>
      </c>
      <c r="J96" s="8">
        <f t="shared" si="12"/>
        <v>12583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3"/>
        <v>12583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4"/>
        <v>293</v>
      </c>
      <c r="J97" s="8">
        <f t="shared" si="12"/>
        <v>12331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3"/>
        <v>12331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4"/>
        <v>316</v>
      </c>
      <c r="J98" s="8">
        <f t="shared" si="12"/>
        <v>12084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3"/>
        <v>12084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4"/>
        <v>341</v>
      </c>
      <c r="J99" s="8">
        <f t="shared" si="12"/>
        <v>11842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3"/>
        <v>11842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4"/>
        <v>368</v>
      </c>
      <c r="J100" s="8">
        <f t="shared" si="12"/>
        <v>11605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3"/>
        <v>11605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4"/>
        <v>396</v>
      </c>
      <c r="J101" s="8">
        <f t="shared" si="12"/>
        <v>11373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3"/>
        <v>11373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4"/>
        <v>427</v>
      </c>
      <c r="J102" s="8">
        <f t="shared" si="12"/>
        <v>11145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3"/>
        <v>11145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4"/>
        <v>460</v>
      </c>
      <c r="J103" s="8">
        <f t="shared" si="12"/>
        <v>10922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3"/>
        <v>10922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4"/>
        <v>496</v>
      </c>
      <c r="J104" s="8">
        <f t="shared" si="12"/>
        <v>10704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3"/>
        <v>10704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4"/>
        <v>535</v>
      </c>
      <c r="J105" s="8">
        <f t="shared" si="12"/>
        <v>10490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3"/>
        <v>10490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4"/>
        <v>576</v>
      </c>
      <c r="J106" s="8">
        <f t="shared" si="12"/>
        <v>10280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3"/>
        <v>10280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4"/>
        <v>621</v>
      </c>
      <c r="J107" s="8">
        <f t="shared" si="12"/>
        <v>10074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3"/>
        <v>10074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4"/>
        <v>669</v>
      </c>
      <c r="J108" s="8">
        <f t="shared" si="12"/>
        <v>9872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3"/>
        <v>9872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4"/>
        <v>721</v>
      </c>
      <c r="J109" s="8">
        <f t="shared" si="12"/>
        <v>9674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3"/>
        <v>9674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4"/>
        <v>778</v>
      </c>
      <c r="J110" s="8">
        <f t="shared" si="12"/>
        <v>9481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3"/>
        <v>9481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4"/>
        <v>839</v>
      </c>
      <c r="J111" s="8">
        <f t="shared" si="12"/>
        <v>9291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3"/>
        <v>9291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2"/>
        <v>9105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3"/>
        <v>9105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2"/>
        <v>8923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3"/>
        <v>8923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2"/>
        <v>8744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3"/>
        <v>8744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2"/>
        <v>8569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3"/>
        <v>8569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2"/>
        <v>8398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3"/>
        <v>8398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2"/>
        <v>8230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3"/>
        <v>8230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2"/>
        <v>8065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3"/>
        <v>8065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ref="J119:J122" si="28">J118+ROUND(($E$1/$D$2)*G118*(J118/$D$3),0)-ROUND(J118/$D$2,0)</f>
        <v>7904</v>
      </c>
      <c r="K119" s="1">
        <f t="shared" si="15"/>
        <v>44132</v>
      </c>
      <c r="L119">
        <f t="shared" ref="L119" si="29">E119</f>
        <v>1533</v>
      </c>
      <c r="M119">
        <f>RealData!B116</f>
        <v>1536</v>
      </c>
      <c r="O119">
        <f t="shared" ref="O119:O134" si="30">I119</f>
        <v>1533</v>
      </c>
      <c r="P119">
        <f t="shared" ref="P119:P134" si="31">J119</f>
        <v>7904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si="28"/>
        <v>7746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30"/>
        <v>1653</v>
      </c>
      <c r="P120">
        <f t="shared" si="31"/>
        <v>7746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28"/>
        <v>7591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30"/>
        <v>1782</v>
      </c>
      <c r="P121">
        <f t="shared" si="31"/>
        <v>7591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28"/>
        <v>7439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30"/>
        <v>1921</v>
      </c>
      <c r="P122">
        <f t="shared" si="31"/>
        <v>7439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>J122+ROUND(($E$1/$D$2)*G122*(J122/$D$3),0)-ROUND(J122/$D$2,0)</f>
        <v>7290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30"/>
        <v>2072</v>
      </c>
      <c r="P123">
        <f t="shared" si="31"/>
        <v>7290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ref="J124:J160" si="40">J123+ROUND(($E$1/$D$2)*G123*(J123/$D$3),0)-ROUND(J123/$D$2,0)</f>
        <v>7144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30"/>
        <v>2234</v>
      </c>
      <c r="P124">
        <f t="shared" si="31"/>
        <v>7144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40"/>
        <v>7001</v>
      </c>
      <c r="K125" s="1">
        <f t="shared" si="15"/>
        <v>44138</v>
      </c>
      <c r="L125">
        <f t="shared" ref="L125" si="41">E125</f>
        <v>2195</v>
      </c>
      <c r="M125">
        <f>RealData!B122</f>
        <v>2225</v>
      </c>
      <c r="O125">
        <f t="shared" si="30"/>
        <v>2409</v>
      </c>
      <c r="P125">
        <f t="shared" si="31"/>
        <v>7001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40"/>
        <v>6861</v>
      </c>
      <c r="K126" s="3">
        <f t="shared" si="15"/>
        <v>44139</v>
      </c>
      <c r="L126" s="4">
        <f t="shared" ref="L126" si="42">E126</f>
        <v>2295</v>
      </c>
      <c r="M126" s="4">
        <f>RealData!B123</f>
        <v>2292</v>
      </c>
      <c r="N126" s="4"/>
      <c r="O126" s="4">
        <f t="shared" si="30"/>
        <v>2597</v>
      </c>
      <c r="P126" s="4">
        <f t="shared" si="31"/>
        <v>6861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40"/>
        <v>6723</v>
      </c>
      <c r="K127" s="3">
        <f t="shared" si="15"/>
        <v>44140</v>
      </c>
      <c r="L127" s="4">
        <f t="shared" ref="L127" si="43">E127</f>
        <v>2400</v>
      </c>
      <c r="M127" s="4">
        <f>RealData!B124</f>
        <v>2391</v>
      </c>
      <c r="N127" s="4"/>
      <c r="O127" s="4">
        <f t="shared" si="30"/>
        <v>2801</v>
      </c>
      <c r="P127" s="4">
        <f t="shared" si="31"/>
        <v>6723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40"/>
        <v>6589</v>
      </c>
      <c r="K128" s="3">
        <f t="shared" si="15"/>
        <v>44141</v>
      </c>
      <c r="L128" s="4">
        <f t="shared" ref="L128" si="44">E128</f>
        <v>2510</v>
      </c>
      <c r="M128" s="4">
        <f>RealData!B125</f>
        <v>2515</v>
      </c>
      <c r="N128" s="4"/>
      <c r="O128" s="4">
        <f t="shared" si="30"/>
        <v>3021</v>
      </c>
      <c r="P128" s="4">
        <f t="shared" si="31"/>
        <v>6589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40"/>
        <v>6457</v>
      </c>
      <c r="K129" s="3">
        <f t="shared" si="15"/>
        <v>44142</v>
      </c>
      <c r="L129" s="4">
        <f t="shared" ref="L129:L130" si="45">E129</f>
        <v>2625</v>
      </c>
      <c r="M129" s="4">
        <f>RealData!B126</f>
        <v>2634</v>
      </c>
      <c r="N129" s="4"/>
      <c r="O129" s="4">
        <f t="shared" si="30"/>
        <v>3257</v>
      </c>
      <c r="P129" s="4">
        <f t="shared" si="31"/>
        <v>6457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40"/>
        <v>6328</v>
      </c>
      <c r="K130" s="3">
        <f t="shared" si="15"/>
        <v>44143</v>
      </c>
      <c r="L130" s="4">
        <f t="shared" si="45"/>
        <v>2745</v>
      </c>
      <c r="M130" s="4">
        <f>RealData!B127</f>
        <v>2749</v>
      </c>
      <c r="N130" s="4"/>
      <c r="O130" s="4">
        <f t="shared" si="30"/>
        <v>3512</v>
      </c>
      <c r="P130" s="4">
        <f t="shared" si="31"/>
        <v>6328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40"/>
        <v>6202</v>
      </c>
      <c r="K131" s="3">
        <f t="shared" si="15"/>
        <v>44144</v>
      </c>
      <c r="L131" s="4">
        <f t="shared" ref="L131" si="46">E131</f>
        <v>2850</v>
      </c>
      <c r="M131" s="4">
        <f>RealData!B128</f>
        <v>2849</v>
      </c>
      <c r="N131" s="4"/>
      <c r="O131" s="4">
        <f t="shared" si="30"/>
        <v>3787</v>
      </c>
      <c r="P131" s="4">
        <f t="shared" si="31"/>
        <v>6202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40"/>
        <v>6078</v>
      </c>
      <c r="K132" s="3">
        <f t="shared" si="15"/>
        <v>44145</v>
      </c>
      <c r="L132" s="4">
        <f t="shared" ref="L132" si="47">E132</f>
        <v>2959</v>
      </c>
      <c r="M132" s="4">
        <f>RealData!B129</f>
        <v>2971</v>
      </c>
      <c r="N132" s="4"/>
      <c r="O132" s="4">
        <f t="shared" si="30"/>
        <v>4083</v>
      </c>
      <c r="P132" s="4">
        <f t="shared" si="31"/>
        <v>6078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8">D132-ROUND((C133/$D$2)*D132*(E132/$D$3),0)</f>
        <v>59992076</v>
      </c>
      <c r="E133" s="10">
        <f t="shared" ref="E133:E134" si="49">E132+ROUND((C133/$D$2)*D132*(E132/$D$3),0)-ROUND(E132/$D$2,0)</f>
        <v>3072</v>
      </c>
      <c r="F133" s="10">
        <f t="shared" ref="F133:F134" si="50">F132+ROUND(E132/$D$2,0)</f>
        <v>4852</v>
      </c>
      <c r="G133" s="2">
        <f t="shared" ref="G133:G134" si="51">D133</f>
        <v>59992076</v>
      </c>
      <c r="H133" s="2">
        <f t="shared" ref="H133:H134" si="52">H132+ROUND(($D$1/$D$2)*G132*(H132/$D$3),0)-ROUND(H132/$D$2,0)</f>
        <v>4403</v>
      </c>
      <c r="I133" s="7">
        <f t="shared" si="25"/>
        <v>4403</v>
      </c>
      <c r="J133" s="8">
        <f t="shared" si="40"/>
        <v>5956</v>
      </c>
      <c r="K133" s="9">
        <f t="shared" si="15"/>
        <v>44146</v>
      </c>
      <c r="L133" s="10">
        <f t="shared" ref="L133" si="53">E133</f>
        <v>3072</v>
      </c>
      <c r="M133" s="10">
        <f>RealData!B130</f>
        <v>3081</v>
      </c>
      <c r="N133" s="10"/>
      <c r="O133" s="10">
        <f t="shared" si="30"/>
        <v>4403</v>
      </c>
      <c r="P133" s="10">
        <f t="shared" si="31"/>
        <v>5956</v>
      </c>
    </row>
    <row r="134" spans="1:16" x14ac:dyDescent="0.25">
      <c r="A134" s="9">
        <v>44147</v>
      </c>
      <c r="B134" s="10">
        <v>129</v>
      </c>
      <c r="C134" s="10">
        <v>1.31</v>
      </c>
      <c r="D134" s="10">
        <f t="shared" si="48"/>
        <v>59991741</v>
      </c>
      <c r="E134" s="10">
        <f t="shared" si="49"/>
        <v>3151</v>
      </c>
      <c r="F134" s="10">
        <f t="shared" si="50"/>
        <v>5108</v>
      </c>
      <c r="G134" s="2">
        <f t="shared" si="51"/>
        <v>59991741</v>
      </c>
      <c r="H134" s="2">
        <f t="shared" si="52"/>
        <v>4748</v>
      </c>
      <c r="I134" s="7">
        <f t="shared" si="25"/>
        <v>4748</v>
      </c>
      <c r="J134" s="8">
        <f t="shared" si="40"/>
        <v>5837</v>
      </c>
      <c r="K134" s="9">
        <f t="shared" si="15"/>
        <v>44147</v>
      </c>
      <c r="L134" s="10">
        <f t="shared" ref="L134:L137" si="54">E134</f>
        <v>3151</v>
      </c>
      <c r="M134" s="10">
        <f>RealData!B131</f>
        <v>3170</v>
      </c>
      <c r="N134" s="10"/>
      <c r="O134" s="10">
        <f t="shared" si="30"/>
        <v>4748</v>
      </c>
      <c r="P134" s="10">
        <f t="shared" si="31"/>
        <v>5837</v>
      </c>
    </row>
    <row r="135" spans="1:16" x14ac:dyDescent="0.25">
      <c r="A135" s="9">
        <v>44148</v>
      </c>
      <c r="B135" s="10">
        <v>130</v>
      </c>
      <c r="C135" s="10">
        <v>1.31</v>
      </c>
      <c r="D135" s="10">
        <f t="shared" ref="D135:D141" si="55">D134-ROUND((C135/$D$2)*D134*(E134/$D$3),0)</f>
        <v>59991397</v>
      </c>
      <c r="E135" s="10">
        <f t="shared" ref="E135:E141" si="56">E134+ROUND((C135/$D$2)*D134*(E134/$D$3),0)-ROUND(E134/$D$2,0)</f>
        <v>3232</v>
      </c>
      <c r="F135" s="10">
        <f t="shared" ref="F135:F141" si="57">F134+ROUND(E134/$D$2,0)</f>
        <v>5371</v>
      </c>
      <c r="G135" s="2">
        <f t="shared" ref="G135:G141" si="58">D135</f>
        <v>59991397</v>
      </c>
      <c r="H135" s="2">
        <f t="shared" ref="H135:H141" si="59">H134+ROUND(($D$1/$D$2)*G134*(H134/$D$3),0)-ROUND(H134/$D$2,0)</f>
        <v>5119</v>
      </c>
      <c r="I135" s="7">
        <f t="shared" ref="I135:I141" si="60">I134+ROUND(($D$1/$D$2)*G134*(I134/$D$3),0)-ROUND(I134/$D$2,0)</f>
        <v>5119</v>
      </c>
      <c r="J135" s="8">
        <f t="shared" si="40"/>
        <v>5721</v>
      </c>
      <c r="K135" s="9">
        <f t="shared" ref="K135:K141" si="61">A135</f>
        <v>44148</v>
      </c>
      <c r="L135" s="10">
        <f t="shared" si="54"/>
        <v>3232</v>
      </c>
      <c r="M135" s="10">
        <f>RealData!B132</f>
        <v>3230</v>
      </c>
      <c r="N135" s="10"/>
      <c r="O135" s="10">
        <f t="shared" ref="O135:O141" si="62">I135</f>
        <v>5119</v>
      </c>
      <c r="P135" s="10">
        <f t="shared" ref="P135:P141" si="63">J135</f>
        <v>5721</v>
      </c>
    </row>
    <row r="136" spans="1:16" x14ac:dyDescent="0.25">
      <c r="A136" s="9">
        <v>44149</v>
      </c>
      <c r="B136" s="10">
        <v>131</v>
      </c>
      <c r="C136" s="10">
        <v>1.31</v>
      </c>
      <c r="D136" s="10">
        <f t="shared" si="55"/>
        <v>59991044</v>
      </c>
      <c r="E136" s="10">
        <f t="shared" si="56"/>
        <v>3316</v>
      </c>
      <c r="F136" s="10">
        <f t="shared" si="57"/>
        <v>5640</v>
      </c>
      <c r="G136" s="2">
        <f t="shared" si="58"/>
        <v>59991044</v>
      </c>
      <c r="H136" s="2">
        <f t="shared" si="59"/>
        <v>5519</v>
      </c>
      <c r="I136" s="7">
        <f t="shared" si="60"/>
        <v>5519</v>
      </c>
      <c r="J136" s="8">
        <f t="shared" si="40"/>
        <v>5606</v>
      </c>
      <c r="K136" s="9">
        <f t="shared" si="61"/>
        <v>44149</v>
      </c>
      <c r="L136" s="10">
        <f t="shared" si="54"/>
        <v>3316</v>
      </c>
      <c r="M136" s="10">
        <f>RealData!B133</f>
        <v>3306</v>
      </c>
      <c r="N136" s="10"/>
      <c r="O136" s="10">
        <f t="shared" si="62"/>
        <v>5519</v>
      </c>
      <c r="P136" s="10">
        <f t="shared" si="63"/>
        <v>5606</v>
      </c>
    </row>
    <row r="137" spans="1:16" x14ac:dyDescent="0.25">
      <c r="A137" s="9">
        <v>44150</v>
      </c>
      <c r="B137" s="10">
        <v>132</v>
      </c>
      <c r="C137" s="10">
        <v>1.31</v>
      </c>
      <c r="D137" s="10">
        <f t="shared" si="55"/>
        <v>59990682</v>
      </c>
      <c r="E137" s="10">
        <f t="shared" si="56"/>
        <v>3402</v>
      </c>
      <c r="F137" s="10">
        <f t="shared" si="57"/>
        <v>5916</v>
      </c>
      <c r="G137" s="2">
        <f t="shared" si="58"/>
        <v>59990682</v>
      </c>
      <c r="H137" s="2">
        <f t="shared" si="59"/>
        <v>5951</v>
      </c>
      <c r="I137" s="7">
        <f t="shared" si="60"/>
        <v>5951</v>
      </c>
      <c r="J137" s="8">
        <f t="shared" si="40"/>
        <v>5494</v>
      </c>
      <c r="K137" s="9">
        <f t="shared" si="61"/>
        <v>44150</v>
      </c>
      <c r="L137" s="10">
        <f t="shared" si="54"/>
        <v>3402</v>
      </c>
      <c r="M137" s="10">
        <f>RealData!B134</f>
        <v>3422</v>
      </c>
      <c r="N137" s="10"/>
      <c r="O137" s="10">
        <f t="shared" si="62"/>
        <v>5951</v>
      </c>
      <c r="P137" s="10">
        <f t="shared" si="63"/>
        <v>5494</v>
      </c>
    </row>
    <row r="138" spans="1:16" x14ac:dyDescent="0.25">
      <c r="A138" s="9">
        <v>44151</v>
      </c>
      <c r="B138" s="10">
        <v>133</v>
      </c>
      <c r="C138" s="10">
        <v>1.31</v>
      </c>
      <c r="D138" s="10">
        <f t="shared" si="55"/>
        <v>59990311</v>
      </c>
      <c r="E138" s="10">
        <f t="shared" si="56"/>
        <v>3489</v>
      </c>
      <c r="F138" s="10">
        <f t="shared" si="57"/>
        <v>6200</v>
      </c>
      <c r="G138" s="2">
        <f t="shared" si="58"/>
        <v>59990311</v>
      </c>
      <c r="H138" s="2">
        <f t="shared" si="59"/>
        <v>6417</v>
      </c>
      <c r="I138" s="7">
        <f t="shared" si="60"/>
        <v>6417</v>
      </c>
      <c r="J138" s="8">
        <f t="shared" si="40"/>
        <v>5384</v>
      </c>
      <c r="K138" s="9">
        <f t="shared" si="61"/>
        <v>44151</v>
      </c>
      <c r="L138" s="10">
        <f t="shared" ref="L138:L139" si="64">E138</f>
        <v>3489</v>
      </c>
      <c r="M138" s="10">
        <f>RealData!B135</f>
        <v>3492</v>
      </c>
      <c r="N138" s="10"/>
      <c r="O138" s="10">
        <f t="shared" si="62"/>
        <v>6417</v>
      </c>
      <c r="P138" s="10">
        <f t="shared" si="63"/>
        <v>5384</v>
      </c>
    </row>
    <row r="139" spans="1:16" x14ac:dyDescent="0.25">
      <c r="A139" s="9">
        <v>44152</v>
      </c>
      <c r="B139" s="10">
        <v>134</v>
      </c>
      <c r="C139" s="10">
        <v>1.31</v>
      </c>
      <c r="D139" s="10">
        <f t="shared" si="55"/>
        <v>59989930</v>
      </c>
      <c r="E139" s="10">
        <f t="shared" si="56"/>
        <v>3579</v>
      </c>
      <c r="F139" s="10">
        <f t="shared" si="57"/>
        <v>6491</v>
      </c>
      <c r="G139" s="2">
        <f t="shared" si="58"/>
        <v>59989930</v>
      </c>
      <c r="H139" s="2">
        <f t="shared" si="59"/>
        <v>6919</v>
      </c>
      <c r="I139" s="7">
        <f t="shared" si="60"/>
        <v>6919</v>
      </c>
      <c r="J139" s="8">
        <f t="shared" si="40"/>
        <v>5276</v>
      </c>
      <c r="K139" s="9">
        <f t="shared" si="61"/>
        <v>44152</v>
      </c>
      <c r="L139" s="10">
        <f t="shared" si="64"/>
        <v>3579</v>
      </c>
      <c r="M139" s="10">
        <f>RealData!B136</f>
        <v>3612</v>
      </c>
      <c r="N139" s="10"/>
      <c r="O139" s="10">
        <f t="shared" si="62"/>
        <v>6919</v>
      </c>
      <c r="P139" s="10">
        <f t="shared" si="63"/>
        <v>5276</v>
      </c>
    </row>
    <row r="140" spans="1:16" x14ac:dyDescent="0.25">
      <c r="A140" s="3">
        <v>44153</v>
      </c>
      <c r="B140" s="4">
        <v>128</v>
      </c>
      <c r="C140" s="4">
        <v>1.31</v>
      </c>
      <c r="D140" s="4">
        <f t="shared" si="55"/>
        <v>59989539</v>
      </c>
      <c r="E140" s="4">
        <f t="shared" si="56"/>
        <v>3672</v>
      </c>
      <c r="F140" s="4">
        <f t="shared" si="57"/>
        <v>6789</v>
      </c>
      <c r="G140" s="2">
        <f t="shared" si="58"/>
        <v>59989539</v>
      </c>
      <c r="H140" s="2">
        <f t="shared" si="59"/>
        <v>7460</v>
      </c>
      <c r="I140" s="7">
        <f t="shared" si="60"/>
        <v>7460</v>
      </c>
      <c r="J140" s="8">
        <f t="shared" si="40"/>
        <v>5170</v>
      </c>
      <c r="K140" s="3">
        <f t="shared" si="61"/>
        <v>44153</v>
      </c>
      <c r="L140" s="4">
        <f t="shared" ref="L140" si="65">E140</f>
        <v>3672</v>
      </c>
      <c r="M140" s="4">
        <f>RealData!B137</f>
        <v>3670</v>
      </c>
      <c r="N140" s="4"/>
      <c r="O140" s="4">
        <f t="shared" si="62"/>
        <v>7460</v>
      </c>
      <c r="P140" s="4">
        <f t="shared" si="63"/>
        <v>5170</v>
      </c>
    </row>
    <row r="141" spans="1:16" x14ac:dyDescent="0.25">
      <c r="A141" s="3">
        <v>44154</v>
      </c>
      <c r="B141" s="4">
        <v>129</v>
      </c>
      <c r="C141" s="4">
        <v>1.1200000000000001</v>
      </c>
      <c r="D141" s="4">
        <f t="shared" si="55"/>
        <v>59989196</v>
      </c>
      <c r="E141" s="4">
        <f t="shared" si="56"/>
        <v>3709</v>
      </c>
      <c r="F141" s="4">
        <f t="shared" si="57"/>
        <v>7095</v>
      </c>
      <c r="G141" s="2">
        <f t="shared" si="58"/>
        <v>59989196</v>
      </c>
      <c r="H141" s="2">
        <f t="shared" si="59"/>
        <v>8044</v>
      </c>
      <c r="I141" s="7">
        <f t="shared" si="60"/>
        <v>8044</v>
      </c>
      <c r="J141" s="8">
        <f t="shared" si="40"/>
        <v>5066</v>
      </c>
      <c r="K141" s="3">
        <f t="shared" si="61"/>
        <v>44154</v>
      </c>
      <c r="L141" s="4">
        <f t="shared" ref="L141" si="66">E141</f>
        <v>3709</v>
      </c>
      <c r="M141" s="4">
        <f>RealData!B138</f>
        <v>3712</v>
      </c>
      <c r="N141" s="4"/>
      <c r="O141" s="4">
        <f t="shared" si="62"/>
        <v>8044</v>
      </c>
      <c r="P141" s="4">
        <f t="shared" si="63"/>
        <v>5066</v>
      </c>
    </row>
    <row r="142" spans="1:16" x14ac:dyDescent="0.25">
      <c r="A142" s="3">
        <v>44155</v>
      </c>
      <c r="B142" s="4">
        <v>130</v>
      </c>
      <c r="C142" s="4">
        <v>1.1200000000000001</v>
      </c>
      <c r="D142" s="4">
        <f t="shared" ref="D142:D146" si="67">D141-ROUND((C142/$D$2)*D141*(E141/$D$3),0)</f>
        <v>59988850</v>
      </c>
      <c r="E142" s="4">
        <f t="shared" ref="E142:E146" si="68">E141+ROUND((C142/$D$2)*D141*(E141/$D$3),0)-ROUND(E141/$D$2,0)</f>
        <v>3746</v>
      </c>
      <c r="F142" s="4">
        <f t="shared" ref="F142:F146" si="69">F141+ROUND(E141/$D$2,0)</f>
        <v>7404</v>
      </c>
      <c r="G142" s="2">
        <f t="shared" ref="G142:G146" si="70">D142</f>
        <v>59988850</v>
      </c>
      <c r="H142" s="2">
        <f t="shared" ref="H142:H146" si="71">H141+ROUND(($D$1/$D$2)*G141*(H141/$D$3),0)-ROUND(H141/$D$2,0)</f>
        <v>8674</v>
      </c>
      <c r="I142" s="7">
        <f t="shared" ref="I142:I146" si="72">I141+ROUND(($D$1/$D$2)*G141*(I141/$D$3),0)-ROUND(I141/$D$2,0)</f>
        <v>8674</v>
      </c>
      <c r="J142" s="8">
        <f t="shared" si="40"/>
        <v>4965</v>
      </c>
      <c r="K142" s="3">
        <f t="shared" ref="K142:K146" si="73">A142</f>
        <v>44155</v>
      </c>
      <c r="L142" s="4">
        <f t="shared" ref="L142" si="74">E142</f>
        <v>3746</v>
      </c>
      <c r="M142" s="4">
        <f>RealData!B139</f>
        <v>3748</v>
      </c>
      <c r="N142" s="4"/>
      <c r="O142" s="4">
        <f t="shared" ref="O142:O146" si="75">I142</f>
        <v>8674</v>
      </c>
      <c r="P142" s="4">
        <f t="shared" ref="P142:P146" si="76">J142</f>
        <v>4965</v>
      </c>
    </row>
    <row r="143" spans="1:16" x14ac:dyDescent="0.25">
      <c r="A143" s="3">
        <v>44156</v>
      </c>
      <c r="B143" s="4">
        <v>131</v>
      </c>
      <c r="C143" s="4">
        <v>1.07</v>
      </c>
      <c r="D143" s="4">
        <f t="shared" si="67"/>
        <v>59988516</v>
      </c>
      <c r="E143" s="4">
        <f t="shared" si="68"/>
        <v>3768</v>
      </c>
      <c r="F143" s="4">
        <f t="shared" si="69"/>
        <v>7716</v>
      </c>
      <c r="G143" s="2">
        <f t="shared" si="70"/>
        <v>59988516</v>
      </c>
      <c r="H143" s="2">
        <f t="shared" si="71"/>
        <v>9353</v>
      </c>
      <c r="I143" s="7">
        <f t="shared" si="72"/>
        <v>9353</v>
      </c>
      <c r="J143" s="8">
        <f t="shared" si="40"/>
        <v>4865</v>
      </c>
      <c r="K143" s="3">
        <f t="shared" si="73"/>
        <v>44156</v>
      </c>
      <c r="L143" s="4">
        <f t="shared" ref="L143:L145" si="77">E143</f>
        <v>3768</v>
      </c>
      <c r="M143" s="4">
        <f>RealData!B140</f>
        <v>3758</v>
      </c>
      <c r="N143" s="4"/>
      <c r="O143" s="4">
        <f t="shared" si="75"/>
        <v>9353</v>
      </c>
      <c r="P143" s="4">
        <f t="shared" si="76"/>
        <v>4865</v>
      </c>
    </row>
    <row r="144" spans="1:16" x14ac:dyDescent="0.25">
      <c r="A144" s="3">
        <v>44157</v>
      </c>
      <c r="B144" s="4">
        <v>132</v>
      </c>
      <c r="C144" s="4">
        <v>1.07</v>
      </c>
      <c r="D144" s="4">
        <f t="shared" si="67"/>
        <v>59988180</v>
      </c>
      <c r="E144" s="4">
        <f t="shared" si="68"/>
        <v>3790</v>
      </c>
      <c r="F144" s="4">
        <f t="shared" si="69"/>
        <v>8030</v>
      </c>
      <c r="G144" s="2">
        <f t="shared" si="70"/>
        <v>59988180</v>
      </c>
      <c r="H144" s="2">
        <f t="shared" si="71"/>
        <v>10086</v>
      </c>
      <c r="I144" s="7">
        <f t="shared" si="72"/>
        <v>10086</v>
      </c>
      <c r="J144" s="8">
        <f t="shared" si="40"/>
        <v>4768</v>
      </c>
      <c r="K144" s="3">
        <f t="shared" si="73"/>
        <v>44157</v>
      </c>
      <c r="L144" s="4">
        <f t="shared" si="77"/>
        <v>3790</v>
      </c>
      <c r="M144" s="4">
        <f>RealData!B141</f>
        <v>3801</v>
      </c>
      <c r="N144" s="4"/>
      <c r="O144" s="4">
        <f t="shared" si="75"/>
        <v>10086</v>
      </c>
      <c r="P144" s="4">
        <f t="shared" si="76"/>
        <v>4768</v>
      </c>
    </row>
    <row r="145" spans="1:16" x14ac:dyDescent="0.25">
      <c r="A145" s="3">
        <v>44158</v>
      </c>
      <c r="B145" s="4">
        <v>133</v>
      </c>
      <c r="C145" s="4">
        <v>1.07</v>
      </c>
      <c r="D145" s="4">
        <f t="shared" si="67"/>
        <v>59987842</v>
      </c>
      <c r="E145" s="4">
        <f t="shared" si="68"/>
        <v>3812</v>
      </c>
      <c r="F145" s="4">
        <f t="shared" si="69"/>
        <v>8346</v>
      </c>
      <c r="G145" s="2">
        <f t="shared" si="70"/>
        <v>59987842</v>
      </c>
      <c r="H145" s="2">
        <f t="shared" si="71"/>
        <v>10875</v>
      </c>
      <c r="I145" s="7">
        <f t="shared" si="72"/>
        <v>10875</v>
      </c>
      <c r="J145" s="8">
        <f t="shared" si="40"/>
        <v>4673</v>
      </c>
      <c r="K145" s="3">
        <f t="shared" si="73"/>
        <v>44158</v>
      </c>
      <c r="L145" s="4">
        <f t="shared" si="77"/>
        <v>3812</v>
      </c>
      <c r="M145" s="4">
        <f>RealData!B142</f>
        <v>3810</v>
      </c>
      <c r="N145" s="4"/>
      <c r="O145" s="4">
        <f t="shared" si="75"/>
        <v>10875</v>
      </c>
      <c r="P145" s="4">
        <f t="shared" si="76"/>
        <v>4673</v>
      </c>
    </row>
    <row r="146" spans="1:16" x14ac:dyDescent="0.25">
      <c r="A146" s="3">
        <v>44159</v>
      </c>
      <c r="B146" s="4">
        <v>134</v>
      </c>
      <c r="C146" s="4">
        <v>1.05</v>
      </c>
      <c r="D146" s="4">
        <f t="shared" si="67"/>
        <v>59987509</v>
      </c>
      <c r="E146" s="4">
        <f t="shared" si="68"/>
        <v>3827</v>
      </c>
      <c r="F146" s="4">
        <f t="shared" si="69"/>
        <v>8664</v>
      </c>
      <c r="G146" s="2">
        <f t="shared" si="70"/>
        <v>59987509</v>
      </c>
      <c r="H146" s="2">
        <f t="shared" si="71"/>
        <v>11727</v>
      </c>
      <c r="I146" s="7">
        <f t="shared" si="72"/>
        <v>11727</v>
      </c>
      <c r="J146" s="8">
        <f t="shared" si="40"/>
        <v>4580</v>
      </c>
      <c r="K146" s="3">
        <f t="shared" si="73"/>
        <v>44159</v>
      </c>
      <c r="L146" s="4">
        <f t="shared" ref="L146" si="78">E146</f>
        <v>3827</v>
      </c>
      <c r="M146" s="4">
        <f>RealData!B143</f>
        <v>3816</v>
      </c>
      <c r="N146" s="4"/>
      <c r="O146" s="4">
        <f t="shared" si="75"/>
        <v>11727</v>
      </c>
      <c r="P146" s="4">
        <f t="shared" si="76"/>
        <v>4580</v>
      </c>
    </row>
    <row r="147" spans="1:16" x14ac:dyDescent="0.25">
      <c r="A147" s="9">
        <v>44160</v>
      </c>
      <c r="B147" s="10">
        <v>134</v>
      </c>
      <c r="C147" s="10">
        <v>1.05</v>
      </c>
      <c r="D147" s="10">
        <f t="shared" ref="D147:D160" si="79">D146-ROUND((C147/$D$2)*D146*(E146/$D$3),0)</f>
        <v>59987174</v>
      </c>
      <c r="E147" s="10">
        <f t="shared" ref="E147:E160" si="80">E146+ROUND((C147/$D$2)*D146*(E146/$D$3),0)-ROUND(E146/$D$2,0)</f>
        <v>3843</v>
      </c>
      <c r="F147" s="10">
        <f t="shared" ref="F147:F160" si="81">F146+ROUND(E146/$D$2,0)</f>
        <v>8983</v>
      </c>
      <c r="G147" s="2">
        <f t="shared" ref="G147:G160" si="82">D147</f>
        <v>59987174</v>
      </c>
      <c r="H147" s="2">
        <f t="shared" ref="H147:H160" si="83">H146+ROUND(($D$1/$D$2)*G146*(H146/$D$3),0)-ROUND(H146/$D$2,0)</f>
        <v>12645</v>
      </c>
      <c r="I147" s="7">
        <f t="shared" ref="I147:I160" si="84">I146+ROUND(($D$1/$D$2)*G146*(I146/$D$3),0)-ROUND(I146/$D$2,0)</f>
        <v>12645</v>
      </c>
      <c r="J147" s="8">
        <f t="shared" si="40"/>
        <v>4488</v>
      </c>
      <c r="K147" s="9">
        <f t="shared" ref="K147:K160" si="85">A147</f>
        <v>44160</v>
      </c>
      <c r="L147" s="10">
        <f t="shared" ref="L147" si="86">E147</f>
        <v>3843</v>
      </c>
      <c r="M147" s="10">
        <f>RealData!B144</f>
        <v>3848</v>
      </c>
      <c r="N147" s="10"/>
      <c r="O147" s="10">
        <f t="shared" ref="O147:O160" si="87">I147</f>
        <v>12645</v>
      </c>
      <c r="P147" s="10">
        <f t="shared" ref="P147:P160" si="88">J147</f>
        <v>4488</v>
      </c>
    </row>
    <row r="148" spans="1:16" x14ac:dyDescent="0.25">
      <c r="A148" s="9">
        <v>44161</v>
      </c>
      <c r="B148" s="10">
        <v>134</v>
      </c>
      <c r="C148" s="10">
        <v>1</v>
      </c>
      <c r="D148" s="10">
        <f t="shared" si="79"/>
        <v>59986854</v>
      </c>
      <c r="E148" s="10">
        <f t="shared" si="80"/>
        <v>3843</v>
      </c>
      <c r="F148" s="10">
        <f t="shared" si="81"/>
        <v>9303</v>
      </c>
      <c r="G148" s="2">
        <f t="shared" si="82"/>
        <v>59986854</v>
      </c>
      <c r="H148" s="2">
        <f t="shared" si="83"/>
        <v>13635</v>
      </c>
      <c r="I148" s="7">
        <f t="shared" si="84"/>
        <v>13635</v>
      </c>
      <c r="J148" s="8">
        <f t="shared" si="40"/>
        <v>4398</v>
      </c>
      <c r="K148" s="9">
        <f t="shared" si="85"/>
        <v>44161</v>
      </c>
      <c r="L148" s="10">
        <f t="shared" ref="L148" si="89">E148</f>
        <v>3843</v>
      </c>
      <c r="M148" s="10">
        <f>RealData!B145</f>
        <v>3846</v>
      </c>
      <c r="N148" s="10"/>
      <c r="O148" s="10">
        <f t="shared" si="87"/>
        <v>13635</v>
      </c>
      <c r="P148" s="10">
        <f t="shared" si="88"/>
        <v>4398</v>
      </c>
    </row>
    <row r="149" spans="1:16" x14ac:dyDescent="0.25">
      <c r="A149" s="9">
        <v>44162</v>
      </c>
      <c r="B149" s="10">
        <v>134</v>
      </c>
      <c r="C149" s="10">
        <v>0.92</v>
      </c>
      <c r="D149" s="10">
        <f t="shared" si="79"/>
        <v>59986559</v>
      </c>
      <c r="E149" s="10">
        <f t="shared" si="80"/>
        <v>3818</v>
      </c>
      <c r="F149" s="10">
        <f t="shared" si="81"/>
        <v>9623</v>
      </c>
      <c r="G149" s="2">
        <f t="shared" si="82"/>
        <v>59986559</v>
      </c>
      <c r="H149" s="2">
        <f t="shared" si="83"/>
        <v>14703</v>
      </c>
      <c r="I149" s="7">
        <f t="shared" si="84"/>
        <v>14703</v>
      </c>
      <c r="J149" s="8">
        <f t="shared" si="40"/>
        <v>4309</v>
      </c>
      <c r="K149" s="9">
        <f t="shared" si="85"/>
        <v>44162</v>
      </c>
      <c r="L149" s="10">
        <f t="shared" ref="L149:L152" si="90">E149</f>
        <v>3818</v>
      </c>
      <c r="M149" s="10">
        <f>RealData!B146</f>
        <v>3782</v>
      </c>
      <c r="N149" s="10"/>
      <c r="O149" s="10">
        <f t="shared" si="87"/>
        <v>14703</v>
      </c>
      <c r="P149" s="10">
        <f t="shared" si="88"/>
        <v>4309</v>
      </c>
    </row>
    <row r="150" spans="1:16" x14ac:dyDescent="0.25">
      <c r="A150" s="9">
        <v>44163</v>
      </c>
      <c r="B150" s="10">
        <v>134</v>
      </c>
      <c r="C150" s="10">
        <v>0.92</v>
      </c>
      <c r="D150" s="10">
        <f t="shared" si="79"/>
        <v>59986266</v>
      </c>
      <c r="E150" s="10">
        <f t="shared" si="80"/>
        <v>3793</v>
      </c>
      <c r="F150" s="10">
        <f t="shared" si="81"/>
        <v>9941</v>
      </c>
      <c r="G150" s="2">
        <f t="shared" si="82"/>
        <v>59986266</v>
      </c>
      <c r="H150" s="2">
        <f t="shared" si="83"/>
        <v>15854</v>
      </c>
      <c r="I150" s="7">
        <f t="shared" si="84"/>
        <v>15854</v>
      </c>
      <c r="J150" s="8">
        <f t="shared" si="40"/>
        <v>4223</v>
      </c>
      <c r="K150" s="9">
        <f t="shared" si="85"/>
        <v>44163</v>
      </c>
      <c r="L150" s="10">
        <f t="shared" si="90"/>
        <v>3793</v>
      </c>
      <c r="M150" s="10">
        <f>RealData!B147</f>
        <v>3762</v>
      </c>
      <c r="N150" s="10"/>
      <c r="O150" s="10">
        <f t="shared" si="87"/>
        <v>15854</v>
      </c>
      <c r="P150" s="10">
        <f t="shared" si="88"/>
        <v>4223</v>
      </c>
    </row>
    <row r="151" spans="1:16" x14ac:dyDescent="0.25">
      <c r="A151" s="9">
        <v>44164</v>
      </c>
      <c r="B151" s="10">
        <v>134</v>
      </c>
      <c r="C151" s="10">
        <v>0.92</v>
      </c>
      <c r="D151" s="10">
        <f t="shared" si="79"/>
        <v>59985975</v>
      </c>
      <c r="E151" s="10">
        <f t="shared" si="80"/>
        <v>3768</v>
      </c>
      <c r="F151" s="10">
        <f t="shared" si="81"/>
        <v>10257</v>
      </c>
      <c r="G151" s="2">
        <f t="shared" si="82"/>
        <v>59985975</v>
      </c>
      <c r="H151" s="2">
        <f t="shared" si="83"/>
        <v>17095</v>
      </c>
      <c r="I151" s="7">
        <f t="shared" si="84"/>
        <v>17095</v>
      </c>
      <c r="J151" s="8">
        <f t="shared" si="40"/>
        <v>4138</v>
      </c>
      <c r="K151" s="9">
        <f t="shared" si="85"/>
        <v>44164</v>
      </c>
      <c r="L151" s="10">
        <f t="shared" si="90"/>
        <v>3768</v>
      </c>
      <c r="M151" s="10">
        <f>RealData!B148</f>
        <v>3753</v>
      </c>
      <c r="N151" s="10"/>
      <c r="O151" s="10">
        <f t="shared" si="87"/>
        <v>17095</v>
      </c>
      <c r="P151" s="10">
        <f t="shared" si="88"/>
        <v>4138</v>
      </c>
    </row>
    <row r="152" spans="1:16" x14ac:dyDescent="0.25">
      <c r="A152" s="9">
        <v>44165</v>
      </c>
      <c r="B152" s="10">
        <v>134</v>
      </c>
      <c r="C152" s="10">
        <v>0.92</v>
      </c>
      <c r="D152" s="10">
        <f t="shared" si="79"/>
        <v>59985686</v>
      </c>
      <c r="E152" s="10">
        <f t="shared" si="80"/>
        <v>3743</v>
      </c>
      <c r="F152" s="10">
        <f t="shared" si="81"/>
        <v>10571</v>
      </c>
      <c r="G152" s="2">
        <f t="shared" si="82"/>
        <v>59985686</v>
      </c>
      <c r="H152" s="2">
        <f t="shared" si="83"/>
        <v>18433</v>
      </c>
      <c r="I152" s="7">
        <f t="shared" si="84"/>
        <v>18433</v>
      </c>
      <c r="J152" s="8">
        <f t="shared" si="40"/>
        <v>4055</v>
      </c>
      <c r="K152" s="9">
        <f t="shared" si="85"/>
        <v>44165</v>
      </c>
      <c r="L152" s="10">
        <f t="shared" si="90"/>
        <v>3743</v>
      </c>
      <c r="M152" s="10">
        <f>RealData!B149</f>
        <v>3744</v>
      </c>
      <c r="N152" s="10"/>
      <c r="O152" s="10">
        <f t="shared" si="87"/>
        <v>18433</v>
      </c>
      <c r="P152" s="10">
        <f t="shared" si="88"/>
        <v>4055</v>
      </c>
    </row>
    <row r="153" spans="1:16" x14ac:dyDescent="0.25">
      <c r="A153" s="9">
        <v>44166</v>
      </c>
      <c r="B153" s="10">
        <v>134</v>
      </c>
      <c r="C153" s="10">
        <v>0.75</v>
      </c>
      <c r="D153" s="10">
        <f t="shared" si="79"/>
        <v>59985452</v>
      </c>
      <c r="E153" s="10">
        <f t="shared" si="80"/>
        <v>3665</v>
      </c>
      <c r="F153" s="10">
        <f t="shared" si="81"/>
        <v>10883</v>
      </c>
      <c r="G153" s="2">
        <f t="shared" si="82"/>
        <v>59985452</v>
      </c>
      <c r="H153" s="2">
        <f t="shared" si="83"/>
        <v>19876</v>
      </c>
      <c r="I153" s="7">
        <f t="shared" si="84"/>
        <v>19876</v>
      </c>
      <c r="J153" s="8">
        <f t="shared" si="40"/>
        <v>3974</v>
      </c>
      <c r="K153" s="9">
        <f t="shared" si="85"/>
        <v>44166</v>
      </c>
      <c r="L153" s="10">
        <f t="shared" ref="L153:L166" si="91">E153</f>
        <v>3665</v>
      </c>
      <c r="M153" s="10">
        <f>RealData!B150</f>
        <v>3663</v>
      </c>
      <c r="N153" s="10"/>
      <c r="O153" s="10">
        <f t="shared" si="87"/>
        <v>19876</v>
      </c>
      <c r="P153" s="10">
        <f t="shared" si="88"/>
        <v>3974</v>
      </c>
    </row>
    <row r="154" spans="1:16" x14ac:dyDescent="0.25">
      <c r="A154" s="3">
        <v>44167</v>
      </c>
      <c r="B154" s="4">
        <v>128</v>
      </c>
      <c r="C154" s="4">
        <v>0.85</v>
      </c>
      <c r="D154" s="4">
        <f t="shared" si="79"/>
        <v>59985192</v>
      </c>
      <c r="E154" s="4">
        <f t="shared" si="80"/>
        <v>3620</v>
      </c>
      <c r="F154" s="4">
        <f t="shared" si="81"/>
        <v>11188</v>
      </c>
      <c r="G154" s="2">
        <f t="shared" si="82"/>
        <v>59985192</v>
      </c>
      <c r="H154" s="2">
        <f t="shared" si="83"/>
        <v>21433</v>
      </c>
      <c r="I154" s="7">
        <f t="shared" si="84"/>
        <v>21433</v>
      </c>
      <c r="J154" s="8">
        <f t="shared" si="40"/>
        <v>3895</v>
      </c>
      <c r="K154" s="3">
        <f t="shared" si="85"/>
        <v>44167</v>
      </c>
      <c r="L154" s="4">
        <f t="shared" si="91"/>
        <v>3620</v>
      </c>
      <c r="M154" s="4">
        <f>RealData!B151</f>
        <v>3616</v>
      </c>
      <c r="N154" s="4"/>
      <c r="O154" s="4">
        <f t="shared" si="87"/>
        <v>21433</v>
      </c>
      <c r="P154" s="4">
        <f t="shared" si="88"/>
        <v>3895</v>
      </c>
    </row>
    <row r="155" spans="1:16" x14ac:dyDescent="0.25">
      <c r="A155" s="3">
        <v>44168</v>
      </c>
      <c r="B155" s="4">
        <v>129</v>
      </c>
      <c r="C155" s="4">
        <v>0.88</v>
      </c>
      <c r="D155" s="4">
        <f t="shared" si="79"/>
        <v>59984927</v>
      </c>
      <c r="E155" s="4">
        <f t="shared" si="80"/>
        <v>3583</v>
      </c>
      <c r="F155" s="4">
        <f t="shared" si="81"/>
        <v>11490</v>
      </c>
      <c r="G155" s="2">
        <f t="shared" si="82"/>
        <v>59984927</v>
      </c>
      <c r="H155" s="2">
        <f t="shared" si="83"/>
        <v>23111</v>
      </c>
      <c r="I155" s="7">
        <f t="shared" si="84"/>
        <v>23111</v>
      </c>
      <c r="J155" s="8">
        <f t="shared" si="40"/>
        <v>3817</v>
      </c>
      <c r="K155" s="3">
        <f t="shared" si="85"/>
        <v>44168</v>
      </c>
      <c r="L155" s="4">
        <f>E155</f>
        <v>3583</v>
      </c>
      <c r="M155" s="4">
        <f>RealData!B152</f>
        <v>3597</v>
      </c>
      <c r="N155" s="4"/>
      <c r="O155" s="4">
        <f t="shared" si="87"/>
        <v>23111</v>
      </c>
      <c r="P155" s="4">
        <f t="shared" si="88"/>
        <v>3817</v>
      </c>
    </row>
    <row r="156" spans="1:16" x14ac:dyDescent="0.25">
      <c r="A156" s="3">
        <v>44169</v>
      </c>
      <c r="B156" s="4">
        <v>130</v>
      </c>
      <c r="C156" s="4">
        <v>0.88</v>
      </c>
      <c r="D156" s="4">
        <f t="shared" si="79"/>
        <v>59984664</v>
      </c>
      <c r="E156" s="4">
        <f t="shared" si="80"/>
        <v>3547</v>
      </c>
      <c r="F156" s="4">
        <f t="shared" si="81"/>
        <v>11789</v>
      </c>
      <c r="G156" s="2">
        <f t="shared" si="82"/>
        <v>59984664</v>
      </c>
      <c r="H156" s="2">
        <f t="shared" si="83"/>
        <v>24920</v>
      </c>
      <c r="I156" s="7">
        <f t="shared" si="84"/>
        <v>24920</v>
      </c>
      <c r="J156" s="8">
        <f t="shared" si="40"/>
        <v>3741</v>
      </c>
      <c r="K156" s="3">
        <f t="shared" si="85"/>
        <v>44169</v>
      </c>
      <c r="L156" s="4">
        <f t="shared" si="91"/>
        <v>3547</v>
      </c>
      <c r="M156" s="4">
        <f>RealData!B153</f>
        <v>3567</v>
      </c>
      <c r="N156" s="4"/>
      <c r="O156" s="4">
        <f t="shared" si="87"/>
        <v>24920</v>
      </c>
      <c r="P156" s="4">
        <f t="shared" si="88"/>
        <v>3741</v>
      </c>
    </row>
    <row r="157" spans="1:16" x14ac:dyDescent="0.25">
      <c r="A157" s="3">
        <v>44170</v>
      </c>
      <c r="B157" s="4">
        <v>131</v>
      </c>
      <c r="C157" s="4">
        <v>0.88</v>
      </c>
      <c r="D157" s="4">
        <f t="shared" si="79"/>
        <v>59984404</v>
      </c>
      <c r="E157" s="4">
        <f t="shared" si="80"/>
        <v>3511</v>
      </c>
      <c r="F157" s="4">
        <f t="shared" si="81"/>
        <v>12085</v>
      </c>
      <c r="G157" s="2">
        <f t="shared" si="82"/>
        <v>59984404</v>
      </c>
      <c r="H157" s="2">
        <f t="shared" si="83"/>
        <v>26871</v>
      </c>
      <c r="I157" s="7">
        <f t="shared" si="84"/>
        <v>26871</v>
      </c>
      <c r="J157" s="8">
        <f t="shared" si="40"/>
        <v>3666</v>
      </c>
      <c r="K157" s="3">
        <f t="shared" si="85"/>
        <v>44170</v>
      </c>
      <c r="L157" s="4">
        <f t="shared" si="91"/>
        <v>3511</v>
      </c>
      <c r="M157" s="4">
        <f>RealData!B154</f>
        <v>3517</v>
      </c>
      <c r="N157" s="4"/>
      <c r="O157" s="4">
        <f t="shared" si="87"/>
        <v>26871</v>
      </c>
      <c r="P157" s="4">
        <f t="shared" si="88"/>
        <v>3666</v>
      </c>
    </row>
    <row r="158" spans="1:16" x14ac:dyDescent="0.25">
      <c r="A158" s="3">
        <v>44171</v>
      </c>
      <c r="B158" s="4">
        <v>132</v>
      </c>
      <c r="C158" s="4">
        <v>0.82</v>
      </c>
      <c r="D158" s="4">
        <f t="shared" si="79"/>
        <v>59984164</v>
      </c>
      <c r="E158" s="4">
        <f t="shared" si="80"/>
        <v>3458</v>
      </c>
      <c r="F158" s="4">
        <f t="shared" si="81"/>
        <v>12378</v>
      </c>
      <c r="G158" s="2">
        <f t="shared" si="82"/>
        <v>59984164</v>
      </c>
      <c r="H158" s="2">
        <f t="shared" si="83"/>
        <v>28975</v>
      </c>
      <c r="I158" s="7">
        <f t="shared" si="84"/>
        <v>28975</v>
      </c>
      <c r="J158" s="8">
        <f t="shared" si="40"/>
        <v>3592</v>
      </c>
      <c r="K158" s="3">
        <f t="shared" si="85"/>
        <v>44171</v>
      </c>
      <c r="L158" s="4">
        <f t="shared" si="91"/>
        <v>3458</v>
      </c>
      <c r="M158" s="4">
        <f>RealData!B155</f>
        <v>3454</v>
      </c>
      <c r="N158" s="4"/>
      <c r="O158" s="4">
        <f t="shared" si="87"/>
        <v>28975</v>
      </c>
      <c r="P158" s="4">
        <f t="shared" si="88"/>
        <v>3592</v>
      </c>
    </row>
    <row r="159" spans="1:16" x14ac:dyDescent="0.25">
      <c r="A159" s="3">
        <v>44172</v>
      </c>
      <c r="B159" s="4">
        <v>133</v>
      </c>
      <c r="C159" s="4">
        <v>0.82</v>
      </c>
      <c r="D159" s="4">
        <f t="shared" si="79"/>
        <v>59983928</v>
      </c>
      <c r="E159" s="4">
        <f t="shared" si="80"/>
        <v>3406</v>
      </c>
      <c r="F159" s="4">
        <f t="shared" si="81"/>
        <v>12666</v>
      </c>
      <c r="G159" s="2">
        <f t="shared" si="82"/>
        <v>59983928</v>
      </c>
      <c r="H159" s="2">
        <f t="shared" si="83"/>
        <v>31243</v>
      </c>
      <c r="I159" s="7">
        <f t="shared" si="84"/>
        <v>31243</v>
      </c>
      <c r="J159" s="8">
        <f t="shared" si="40"/>
        <v>3520</v>
      </c>
      <c r="K159" s="3">
        <f t="shared" si="85"/>
        <v>44172</v>
      </c>
      <c r="L159" s="4">
        <f t="shared" si="91"/>
        <v>3406</v>
      </c>
      <c r="M159" s="4">
        <f>RealData!B156</f>
        <v>3382</v>
      </c>
      <c r="N159" s="4"/>
      <c r="O159" s="4">
        <f t="shared" si="87"/>
        <v>31243</v>
      </c>
      <c r="P159" s="4">
        <f t="shared" si="88"/>
        <v>3520</v>
      </c>
    </row>
    <row r="160" spans="1:16" x14ac:dyDescent="0.25">
      <c r="A160" s="3">
        <v>44173</v>
      </c>
      <c r="B160" s="4">
        <v>134</v>
      </c>
      <c r="C160" s="4">
        <v>0.82</v>
      </c>
      <c r="D160" s="4">
        <f t="shared" si="79"/>
        <v>59983695</v>
      </c>
      <c r="E160" s="4">
        <f t="shared" si="80"/>
        <v>3355</v>
      </c>
      <c r="F160" s="4">
        <f t="shared" si="81"/>
        <v>12950</v>
      </c>
      <c r="G160" s="2">
        <f t="shared" si="82"/>
        <v>59983695</v>
      </c>
      <c r="H160" s="2">
        <f t="shared" si="83"/>
        <v>33689</v>
      </c>
      <c r="I160" s="7">
        <f t="shared" si="84"/>
        <v>33689</v>
      </c>
      <c r="J160" s="8">
        <f t="shared" si="40"/>
        <v>3450</v>
      </c>
      <c r="K160" s="3">
        <f t="shared" si="85"/>
        <v>44173</v>
      </c>
      <c r="L160" s="4">
        <f t="shared" si="91"/>
        <v>3355</v>
      </c>
      <c r="M160" s="4">
        <f>RealData!B157</f>
        <v>3345</v>
      </c>
      <c r="N160" s="4"/>
      <c r="O160" s="4">
        <f t="shared" si="87"/>
        <v>33689</v>
      </c>
      <c r="P160" s="4">
        <f t="shared" si="88"/>
        <v>3450</v>
      </c>
    </row>
    <row r="161" spans="1:16" x14ac:dyDescent="0.25">
      <c r="A161" s="9">
        <v>44174</v>
      </c>
      <c r="B161" s="10">
        <v>134</v>
      </c>
      <c r="C161" s="10">
        <v>0.85</v>
      </c>
      <c r="D161" s="10">
        <f t="shared" ref="D161:D174" si="92">D160-ROUND((C161/$D$2)*D160*(E160/$D$3),0)</f>
        <v>59983457</v>
      </c>
      <c r="E161" s="10">
        <f t="shared" ref="E161:E174" si="93">E160+ROUND((C161/$D$2)*D160*(E160/$D$3),0)-ROUND(E160/$D$2,0)</f>
        <v>3313</v>
      </c>
      <c r="F161" s="10">
        <f t="shared" ref="F161:F174" si="94">F160+ROUND(E160/$D$2,0)</f>
        <v>13230</v>
      </c>
      <c r="G161" s="2">
        <f t="shared" ref="G161:G174" si="95">D161</f>
        <v>59983457</v>
      </c>
      <c r="H161" s="2">
        <f t="shared" ref="H161:H174" si="96">H160+ROUND(($D$1/$D$2)*G160*(H160/$D$3),0)-ROUND(H160/$D$2,0)</f>
        <v>36327</v>
      </c>
      <c r="I161" s="7">
        <f t="shared" ref="I161:I174" si="97">I160+ROUND(($D$1/$D$2)*G160*(I160/$D$3),0)-ROUND(I160/$D$2,0)</f>
        <v>36327</v>
      </c>
      <c r="J161" s="8">
        <f t="shared" ref="J161:J174" si="98">J160+ROUND(($E$1/$D$2)*G160*(J160/$D$3),0)-ROUND(J160/$D$2,0)</f>
        <v>3380</v>
      </c>
      <c r="K161" s="9">
        <f t="shared" ref="K161:K174" si="99">A161</f>
        <v>44174</v>
      </c>
      <c r="L161" s="10">
        <f t="shared" si="91"/>
        <v>3313</v>
      </c>
      <c r="M161" s="10">
        <f>RealData!B158</f>
        <v>3320</v>
      </c>
      <c r="N161" s="10"/>
      <c r="O161" s="10">
        <f t="shared" ref="O161:O174" si="100">I161</f>
        <v>36327</v>
      </c>
      <c r="P161" s="10">
        <f t="shared" ref="P161:P174" si="101">J161</f>
        <v>3380</v>
      </c>
    </row>
    <row r="162" spans="1:16" x14ac:dyDescent="0.25">
      <c r="A162" s="9">
        <v>44175</v>
      </c>
      <c r="B162" s="10">
        <v>134</v>
      </c>
      <c r="C162" s="10">
        <v>0.85</v>
      </c>
      <c r="D162" s="10">
        <f t="shared" si="92"/>
        <v>59983222</v>
      </c>
      <c r="E162" s="10">
        <f t="shared" si="93"/>
        <v>3272</v>
      </c>
      <c r="F162" s="10">
        <f t="shared" si="94"/>
        <v>13506</v>
      </c>
      <c r="G162" s="2">
        <f t="shared" si="95"/>
        <v>59983222</v>
      </c>
      <c r="H162" s="2">
        <f t="shared" si="96"/>
        <v>39171</v>
      </c>
      <c r="I162" s="7">
        <f t="shared" si="97"/>
        <v>39171</v>
      </c>
      <c r="J162" s="8">
        <f t="shared" si="98"/>
        <v>3312</v>
      </c>
      <c r="K162" s="9">
        <f t="shared" si="99"/>
        <v>44175</v>
      </c>
      <c r="L162" s="10">
        <f t="shared" si="91"/>
        <v>3272</v>
      </c>
      <c r="M162" s="10">
        <f>RealData!B159</f>
        <v>3291</v>
      </c>
      <c r="N162" s="10"/>
      <c r="O162" s="10">
        <f t="shared" si="100"/>
        <v>39171</v>
      </c>
      <c r="P162" s="10">
        <f t="shared" si="101"/>
        <v>3312</v>
      </c>
    </row>
    <row r="163" spans="1:16" x14ac:dyDescent="0.25">
      <c r="A163" s="9">
        <v>44176</v>
      </c>
      <c r="B163" s="10">
        <v>134</v>
      </c>
      <c r="C163" s="10">
        <v>0.85</v>
      </c>
      <c r="D163" s="10">
        <f t="shared" si="92"/>
        <v>59982990</v>
      </c>
      <c r="E163" s="10">
        <f t="shared" si="93"/>
        <v>3231</v>
      </c>
      <c r="F163" s="10">
        <f t="shared" si="94"/>
        <v>13779</v>
      </c>
      <c r="G163" s="2">
        <f t="shared" si="95"/>
        <v>59982990</v>
      </c>
      <c r="H163" s="2">
        <f t="shared" si="96"/>
        <v>42238</v>
      </c>
      <c r="I163" s="7">
        <f t="shared" si="97"/>
        <v>42238</v>
      </c>
      <c r="J163" s="8">
        <f t="shared" si="98"/>
        <v>3246</v>
      </c>
      <c r="K163" s="9">
        <f t="shared" si="99"/>
        <v>44176</v>
      </c>
      <c r="L163" s="10">
        <f t="shared" si="91"/>
        <v>3231</v>
      </c>
      <c r="M163" s="10">
        <f>RealData!B160</f>
        <v>3265</v>
      </c>
      <c r="N163" s="10"/>
      <c r="O163" s="10">
        <f t="shared" si="100"/>
        <v>42238</v>
      </c>
      <c r="P163" s="10">
        <f t="shared" si="101"/>
        <v>3246</v>
      </c>
    </row>
    <row r="164" spans="1:16" x14ac:dyDescent="0.25">
      <c r="A164" s="9">
        <v>44177</v>
      </c>
      <c r="B164" s="10">
        <v>134</v>
      </c>
      <c r="C164" s="10">
        <v>0.85</v>
      </c>
      <c r="D164" s="10">
        <f t="shared" si="92"/>
        <v>59982761</v>
      </c>
      <c r="E164" s="10">
        <f t="shared" si="93"/>
        <v>3191</v>
      </c>
      <c r="F164" s="10">
        <f t="shared" si="94"/>
        <v>14048</v>
      </c>
      <c r="G164" s="2">
        <f t="shared" si="95"/>
        <v>59982761</v>
      </c>
      <c r="H164" s="2">
        <f t="shared" si="96"/>
        <v>45545</v>
      </c>
      <c r="I164" s="7">
        <f t="shared" si="97"/>
        <v>45545</v>
      </c>
      <c r="J164" s="8">
        <f t="shared" si="98"/>
        <v>3181</v>
      </c>
      <c r="K164" s="9">
        <f t="shared" si="99"/>
        <v>44177</v>
      </c>
      <c r="L164" s="10">
        <f t="shared" si="91"/>
        <v>3191</v>
      </c>
      <c r="M164" s="10">
        <f>RealData!B161</f>
        <v>3199</v>
      </c>
      <c r="N164" s="10"/>
      <c r="O164" s="10">
        <f t="shared" si="100"/>
        <v>45545</v>
      </c>
      <c r="P164" s="10">
        <f t="shared" si="101"/>
        <v>3181</v>
      </c>
    </row>
    <row r="165" spans="1:16" x14ac:dyDescent="0.25">
      <c r="A165" s="9">
        <v>44178</v>
      </c>
      <c r="B165" s="10">
        <v>134</v>
      </c>
      <c r="C165" s="10">
        <v>0.85</v>
      </c>
      <c r="D165" s="10">
        <f t="shared" si="92"/>
        <v>59982535</v>
      </c>
      <c r="E165" s="10">
        <f t="shared" si="93"/>
        <v>3151</v>
      </c>
      <c r="F165" s="10">
        <f t="shared" si="94"/>
        <v>14314</v>
      </c>
      <c r="G165" s="2">
        <f t="shared" si="95"/>
        <v>59982535</v>
      </c>
      <c r="H165" s="2">
        <f t="shared" si="96"/>
        <v>49111</v>
      </c>
      <c r="I165" s="7">
        <f t="shared" si="97"/>
        <v>49111</v>
      </c>
      <c r="J165" s="8">
        <f t="shared" si="98"/>
        <v>3117</v>
      </c>
      <c r="K165" s="9">
        <f t="shared" si="99"/>
        <v>44178</v>
      </c>
      <c r="L165" s="10">
        <f t="shared" si="91"/>
        <v>3151</v>
      </c>
      <c r="M165" s="10">
        <f>RealData!B162</f>
        <v>3158</v>
      </c>
      <c r="N165" s="10"/>
      <c r="O165" s="10">
        <f t="shared" si="100"/>
        <v>49111</v>
      </c>
      <c r="P165" s="10">
        <f t="shared" si="101"/>
        <v>3117</v>
      </c>
    </row>
    <row r="166" spans="1:16" x14ac:dyDescent="0.25">
      <c r="A166" s="9">
        <v>44179</v>
      </c>
      <c r="B166" s="10">
        <v>134</v>
      </c>
      <c r="C166" s="10">
        <v>0.76</v>
      </c>
      <c r="D166" s="10">
        <f t="shared" si="92"/>
        <v>59982335</v>
      </c>
      <c r="E166" s="10">
        <f t="shared" si="93"/>
        <v>3088</v>
      </c>
      <c r="F166" s="10">
        <f t="shared" si="94"/>
        <v>14577</v>
      </c>
      <c r="G166" s="2">
        <f t="shared" si="95"/>
        <v>59982335</v>
      </c>
      <c r="H166" s="2">
        <f t="shared" si="96"/>
        <v>52955</v>
      </c>
      <c r="I166" s="7">
        <f t="shared" si="97"/>
        <v>52955</v>
      </c>
      <c r="J166" s="8">
        <f t="shared" si="98"/>
        <v>3054</v>
      </c>
      <c r="K166" s="9">
        <f t="shared" si="99"/>
        <v>44179</v>
      </c>
      <c r="L166" s="10">
        <f t="shared" si="91"/>
        <v>3088</v>
      </c>
      <c r="M166" s="10">
        <f>RealData!B163</f>
        <v>3095</v>
      </c>
      <c r="N166" s="10"/>
      <c r="O166" s="10">
        <f t="shared" si="100"/>
        <v>52955</v>
      </c>
      <c r="P166" s="10">
        <f t="shared" si="101"/>
        <v>3054</v>
      </c>
    </row>
    <row r="167" spans="1:16" x14ac:dyDescent="0.25">
      <c r="A167" s="9">
        <v>44180</v>
      </c>
      <c r="B167" s="10">
        <v>134</v>
      </c>
      <c r="C167" s="10">
        <v>0.76</v>
      </c>
      <c r="D167" s="10">
        <f t="shared" si="92"/>
        <v>59982139</v>
      </c>
      <c r="E167" s="10">
        <f t="shared" si="93"/>
        <v>3027</v>
      </c>
      <c r="F167" s="10">
        <f t="shared" si="94"/>
        <v>14834</v>
      </c>
      <c r="G167" s="2">
        <f t="shared" si="95"/>
        <v>59982139</v>
      </c>
      <c r="H167" s="2">
        <f t="shared" si="96"/>
        <v>57101</v>
      </c>
      <c r="I167" s="7">
        <f t="shared" si="97"/>
        <v>57101</v>
      </c>
      <c r="J167" s="8">
        <f t="shared" si="98"/>
        <v>2992</v>
      </c>
      <c r="K167" s="9">
        <f t="shared" si="99"/>
        <v>44180</v>
      </c>
      <c r="L167" s="10">
        <f t="shared" ref="L167:L168" si="102">E167</f>
        <v>3027</v>
      </c>
      <c r="M167" s="10">
        <f>RealData!B164</f>
        <v>3003</v>
      </c>
      <c r="N167" s="10"/>
      <c r="O167" s="10">
        <f t="shared" si="100"/>
        <v>57101</v>
      </c>
      <c r="P167" s="10">
        <f t="shared" si="101"/>
        <v>2992</v>
      </c>
    </row>
    <row r="168" spans="1:16" x14ac:dyDescent="0.25">
      <c r="A168" s="3">
        <v>44181</v>
      </c>
      <c r="B168" s="4">
        <v>128</v>
      </c>
      <c r="C168" s="4">
        <v>0.76</v>
      </c>
      <c r="D168" s="4">
        <f t="shared" si="92"/>
        <v>59981947</v>
      </c>
      <c r="E168" s="4">
        <f t="shared" si="93"/>
        <v>2967</v>
      </c>
      <c r="F168" s="4">
        <f t="shared" si="94"/>
        <v>15086</v>
      </c>
      <c r="G168" s="2">
        <f t="shared" si="95"/>
        <v>59981947</v>
      </c>
      <c r="H168" s="2">
        <f t="shared" si="96"/>
        <v>61572</v>
      </c>
      <c r="I168" s="7">
        <f t="shared" si="97"/>
        <v>61572</v>
      </c>
      <c r="J168" s="8">
        <f t="shared" si="98"/>
        <v>2932</v>
      </c>
      <c r="K168" s="3">
        <f t="shared" si="99"/>
        <v>44181</v>
      </c>
      <c r="L168" s="4">
        <f t="shared" si="102"/>
        <v>2967</v>
      </c>
      <c r="M168" s="4">
        <f>RealData!B165</f>
        <v>2926</v>
      </c>
      <c r="N168" s="4">
        <f t="shared" ref="N161:N174" si="103">E168</f>
        <v>2967</v>
      </c>
      <c r="O168" s="4">
        <f t="shared" si="100"/>
        <v>61572</v>
      </c>
      <c r="P168" s="4">
        <f t="shared" si="101"/>
        <v>2932</v>
      </c>
    </row>
    <row r="169" spans="1:16" x14ac:dyDescent="0.25">
      <c r="A169" s="3">
        <v>44182</v>
      </c>
      <c r="B169" s="4">
        <v>129</v>
      </c>
      <c r="C169" s="4">
        <v>0.76</v>
      </c>
      <c r="D169" s="4">
        <f t="shared" si="92"/>
        <v>59981759</v>
      </c>
      <c r="E169" s="4">
        <f t="shared" si="93"/>
        <v>2908</v>
      </c>
      <c r="F169" s="4">
        <f t="shared" si="94"/>
        <v>15333</v>
      </c>
      <c r="G169" s="2">
        <f t="shared" si="95"/>
        <v>59981759</v>
      </c>
      <c r="H169" s="2">
        <f t="shared" si="96"/>
        <v>66392</v>
      </c>
      <c r="I169" s="7">
        <f t="shared" si="97"/>
        <v>66392</v>
      </c>
      <c r="J169" s="8">
        <f t="shared" si="98"/>
        <v>2874</v>
      </c>
      <c r="K169" s="3">
        <f t="shared" si="99"/>
        <v>44182</v>
      </c>
      <c r="L169" s="4"/>
      <c r="M169" s="4"/>
      <c r="N169" s="4">
        <f t="shared" si="103"/>
        <v>2908</v>
      </c>
      <c r="O169" s="4">
        <f t="shared" si="100"/>
        <v>66392</v>
      </c>
      <c r="P169" s="4">
        <f t="shared" si="101"/>
        <v>2874</v>
      </c>
    </row>
    <row r="170" spans="1:16" x14ac:dyDescent="0.25">
      <c r="A170" s="3">
        <v>44183</v>
      </c>
      <c r="B170" s="4">
        <v>130</v>
      </c>
      <c r="C170" s="4">
        <v>0.76</v>
      </c>
      <c r="D170" s="4">
        <f t="shared" si="92"/>
        <v>59981575</v>
      </c>
      <c r="E170" s="4">
        <f t="shared" si="93"/>
        <v>2850</v>
      </c>
      <c r="F170" s="4">
        <f t="shared" si="94"/>
        <v>15575</v>
      </c>
      <c r="G170" s="2">
        <f t="shared" si="95"/>
        <v>59981575</v>
      </c>
      <c r="H170" s="2">
        <f t="shared" si="96"/>
        <v>71589</v>
      </c>
      <c r="I170" s="7">
        <f t="shared" si="97"/>
        <v>71589</v>
      </c>
      <c r="J170" s="8">
        <f t="shared" si="98"/>
        <v>2816</v>
      </c>
      <c r="K170" s="3">
        <f t="shared" si="99"/>
        <v>44183</v>
      </c>
      <c r="L170" s="4"/>
      <c r="M170" s="4"/>
      <c r="N170" s="4">
        <f t="shared" si="103"/>
        <v>2850</v>
      </c>
      <c r="O170" s="4">
        <f t="shared" si="100"/>
        <v>71589</v>
      </c>
      <c r="P170" s="4">
        <f t="shared" si="101"/>
        <v>2816</v>
      </c>
    </row>
    <row r="171" spans="1:16" x14ac:dyDescent="0.25">
      <c r="A171" s="3">
        <v>44184</v>
      </c>
      <c r="B171" s="4">
        <v>131</v>
      </c>
      <c r="C171" s="4">
        <v>0.76</v>
      </c>
      <c r="D171" s="4">
        <f t="shared" si="92"/>
        <v>59981395</v>
      </c>
      <c r="E171" s="4">
        <f t="shared" si="93"/>
        <v>2792</v>
      </c>
      <c r="F171" s="4">
        <f t="shared" si="94"/>
        <v>15813</v>
      </c>
      <c r="G171" s="2">
        <f t="shared" si="95"/>
        <v>59981395</v>
      </c>
      <c r="H171" s="2">
        <f t="shared" si="96"/>
        <v>77193</v>
      </c>
      <c r="I171" s="7">
        <f t="shared" si="97"/>
        <v>77193</v>
      </c>
      <c r="J171" s="8">
        <f t="shared" si="98"/>
        <v>2759</v>
      </c>
      <c r="K171" s="3">
        <f t="shared" si="99"/>
        <v>44184</v>
      </c>
      <c r="L171" s="4"/>
      <c r="M171" s="4"/>
      <c r="N171" s="4">
        <f t="shared" si="103"/>
        <v>2792</v>
      </c>
      <c r="O171" s="4">
        <f t="shared" si="100"/>
        <v>77193</v>
      </c>
      <c r="P171" s="4">
        <f t="shared" si="101"/>
        <v>2759</v>
      </c>
    </row>
    <row r="172" spans="1:16" x14ac:dyDescent="0.25">
      <c r="A172" s="3">
        <v>44185</v>
      </c>
      <c r="B172" s="4">
        <v>132</v>
      </c>
      <c r="C172" s="4">
        <v>0.76</v>
      </c>
      <c r="D172" s="4">
        <f t="shared" si="92"/>
        <v>59981218</v>
      </c>
      <c r="E172" s="4">
        <f t="shared" si="93"/>
        <v>2736</v>
      </c>
      <c r="F172" s="4">
        <f t="shared" si="94"/>
        <v>16046</v>
      </c>
      <c r="G172" s="2">
        <f t="shared" si="95"/>
        <v>59981218</v>
      </c>
      <c r="H172" s="2">
        <f t="shared" si="96"/>
        <v>83236</v>
      </c>
      <c r="I172" s="7">
        <f t="shared" si="97"/>
        <v>83236</v>
      </c>
      <c r="J172" s="8">
        <f t="shared" si="98"/>
        <v>2704</v>
      </c>
      <c r="K172" s="3">
        <f t="shared" si="99"/>
        <v>44185</v>
      </c>
      <c r="L172" s="4"/>
      <c r="M172" s="4"/>
      <c r="N172" s="4">
        <f t="shared" si="103"/>
        <v>2736</v>
      </c>
      <c r="O172" s="4">
        <f t="shared" si="100"/>
        <v>83236</v>
      </c>
      <c r="P172" s="4">
        <f t="shared" si="101"/>
        <v>2704</v>
      </c>
    </row>
    <row r="173" spans="1:16" x14ac:dyDescent="0.25">
      <c r="A173" s="3">
        <v>44186</v>
      </c>
      <c r="B173" s="4">
        <v>133</v>
      </c>
      <c r="C173" s="4">
        <v>0.76</v>
      </c>
      <c r="D173" s="4">
        <f t="shared" si="92"/>
        <v>59981045</v>
      </c>
      <c r="E173" s="4">
        <f t="shared" si="93"/>
        <v>2681</v>
      </c>
      <c r="F173" s="4">
        <f t="shared" si="94"/>
        <v>16274</v>
      </c>
      <c r="G173" s="2">
        <f t="shared" si="95"/>
        <v>59981045</v>
      </c>
      <c r="H173" s="2">
        <f t="shared" si="96"/>
        <v>89752</v>
      </c>
      <c r="I173" s="7">
        <f t="shared" si="97"/>
        <v>89752</v>
      </c>
      <c r="J173" s="8">
        <f t="shared" si="98"/>
        <v>2650</v>
      </c>
      <c r="K173" s="3">
        <f t="shared" si="99"/>
        <v>44186</v>
      </c>
      <c r="L173" s="4"/>
      <c r="M173" s="4"/>
      <c r="N173" s="4">
        <f t="shared" si="103"/>
        <v>2681</v>
      </c>
      <c r="O173" s="4">
        <f t="shared" si="100"/>
        <v>89752</v>
      </c>
      <c r="P173" s="4">
        <f t="shared" si="101"/>
        <v>2650</v>
      </c>
    </row>
    <row r="174" spans="1:16" x14ac:dyDescent="0.25">
      <c r="A174" s="3">
        <v>44187</v>
      </c>
      <c r="B174" s="4">
        <v>134</v>
      </c>
      <c r="C174" s="4">
        <v>0.76</v>
      </c>
      <c r="D174" s="4">
        <f t="shared" si="92"/>
        <v>59980875</v>
      </c>
      <c r="E174" s="4">
        <f t="shared" si="93"/>
        <v>2628</v>
      </c>
      <c r="F174" s="4">
        <f t="shared" si="94"/>
        <v>16497</v>
      </c>
      <c r="G174" s="2">
        <f t="shared" si="95"/>
        <v>59980875</v>
      </c>
      <c r="H174" s="2">
        <f t="shared" si="96"/>
        <v>96778</v>
      </c>
      <c r="I174" s="7">
        <f t="shared" si="97"/>
        <v>96778</v>
      </c>
      <c r="J174" s="8">
        <f t="shared" si="98"/>
        <v>2597</v>
      </c>
      <c r="K174" s="3">
        <f t="shared" si="99"/>
        <v>44187</v>
      </c>
      <c r="L174" s="4"/>
      <c r="M174" s="4"/>
      <c r="N174" s="4">
        <f t="shared" si="103"/>
        <v>2628</v>
      </c>
      <c r="O174" s="4">
        <f t="shared" si="100"/>
        <v>96778</v>
      </c>
      <c r="P174" s="4">
        <f t="shared" si="101"/>
        <v>2597</v>
      </c>
    </row>
    <row r="175" spans="1:16" x14ac:dyDescent="0.25">
      <c r="A175" s="9">
        <v>44188</v>
      </c>
      <c r="B175" s="10">
        <v>134</v>
      </c>
      <c r="C175" s="10">
        <v>0.76</v>
      </c>
      <c r="D175" s="10">
        <f t="shared" ref="D175:D181" si="104">D174-ROUND((C175/$D$2)*D174*(E174/$D$3),0)</f>
        <v>59980709</v>
      </c>
      <c r="E175" s="10">
        <f t="shared" ref="E175:E181" si="105">E174+ROUND((C175/$D$2)*D174*(E174/$D$3),0)-ROUND(E174/$D$2,0)</f>
        <v>2575</v>
      </c>
      <c r="F175" s="10">
        <f t="shared" ref="F175:F181" si="106">F174+ROUND(E174/$D$2,0)</f>
        <v>16716</v>
      </c>
      <c r="G175" s="2">
        <f t="shared" ref="G175:G181" si="107">D175</f>
        <v>59980709</v>
      </c>
      <c r="H175" s="2">
        <f t="shared" ref="H175:H181" si="108">H174+ROUND(($D$1/$D$2)*G174*(H174/$D$3),0)-ROUND(H174/$D$2,0)</f>
        <v>104354</v>
      </c>
      <c r="I175" s="7">
        <f t="shared" ref="I175:I181" si="109">I174+ROUND(($D$1/$D$2)*G174*(I174/$D$3),0)-ROUND(I174/$D$2,0)</f>
        <v>104354</v>
      </c>
      <c r="J175" s="8">
        <f t="shared" ref="J175:J181" si="110">J174+ROUND(($E$1/$D$2)*G174*(J174/$D$3),0)-ROUND(J174/$D$2,0)</f>
        <v>2545</v>
      </c>
      <c r="K175" s="9">
        <f t="shared" ref="K175:K181" si="111">A175</f>
        <v>44188</v>
      </c>
      <c r="L175" s="10"/>
      <c r="M175" s="10"/>
      <c r="N175" s="10">
        <f t="shared" ref="N175:N181" si="112">E175</f>
        <v>2575</v>
      </c>
      <c r="O175" s="10">
        <f t="shared" ref="O175:O181" si="113">I175</f>
        <v>104354</v>
      </c>
      <c r="P175" s="10">
        <f t="shared" ref="P175:P181" si="114">J175</f>
        <v>2545</v>
      </c>
    </row>
    <row r="176" spans="1:16" x14ac:dyDescent="0.25">
      <c r="A176" s="9">
        <v>44189</v>
      </c>
      <c r="B176" s="10">
        <v>134</v>
      </c>
      <c r="C176" s="10">
        <v>0.76</v>
      </c>
      <c r="D176" s="10">
        <f t="shared" si="104"/>
        <v>59980546</v>
      </c>
      <c r="E176" s="10">
        <f t="shared" si="105"/>
        <v>2523</v>
      </c>
      <c r="F176" s="10">
        <f t="shared" si="106"/>
        <v>16931</v>
      </c>
      <c r="G176" s="2">
        <f t="shared" si="107"/>
        <v>59980546</v>
      </c>
      <c r="H176" s="2">
        <f t="shared" si="108"/>
        <v>112523</v>
      </c>
      <c r="I176" s="7">
        <f t="shared" si="109"/>
        <v>112523</v>
      </c>
      <c r="J176" s="8">
        <f t="shared" si="110"/>
        <v>2494</v>
      </c>
      <c r="K176" s="9">
        <f t="shared" si="111"/>
        <v>44189</v>
      </c>
      <c r="L176" s="10"/>
      <c r="M176" s="10"/>
      <c r="N176" s="10">
        <f t="shared" si="112"/>
        <v>2523</v>
      </c>
      <c r="O176" s="10">
        <f t="shared" si="113"/>
        <v>112523</v>
      </c>
      <c r="P176" s="10">
        <f t="shared" si="114"/>
        <v>2494</v>
      </c>
    </row>
    <row r="177" spans="1:16" x14ac:dyDescent="0.25">
      <c r="A177" s="9">
        <v>44190</v>
      </c>
      <c r="B177" s="10">
        <v>134</v>
      </c>
      <c r="C177" s="10">
        <v>0.76</v>
      </c>
      <c r="D177" s="10">
        <f t="shared" si="104"/>
        <v>59980386</v>
      </c>
      <c r="E177" s="10">
        <f t="shared" si="105"/>
        <v>2473</v>
      </c>
      <c r="F177" s="10">
        <f t="shared" si="106"/>
        <v>17141</v>
      </c>
      <c r="G177" s="2">
        <f t="shared" si="107"/>
        <v>59980386</v>
      </c>
      <c r="H177" s="2">
        <f t="shared" si="108"/>
        <v>121331</v>
      </c>
      <c r="I177" s="7">
        <f t="shared" si="109"/>
        <v>121331</v>
      </c>
      <c r="J177" s="8">
        <f t="shared" si="110"/>
        <v>2444</v>
      </c>
      <c r="K177" s="9">
        <f t="shared" si="111"/>
        <v>44190</v>
      </c>
      <c r="L177" s="10"/>
      <c r="M177" s="10"/>
      <c r="N177" s="10">
        <f t="shared" si="112"/>
        <v>2473</v>
      </c>
      <c r="O177" s="10">
        <f t="shared" si="113"/>
        <v>121331</v>
      </c>
      <c r="P177" s="10">
        <f t="shared" si="114"/>
        <v>2444</v>
      </c>
    </row>
    <row r="178" spans="1:16" x14ac:dyDescent="0.25">
      <c r="A178" s="9">
        <v>44191</v>
      </c>
      <c r="B178" s="10">
        <v>134</v>
      </c>
      <c r="C178" s="10">
        <v>0.76</v>
      </c>
      <c r="D178" s="10">
        <f t="shared" si="104"/>
        <v>59980229</v>
      </c>
      <c r="E178" s="10">
        <f t="shared" si="105"/>
        <v>2424</v>
      </c>
      <c r="F178" s="10">
        <f t="shared" si="106"/>
        <v>17347</v>
      </c>
      <c r="G178" s="2">
        <f t="shared" si="107"/>
        <v>59980229</v>
      </c>
      <c r="H178" s="2">
        <f t="shared" si="108"/>
        <v>130829</v>
      </c>
      <c r="I178" s="7">
        <f t="shared" si="109"/>
        <v>130829</v>
      </c>
      <c r="J178" s="8">
        <f t="shared" si="110"/>
        <v>2395</v>
      </c>
      <c r="K178" s="9">
        <f t="shared" si="111"/>
        <v>44191</v>
      </c>
      <c r="L178" s="10"/>
      <c r="M178" s="10"/>
      <c r="N178" s="10">
        <f t="shared" si="112"/>
        <v>2424</v>
      </c>
      <c r="O178" s="10">
        <f t="shared" si="113"/>
        <v>130829</v>
      </c>
      <c r="P178" s="10">
        <f t="shared" si="114"/>
        <v>2395</v>
      </c>
    </row>
    <row r="179" spans="1:16" x14ac:dyDescent="0.25">
      <c r="A179" s="9">
        <v>44192</v>
      </c>
      <c r="B179" s="10">
        <v>134</v>
      </c>
      <c r="C179" s="10">
        <v>0.76</v>
      </c>
      <c r="D179" s="10">
        <f t="shared" si="104"/>
        <v>59980076</v>
      </c>
      <c r="E179" s="10">
        <f t="shared" si="105"/>
        <v>2375</v>
      </c>
      <c r="F179" s="10">
        <f t="shared" si="106"/>
        <v>17549</v>
      </c>
      <c r="G179" s="2">
        <f t="shared" si="107"/>
        <v>59980076</v>
      </c>
      <c r="H179" s="2">
        <f t="shared" si="108"/>
        <v>141071</v>
      </c>
      <c r="I179" s="7">
        <f t="shared" si="109"/>
        <v>141071</v>
      </c>
      <c r="J179" s="8">
        <f t="shared" si="110"/>
        <v>2347</v>
      </c>
      <c r="K179" s="9">
        <f t="shared" si="111"/>
        <v>44192</v>
      </c>
      <c r="L179" s="10"/>
      <c r="M179" s="10"/>
      <c r="N179" s="10">
        <f t="shared" si="112"/>
        <v>2375</v>
      </c>
      <c r="O179" s="10">
        <f t="shared" si="113"/>
        <v>141071</v>
      </c>
      <c r="P179" s="10">
        <f t="shared" si="114"/>
        <v>2347</v>
      </c>
    </row>
    <row r="180" spans="1:16" x14ac:dyDescent="0.25">
      <c r="A180" s="9">
        <v>44193</v>
      </c>
      <c r="B180" s="10">
        <v>134</v>
      </c>
      <c r="C180" s="10">
        <v>0.76</v>
      </c>
      <c r="D180" s="10">
        <f t="shared" si="104"/>
        <v>59979926</v>
      </c>
      <c r="E180" s="10">
        <f t="shared" si="105"/>
        <v>2327</v>
      </c>
      <c r="F180" s="10">
        <f t="shared" si="106"/>
        <v>17747</v>
      </c>
      <c r="G180" s="2">
        <f t="shared" si="107"/>
        <v>59979926</v>
      </c>
      <c r="H180" s="2">
        <f t="shared" si="108"/>
        <v>152114</v>
      </c>
      <c r="I180" s="7">
        <f t="shared" si="109"/>
        <v>152114</v>
      </c>
      <c r="J180" s="8">
        <f t="shared" si="110"/>
        <v>2300</v>
      </c>
      <c r="K180" s="9">
        <f t="shared" si="111"/>
        <v>44193</v>
      </c>
      <c r="L180" s="10"/>
      <c r="M180" s="10"/>
      <c r="N180" s="10">
        <f t="shared" si="112"/>
        <v>2327</v>
      </c>
      <c r="O180" s="10">
        <f t="shared" si="113"/>
        <v>152114</v>
      </c>
      <c r="P180" s="10">
        <f t="shared" si="114"/>
        <v>2300</v>
      </c>
    </row>
    <row r="181" spans="1:16" x14ac:dyDescent="0.25">
      <c r="A181" s="9">
        <v>44194</v>
      </c>
      <c r="B181" s="10">
        <v>134</v>
      </c>
      <c r="C181" s="10">
        <v>0.76</v>
      </c>
      <c r="D181" s="10">
        <f t="shared" si="104"/>
        <v>59979779</v>
      </c>
      <c r="E181" s="10">
        <f t="shared" si="105"/>
        <v>2280</v>
      </c>
      <c r="F181" s="10">
        <f t="shared" si="106"/>
        <v>17941</v>
      </c>
      <c r="G181" s="2">
        <f t="shared" si="107"/>
        <v>59979779</v>
      </c>
      <c r="H181" s="2">
        <f t="shared" si="108"/>
        <v>164022</v>
      </c>
      <c r="I181" s="7">
        <f t="shared" si="109"/>
        <v>164022</v>
      </c>
      <c r="J181" s="8">
        <f t="shared" si="110"/>
        <v>2254</v>
      </c>
      <c r="K181" s="9">
        <f t="shared" si="111"/>
        <v>44194</v>
      </c>
      <c r="L181" s="10"/>
      <c r="M181" s="10"/>
      <c r="N181" s="10">
        <f t="shared" si="112"/>
        <v>2280</v>
      </c>
      <c r="O181" s="10">
        <f t="shared" si="113"/>
        <v>164022</v>
      </c>
      <c r="P181" s="10">
        <f t="shared" si="114"/>
        <v>2254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2020-12-16T16:34:14Z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