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5BF1FCA6-A7CF-4793-B3F5-BB4E310FB7C2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9" i="3" l="1"/>
  <c r="Q168" i="3"/>
  <c r="K169" i="3"/>
  <c r="P169" i="3" s="1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O168" i="3"/>
  <c r="N168" i="3"/>
  <c r="L168" i="3"/>
  <c r="O167" i="3"/>
  <c r="N167" i="3"/>
  <c r="L167" i="3"/>
  <c r="O166" i="3"/>
  <c r="N166" i="3"/>
  <c r="L166" i="3"/>
  <c r="O165" i="3"/>
  <c r="N165" i="3"/>
  <c r="L165" i="3"/>
  <c r="O164" i="3"/>
  <c r="N164" i="3"/>
  <c r="L164" i="3"/>
  <c r="O163" i="3"/>
  <c r="N163" i="3"/>
  <c r="L163" i="3"/>
  <c r="O162" i="3"/>
  <c r="N162" i="3"/>
  <c r="L162" i="3"/>
  <c r="O161" i="3"/>
  <c r="N161" i="3"/>
  <c r="L161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C158" i="1"/>
  <c r="C159" i="1"/>
  <c r="C160" i="1"/>
  <c r="C161" i="1"/>
  <c r="C162" i="1"/>
  <c r="C163" i="1"/>
  <c r="C164" i="1"/>
  <c r="C165" i="1"/>
  <c r="K133" i="3" l="1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40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M153" i="2"/>
  <c r="M154" i="2"/>
  <c r="M155" i="2"/>
  <c r="M156" i="2"/>
  <c r="M157" i="2"/>
  <c r="M158" i="2"/>
  <c r="M159" i="2"/>
  <c r="M160" i="2"/>
  <c r="C150" i="1"/>
  <c r="C151" i="1"/>
  <c r="C152" i="1"/>
  <c r="C153" i="1"/>
  <c r="C154" i="1"/>
  <c r="C155" i="1"/>
  <c r="C156" i="1"/>
  <c r="C157" i="1"/>
  <c r="O160" i="3" s="1"/>
  <c r="N149" i="3" l="1"/>
  <c r="O149" i="3"/>
  <c r="N150" i="3"/>
  <c r="O150" i="3"/>
  <c r="N151" i="3"/>
  <c r="O151" i="3"/>
  <c r="N152" i="3"/>
  <c r="O152" i="3"/>
  <c r="J55" i="3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M149" i="2"/>
  <c r="M150" i="2"/>
  <c r="M151" i="2"/>
  <c r="M152" i="2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C146" i="1"/>
  <c r="C147" i="1"/>
  <c r="C148" i="1"/>
  <c r="C149" i="1"/>
  <c r="M148" i="3" l="1"/>
  <c r="N148" i="3"/>
  <c r="M148" i="2"/>
  <c r="C145" i="1"/>
  <c r="O148" i="3" s="1"/>
  <c r="M147" i="3" l="1"/>
  <c r="K160" i="2"/>
  <c r="K159" i="2"/>
  <c r="K158" i="2"/>
  <c r="K157" i="2"/>
  <c r="K156" i="2"/>
  <c r="K155" i="2"/>
  <c r="K154" i="2"/>
  <c r="L160" i="3"/>
  <c r="L159" i="3"/>
  <c r="L158" i="3"/>
  <c r="L157" i="3"/>
  <c r="L156" i="3"/>
  <c r="L155" i="3"/>
  <c r="L154" i="3"/>
  <c r="K144" i="3"/>
  <c r="N147" i="3"/>
  <c r="O147" i="3"/>
  <c r="M147" i="2"/>
  <c r="C144" i="1"/>
  <c r="N146" i="3" l="1"/>
  <c r="O146" i="3"/>
  <c r="M146" i="2"/>
  <c r="C143" i="1"/>
  <c r="N143" i="3" l="1"/>
  <c r="O143" i="3"/>
  <c r="N144" i="3"/>
  <c r="O144" i="3"/>
  <c r="N145" i="3"/>
  <c r="O145" i="3"/>
  <c r="M143" i="2"/>
  <c r="M144" i="2"/>
  <c r="M145" i="2"/>
  <c r="C140" i="1"/>
  <c r="C141" i="1"/>
  <c r="C142" i="1"/>
  <c r="N142" i="3" l="1"/>
  <c r="O142" i="3"/>
  <c r="M142" i="2"/>
  <c r="C139" i="1"/>
  <c r="N141" i="3" l="1"/>
  <c r="O141" i="3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K147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I140" i="2"/>
  <c r="H140" i="2"/>
  <c r="F140" i="2"/>
  <c r="E140" i="2"/>
  <c r="D140" i="2"/>
  <c r="D141" i="2" s="1"/>
  <c r="C137" i="1"/>
  <c r="F141" i="2" l="1"/>
  <c r="G140" i="2"/>
  <c r="H141" i="2"/>
  <c r="I141" i="2"/>
  <c r="O141" i="2" s="1"/>
  <c r="G141" i="2"/>
  <c r="E141" i="2"/>
  <c r="L140" i="2"/>
  <c r="N138" i="3"/>
  <c r="O138" i="3"/>
  <c r="N139" i="3"/>
  <c r="O139" i="3"/>
  <c r="L138" i="2"/>
  <c r="M138" i="2"/>
  <c r="L139" i="2"/>
  <c r="M139" i="2"/>
  <c r="C135" i="1"/>
  <c r="C136" i="1"/>
  <c r="F142" i="2" l="1"/>
  <c r="L141" i="2"/>
  <c r="H142" i="2"/>
  <c r="I142" i="2"/>
  <c r="O142" i="2" s="1"/>
  <c r="E142" i="2"/>
  <c r="L142" i="2" s="1"/>
  <c r="D142" i="2"/>
  <c r="K134" i="3"/>
  <c r="L146" i="3"/>
  <c r="L145" i="3"/>
  <c r="L144" i="3"/>
  <c r="L143" i="3"/>
  <c r="L142" i="3"/>
  <c r="L141" i="3"/>
  <c r="L140" i="3"/>
  <c r="K131" i="3"/>
  <c r="K132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D143" i="2" l="1"/>
  <c r="G142" i="2"/>
  <c r="E143" i="2"/>
  <c r="L143" i="2" s="1"/>
  <c r="F143" i="2"/>
  <c r="N133" i="3"/>
  <c r="M133" i="3"/>
  <c r="M133" i="2"/>
  <c r="L133" i="2"/>
  <c r="C130" i="1"/>
  <c r="O133" i="3" s="1"/>
  <c r="E144" i="2" l="1"/>
  <c r="L144" i="2" s="1"/>
  <c r="I143" i="2"/>
  <c r="H143" i="2"/>
  <c r="F144" i="2"/>
  <c r="G143" i="2"/>
  <c r="D144" i="2"/>
  <c r="M131" i="3"/>
  <c r="N131" i="3"/>
  <c r="O131" i="3"/>
  <c r="M132" i="3"/>
  <c r="N132" i="3"/>
  <c r="O132" i="3"/>
  <c r="N130" i="3"/>
  <c r="O130" i="3"/>
  <c r="M132" i="2"/>
  <c r="C129" i="1"/>
  <c r="F145" i="2" l="1"/>
  <c r="E145" i="2"/>
  <c r="L145" i="2" s="1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45" i="2" l="1"/>
  <c r="H146" i="2" s="1"/>
  <c r="D146" i="2"/>
  <c r="E146" i="2"/>
  <c r="L146" i="2" s="1"/>
  <c r="O144" i="2"/>
  <c r="I145" i="2"/>
  <c r="F146" i="2"/>
  <c r="M129" i="2"/>
  <c r="M130" i="2"/>
  <c r="E147" i="2" l="1"/>
  <c r="G146" i="2"/>
  <c r="H147" i="2" s="1"/>
  <c r="D147" i="2"/>
  <c r="F147" i="2"/>
  <c r="I146" i="2"/>
  <c r="O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N147" i="2" l="1"/>
  <c r="L147" i="2"/>
  <c r="E148" i="2"/>
  <c r="F148" i="2"/>
  <c r="O146" i="2"/>
  <c r="I147" i="2"/>
  <c r="G147" i="2"/>
  <c r="H148" i="2" s="1"/>
  <c r="D148" i="2"/>
  <c r="M7" i="3"/>
  <c r="H7" i="3"/>
  <c r="G6" i="3"/>
  <c r="D7" i="3"/>
  <c r="I89" i="2"/>
  <c r="N148" i="2" l="1"/>
  <c r="L148" i="2"/>
  <c r="E149" i="2"/>
  <c r="F149" i="2"/>
  <c r="O147" i="2"/>
  <c r="I148" i="2"/>
  <c r="G148" i="2"/>
  <c r="H149" i="2" s="1"/>
  <c r="D149" i="2"/>
  <c r="E150" i="2" s="1"/>
  <c r="L150" i="2" s="1"/>
  <c r="G7" i="3"/>
  <c r="D8" i="3"/>
  <c r="E8" i="3"/>
  <c r="M127" i="2"/>
  <c r="N149" i="2" l="1"/>
  <c r="L149" i="2"/>
  <c r="F150" i="2"/>
  <c r="F151" i="2" s="1"/>
  <c r="N150" i="2"/>
  <c r="O148" i="2"/>
  <c r="I149" i="2"/>
  <c r="G149" i="2"/>
  <c r="D150" i="2"/>
  <c r="E9" i="3"/>
  <c r="M8" i="3"/>
  <c r="H8" i="3"/>
  <c r="F9" i="3"/>
  <c r="F10" i="3" s="1"/>
  <c r="D9" i="3"/>
  <c r="G8" i="3"/>
  <c r="M126" i="2"/>
  <c r="H150" i="2" l="1"/>
  <c r="J150" i="2"/>
  <c r="O149" i="2"/>
  <c r="I150" i="2"/>
  <c r="D151" i="2"/>
  <c r="G150" i="2"/>
  <c r="H151" i="2" s="1"/>
  <c r="E151" i="2"/>
  <c r="L151" i="2" s="1"/>
  <c r="D10" i="3"/>
  <c r="G9" i="3"/>
  <c r="E10" i="3"/>
  <c r="M9" i="3"/>
  <c r="H9" i="3"/>
  <c r="K135" i="2"/>
  <c r="K136" i="2"/>
  <c r="K137" i="2"/>
  <c r="K138" i="2"/>
  <c r="K139" i="2"/>
  <c r="P54" i="2"/>
  <c r="M124" i="2"/>
  <c r="M125" i="2"/>
  <c r="J151" i="2" l="1"/>
  <c r="N151" i="2"/>
  <c r="E152" i="2"/>
  <c r="L152" i="2" s="1"/>
  <c r="D152" i="2"/>
  <c r="G151" i="2"/>
  <c r="H152" i="2" s="1"/>
  <c r="F152" i="2"/>
  <c r="I151" i="2"/>
  <c r="O150" i="2"/>
  <c r="E11" i="3"/>
  <c r="H10" i="3"/>
  <c r="M10" i="3"/>
  <c r="D11" i="3"/>
  <c r="G10" i="3"/>
  <c r="F11" i="3"/>
  <c r="F12" i="3" s="1"/>
  <c r="M122" i="2"/>
  <c r="M123" i="2"/>
  <c r="J152" i="2" l="1"/>
  <c r="F153" i="2"/>
  <c r="G152" i="2"/>
  <c r="H153" i="2" s="1"/>
  <c r="D153" i="2"/>
  <c r="O151" i="2"/>
  <c r="I152" i="2"/>
  <c r="E153" i="2"/>
  <c r="L153" i="2" s="1"/>
  <c r="N152" i="2"/>
  <c r="G11" i="3"/>
  <c r="D12" i="3"/>
  <c r="M11" i="3"/>
  <c r="H11" i="3"/>
  <c r="M121" i="2"/>
  <c r="J153" i="2" l="1"/>
  <c r="N153" i="2"/>
  <c r="E154" i="2"/>
  <c r="L154" i="2" s="1"/>
  <c r="G153" i="2"/>
  <c r="H154" i="2" s="1"/>
  <c r="D154" i="2"/>
  <c r="F154" i="2"/>
  <c r="O152" i="2"/>
  <c r="I153" i="2"/>
  <c r="D13" i="3"/>
  <c r="G12" i="3"/>
  <c r="H12" i="3"/>
  <c r="M12" i="3"/>
  <c r="F13" i="3"/>
  <c r="M120" i="2"/>
  <c r="F155" i="2" l="1"/>
  <c r="J154" i="2"/>
  <c r="D155" i="2"/>
  <c r="G155" i="2" s="1"/>
  <c r="G154" i="2"/>
  <c r="H155" i="2" s="1"/>
  <c r="O153" i="2"/>
  <c r="I154" i="2"/>
  <c r="N154" i="2"/>
  <c r="E155" i="2"/>
  <c r="L155" i="2" s="1"/>
  <c r="F14" i="3"/>
  <c r="E14" i="3"/>
  <c r="M13" i="3"/>
  <c r="H13" i="3"/>
  <c r="G13" i="3"/>
  <c r="D14" i="3"/>
  <c r="M119" i="2"/>
  <c r="J155" i="2" l="1"/>
  <c r="J156" i="2" s="1"/>
  <c r="H156" i="2"/>
  <c r="D156" i="2"/>
  <c r="G156" i="2" s="1"/>
  <c r="E156" i="2"/>
  <c r="L156" i="2" s="1"/>
  <c r="N155" i="2"/>
  <c r="O154" i="2"/>
  <c r="I155" i="2"/>
  <c r="F156" i="2"/>
  <c r="D15" i="3"/>
  <c r="G14" i="3"/>
  <c r="E15" i="3"/>
  <c r="M14" i="3"/>
  <c r="H14" i="3"/>
  <c r="F15" i="3"/>
  <c r="M118" i="2"/>
  <c r="H157" i="2" l="1"/>
  <c r="F157" i="2"/>
  <c r="J157" i="2"/>
  <c r="D157" i="2"/>
  <c r="E157" i="2"/>
  <c r="L157" i="2" s="1"/>
  <c r="N156" i="2"/>
  <c r="I156" i="2"/>
  <c r="O155" i="2"/>
  <c r="F16" i="3"/>
  <c r="E16" i="3"/>
  <c r="M15" i="3"/>
  <c r="H15" i="3"/>
  <c r="D16" i="3"/>
  <c r="G15" i="3"/>
  <c r="O54" i="2"/>
  <c r="M116" i="2"/>
  <c r="M117" i="2"/>
  <c r="M115" i="2"/>
  <c r="F158" i="2" l="1"/>
  <c r="N157" i="2"/>
  <c r="E158" i="2"/>
  <c r="L158" i="2" s="1"/>
  <c r="O156" i="2"/>
  <c r="I157" i="2"/>
  <c r="G157" i="2"/>
  <c r="H158" i="2" s="1"/>
  <c r="D158" i="2"/>
  <c r="E17" i="3"/>
  <c r="M16" i="3"/>
  <c r="H16" i="3"/>
  <c r="G16" i="3"/>
  <c r="D17" i="3"/>
  <c r="F17" i="3"/>
  <c r="F18" i="3" s="1"/>
  <c r="M114" i="2"/>
  <c r="J158" i="2" l="1"/>
  <c r="G158" i="2"/>
  <c r="H159" i="2" s="1"/>
  <c r="D159" i="2"/>
  <c r="O157" i="2"/>
  <c r="I158" i="2"/>
  <c r="F159" i="2"/>
  <c r="E159" i="2"/>
  <c r="L159" i="2" s="1"/>
  <c r="N158" i="2"/>
  <c r="D18" i="3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J159" i="2" l="1"/>
  <c r="E160" i="2"/>
  <c r="N159" i="2"/>
  <c r="F160" i="2"/>
  <c r="F161" i="2" s="1"/>
  <c r="I159" i="2"/>
  <c r="O158" i="2"/>
  <c r="D160" i="2"/>
  <c r="G159" i="2"/>
  <c r="H160" i="2" s="1"/>
  <c r="E19" i="3"/>
  <c r="M18" i="3"/>
  <c r="H18" i="3"/>
  <c r="F19" i="3"/>
  <c r="D19" i="3"/>
  <c r="G18" i="3"/>
  <c r="G6" i="2"/>
  <c r="E7" i="2"/>
  <c r="D7" i="2"/>
  <c r="G7" i="2" s="1"/>
  <c r="G160" i="2" l="1"/>
  <c r="D161" i="2"/>
  <c r="H161" i="2"/>
  <c r="E161" i="2"/>
  <c r="F162" i="2" s="1"/>
  <c r="N160" i="2"/>
  <c r="L160" i="2"/>
  <c r="J160" i="2"/>
  <c r="J161" i="2" s="1"/>
  <c r="I160" i="2"/>
  <c r="O159" i="2"/>
  <c r="D20" i="3"/>
  <c r="G19" i="3"/>
  <c r="F20" i="3"/>
  <c r="E20" i="3"/>
  <c r="M19" i="3"/>
  <c r="H19" i="3"/>
  <c r="E8" i="2"/>
  <c r="H8" i="2" s="1"/>
  <c r="L7" i="2"/>
  <c r="H7" i="2"/>
  <c r="F8" i="2"/>
  <c r="D8" i="2"/>
  <c r="P161" i="2" l="1"/>
  <c r="N161" i="2"/>
  <c r="L161" i="2"/>
  <c r="E162" i="2"/>
  <c r="G161" i="2"/>
  <c r="H162" i="2" s="1"/>
  <c r="D162" i="2"/>
  <c r="O160" i="2"/>
  <c r="I161" i="2"/>
  <c r="F21" i="3"/>
  <c r="E21" i="3"/>
  <c r="M20" i="3"/>
  <c r="H20" i="3"/>
  <c r="G20" i="3"/>
  <c r="D21" i="3"/>
  <c r="F9" i="2"/>
  <c r="L8" i="2"/>
  <c r="G8" i="2"/>
  <c r="D9" i="2"/>
  <c r="E9" i="2"/>
  <c r="G162" i="2" l="1"/>
  <c r="D163" i="2"/>
  <c r="J162" i="2"/>
  <c r="E163" i="2"/>
  <c r="L162" i="2"/>
  <c r="N162" i="2"/>
  <c r="O161" i="2"/>
  <c r="I162" i="2"/>
  <c r="O162" i="2" s="1"/>
  <c r="F163" i="2"/>
  <c r="D22" i="3"/>
  <c r="G21" i="3"/>
  <c r="E22" i="3"/>
  <c r="M21" i="3"/>
  <c r="H21" i="3"/>
  <c r="F22" i="3"/>
  <c r="H9" i="2"/>
  <c r="E10" i="2"/>
  <c r="L9" i="2"/>
  <c r="F10" i="2"/>
  <c r="G9" i="2"/>
  <c r="D10" i="2"/>
  <c r="G163" i="2" l="1"/>
  <c r="D164" i="2"/>
  <c r="E164" i="2"/>
  <c r="L163" i="2"/>
  <c r="N163" i="2"/>
  <c r="F164" i="2"/>
  <c r="F165" i="2" s="1"/>
  <c r="I163" i="2"/>
  <c r="O163" i="2" s="1"/>
  <c r="P162" i="2"/>
  <c r="J163" i="2"/>
  <c r="H163" i="2"/>
  <c r="H164" i="2" s="1"/>
  <c r="F23" i="3"/>
  <c r="E23" i="3"/>
  <c r="M22" i="3"/>
  <c r="H22" i="3"/>
  <c r="G22" i="3"/>
  <c r="D23" i="3"/>
  <c r="L10" i="2"/>
  <c r="H10" i="2"/>
  <c r="E11" i="2"/>
  <c r="G10" i="2"/>
  <c r="D11" i="2"/>
  <c r="F11" i="2"/>
  <c r="L164" i="2" l="1"/>
  <c r="E165" i="2"/>
  <c r="N164" i="2"/>
  <c r="H165" i="2"/>
  <c r="G164" i="2"/>
  <c r="D165" i="2"/>
  <c r="J164" i="2"/>
  <c r="P163" i="2"/>
  <c r="I164" i="2"/>
  <c r="O164" i="2" s="1"/>
  <c r="D24" i="3"/>
  <c r="G23" i="3"/>
  <c r="H23" i="3"/>
  <c r="E24" i="3"/>
  <c r="M23" i="3"/>
  <c r="F24" i="3"/>
  <c r="F12" i="2"/>
  <c r="L11" i="2"/>
  <c r="E12" i="2"/>
  <c r="H11" i="2"/>
  <c r="G11" i="2"/>
  <c r="D12" i="2"/>
  <c r="P164" i="2" l="1"/>
  <c r="J165" i="2"/>
  <c r="I165" i="2"/>
  <c r="O165" i="2" s="1"/>
  <c r="H166" i="2"/>
  <c r="N165" i="2"/>
  <c r="L165" i="2"/>
  <c r="E166" i="2"/>
  <c r="D166" i="2"/>
  <c r="G165" i="2"/>
  <c r="F166" i="2"/>
  <c r="F25" i="3"/>
  <c r="H24" i="3"/>
  <c r="E25" i="3"/>
  <c r="M24" i="3"/>
  <c r="D25" i="3"/>
  <c r="G24" i="3"/>
  <c r="L12" i="2"/>
  <c r="H12" i="2"/>
  <c r="E13" i="2"/>
  <c r="D13" i="2"/>
  <c r="G12" i="2"/>
  <c r="F13" i="2"/>
  <c r="G166" i="2" l="1"/>
  <c r="D167" i="2"/>
  <c r="H167" i="2"/>
  <c r="L166" i="2"/>
  <c r="E167" i="2"/>
  <c r="N166" i="2"/>
  <c r="F167" i="2"/>
  <c r="F168" i="2" s="1"/>
  <c r="P165" i="2"/>
  <c r="J166" i="2"/>
  <c r="I166" i="2"/>
  <c r="O166" i="2" s="1"/>
  <c r="D26" i="3"/>
  <c r="G25" i="3"/>
  <c r="H25" i="3"/>
  <c r="E26" i="3"/>
  <c r="M25" i="3"/>
  <c r="F26" i="3"/>
  <c r="F14" i="2"/>
  <c r="G13" i="2"/>
  <c r="D14" i="2"/>
  <c r="L13" i="2"/>
  <c r="H13" i="2"/>
  <c r="E14" i="2"/>
  <c r="N167" i="2" l="1"/>
  <c r="E168" i="2"/>
  <c r="L167" i="2"/>
  <c r="D168" i="2"/>
  <c r="G167" i="2"/>
  <c r="I168" i="2" s="1"/>
  <c r="O168" i="2" s="1"/>
  <c r="J167" i="2"/>
  <c r="P166" i="2"/>
  <c r="I167" i="2"/>
  <c r="O167" i="2" s="1"/>
  <c r="F27" i="3"/>
  <c r="H26" i="3"/>
  <c r="E27" i="3"/>
  <c r="M26" i="3"/>
  <c r="D27" i="3"/>
  <c r="G26" i="3"/>
  <c r="L14" i="2"/>
  <c r="E15" i="2"/>
  <c r="H14" i="2"/>
  <c r="D15" i="2"/>
  <c r="G14" i="2"/>
  <c r="F15" i="2"/>
  <c r="P167" i="2" l="1"/>
  <c r="J168" i="2"/>
  <c r="L168" i="2"/>
  <c r="E169" i="2"/>
  <c r="N168" i="2"/>
  <c r="F169" i="2"/>
  <c r="G168" i="2"/>
  <c r="I169" i="2" s="1"/>
  <c r="O169" i="2" s="1"/>
  <c r="D169" i="2"/>
  <c r="H168" i="2"/>
  <c r="G27" i="3"/>
  <c r="D28" i="3"/>
  <c r="H27" i="3"/>
  <c r="E28" i="3"/>
  <c r="M27" i="3"/>
  <c r="F28" i="3"/>
  <c r="F16" i="2"/>
  <c r="G15" i="2"/>
  <c r="D16" i="2"/>
  <c r="L15" i="2"/>
  <c r="E16" i="2"/>
  <c r="H15" i="2"/>
  <c r="G169" i="2" l="1"/>
  <c r="I170" i="2" s="1"/>
  <c r="O170" i="2" s="1"/>
  <c r="D170" i="2"/>
  <c r="E170" i="2"/>
  <c r="N169" i="2"/>
  <c r="P168" i="2"/>
  <c r="J169" i="2"/>
  <c r="F170" i="2"/>
  <c r="F171" i="2" s="1"/>
  <c r="H169" i="2"/>
  <c r="H170" i="2" s="1"/>
  <c r="F29" i="3"/>
  <c r="H28" i="3"/>
  <c r="E29" i="3"/>
  <c r="M28" i="3"/>
  <c r="G28" i="3"/>
  <c r="D29" i="3"/>
  <c r="L16" i="2"/>
  <c r="E17" i="2"/>
  <c r="H16" i="2"/>
  <c r="D17" i="2"/>
  <c r="G16" i="2"/>
  <c r="F17" i="2"/>
  <c r="J170" i="2" l="1"/>
  <c r="P169" i="2"/>
  <c r="D171" i="2"/>
  <c r="G170" i="2"/>
  <c r="I171" i="2" s="1"/>
  <c r="O171" i="2" s="1"/>
  <c r="N170" i="2"/>
  <c r="E171" i="2"/>
  <c r="G29" i="3"/>
  <c r="D30" i="3"/>
  <c r="H29" i="3"/>
  <c r="E30" i="3"/>
  <c r="M29" i="3"/>
  <c r="F30" i="3"/>
  <c r="F18" i="2"/>
  <c r="L17" i="2"/>
  <c r="H17" i="2"/>
  <c r="E18" i="2"/>
  <c r="G17" i="2"/>
  <c r="D18" i="2"/>
  <c r="N171" i="2" l="1"/>
  <c r="E172" i="2"/>
  <c r="F172" i="2"/>
  <c r="F173" i="2" s="1"/>
  <c r="G171" i="2"/>
  <c r="I172" i="2" s="1"/>
  <c r="O172" i="2" s="1"/>
  <c r="D172" i="2"/>
  <c r="P170" i="2"/>
  <c r="J171" i="2"/>
  <c r="H171" i="2"/>
  <c r="H172" i="2" s="1"/>
  <c r="F31" i="3"/>
  <c r="G30" i="3"/>
  <c r="D31" i="3"/>
  <c r="H30" i="3"/>
  <c r="E31" i="3"/>
  <c r="M30" i="3"/>
  <c r="G18" i="2"/>
  <c r="D19" i="2"/>
  <c r="L18" i="2"/>
  <c r="E19" i="2"/>
  <c r="H18" i="2"/>
  <c r="F19" i="2"/>
  <c r="P171" i="2" l="1"/>
  <c r="J172" i="2"/>
  <c r="G172" i="2"/>
  <c r="I173" i="2" s="1"/>
  <c r="O173" i="2" s="1"/>
  <c r="D173" i="2"/>
  <c r="H173" i="2"/>
  <c r="E173" i="2"/>
  <c r="N172" i="2"/>
  <c r="G31" i="3"/>
  <c r="D32" i="3"/>
  <c r="H31" i="3"/>
  <c r="E32" i="3"/>
  <c r="M31" i="3"/>
  <c r="F32" i="3"/>
  <c r="F20" i="2"/>
  <c r="L19" i="2"/>
  <c r="E20" i="2"/>
  <c r="H19" i="2"/>
  <c r="G19" i="2"/>
  <c r="D20" i="2"/>
  <c r="N173" i="2" l="1"/>
  <c r="E174" i="2"/>
  <c r="F174" i="2"/>
  <c r="F175" i="2" s="1"/>
  <c r="G173" i="2"/>
  <c r="I174" i="2" s="1"/>
  <c r="D174" i="2"/>
  <c r="J173" i="2"/>
  <c r="P172" i="2"/>
  <c r="F33" i="3"/>
  <c r="H32" i="3"/>
  <c r="E33" i="3"/>
  <c r="M32" i="3"/>
  <c r="G32" i="3"/>
  <c r="D33" i="3"/>
  <c r="F21" i="2"/>
  <c r="L20" i="2"/>
  <c r="E21" i="2"/>
  <c r="H20" i="2"/>
  <c r="G20" i="2"/>
  <c r="D21" i="2"/>
  <c r="O174" i="2" l="1"/>
  <c r="G174" i="2"/>
  <c r="I175" i="2" s="1"/>
  <c r="D175" i="2"/>
  <c r="H174" i="2"/>
  <c r="H175" i="2" s="1"/>
  <c r="J174" i="2"/>
  <c r="P173" i="2"/>
  <c r="E175" i="2"/>
  <c r="F176" i="2" s="1"/>
  <c r="N174" i="2"/>
  <c r="G33" i="3"/>
  <c r="D34" i="3"/>
  <c r="H33" i="3"/>
  <c r="E34" i="3"/>
  <c r="M33" i="3"/>
  <c r="F34" i="3"/>
  <c r="G21" i="2"/>
  <c r="D22" i="2"/>
  <c r="L21" i="2"/>
  <c r="H21" i="2"/>
  <c r="E22" i="2"/>
  <c r="F22" i="2"/>
  <c r="O175" i="2" l="1"/>
  <c r="G175" i="2"/>
  <c r="I176" i="2" s="1"/>
  <c r="D176" i="2"/>
  <c r="P174" i="2"/>
  <c r="J175" i="2"/>
  <c r="H176" i="2"/>
  <c r="E176" i="2"/>
  <c r="N175" i="2"/>
  <c r="F35" i="3"/>
  <c r="H34" i="3"/>
  <c r="E35" i="3"/>
  <c r="M34" i="3"/>
  <c r="G34" i="3"/>
  <c r="D35" i="3"/>
  <c r="L22" i="2"/>
  <c r="H22" i="2"/>
  <c r="E23" i="2"/>
  <c r="G22" i="2"/>
  <c r="D23" i="2"/>
  <c r="F23" i="2"/>
  <c r="O176" i="2" l="1"/>
  <c r="P175" i="2"/>
  <c r="J176" i="2"/>
  <c r="G176" i="2"/>
  <c r="I177" i="2" s="1"/>
  <c r="O177" i="2" s="1"/>
  <c r="D177" i="2"/>
  <c r="E177" i="2"/>
  <c r="N176" i="2"/>
  <c r="F177" i="2"/>
  <c r="H35" i="3"/>
  <c r="E36" i="3"/>
  <c r="M35" i="3"/>
  <c r="G35" i="3"/>
  <c r="D36" i="3"/>
  <c r="F36" i="3"/>
  <c r="F24" i="2"/>
  <c r="L23" i="2"/>
  <c r="H23" i="2"/>
  <c r="E24" i="2"/>
  <c r="G23" i="2"/>
  <c r="D24" i="2"/>
  <c r="J177" i="2" l="1"/>
  <c r="P176" i="2"/>
  <c r="G177" i="2"/>
  <c r="I178" i="2" s="1"/>
  <c r="O178" i="2" s="1"/>
  <c r="D178" i="2"/>
  <c r="H177" i="2"/>
  <c r="H178" i="2" s="1"/>
  <c r="E178" i="2"/>
  <c r="N177" i="2"/>
  <c r="F178" i="2"/>
  <c r="F179" i="2" s="1"/>
  <c r="F37" i="3"/>
  <c r="G36" i="3"/>
  <c r="D37" i="3"/>
  <c r="H36" i="3"/>
  <c r="E37" i="3"/>
  <c r="M36" i="3"/>
  <c r="F25" i="2"/>
  <c r="D25" i="2"/>
  <c r="G24" i="2"/>
  <c r="L24" i="2"/>
  <c r="H24" i="2"/>
  <c r="E25" i="2"/>
  <c r="F26" i="2" s="1"/>
  <c r="N178" i="2" l="1"/>
  <c r="E179" i="2"/>
  <c r="D179" i="2"/>
  <c r="G178" i="2"/>
  <c r="I179" i="2" s="1"/>
  <c r="O179" i="2" s="1"/>
  <c r="H179" i="2"/>
  <c r="J178" i="2"/>
  <c r="P177" i="2"/>
  <c r="H37" i="3"/>
  <c r="E38" i="3"/>
  <c r="M37" i="3"/>
  <c r="G37" i="3"/>
  <c r="D38" i="3"/>
  <c r="F38" i="3"/>
  <c r="L25" i="2"/>
  <c r="H25" i="2"/>
  <c r="E26" i="2"/>
  <c r="D26" i="2"/>
  <c r="G25" i="2"/>
  <c r="P178" i="2" l="1"/>
  <c r="J179" i="2"/>
  <c r="D180" i="2"/>
  <c r="G179" i="2"/>
  <c r="I180" i="2" s="1"/>
  <c r="H180" i="2"/>
  <c r="E180" i="2"/>
  <c r="N179" i="2"/>
  <c r="F180" i="2"/>
  <c r="F181" i="2" s="1"/>
  <c r="F39" i="3"/>
  <c r="G38" i="3"/>
  <c r="D39" i="3"/>
  <c r="H38" i="3"/>
  <c r="E39" i="3"/>
  <c r="M38" i="3"/>
  <c r="G26" i="2"/>
  <c r="D27" i="2"/>
  <c r="L26" i="2"/>
  <c r="E27" i="2"/>
  <c r="H26" i="2"/>
  <c r="F27" i="2"/>
  <c r="O180" i="2" l="1"/>
  <c r="E181" i="2"/>
  <c r="N181" i="2" s="1"/>
  <c r="N180" i="2"/>
  <c r="P179" i="2"/>
  <c r="J180" i="2"/>
  <c r="G180" i="2"/>
  <c r="H181" i="2" s="1"/>
  <c r="D181" i="2"/>
  <c r="G181" i="2" s="1"/>
  <c r="H39" i="3"/>
  <c r="E40" i="3"/>
  <c r="M39" i="3"/>
  <c r="G39" i="3"/>
  <c r="D40" i="3"/>
  <c r="F40" i="3"/>
  <c r="F28" i="2"/>
  <c r="L27" i="2"/>
  <c r="E28" i="2"/>
  <c r="H27" i="2"/>
  <c r="D28" i="2"/>
  <c r="G27" i="2"/>
  <c r="P180" i="2" l="1"/>
  <c r="J181" i="2"/>
  <c r="P181" i="2" s="1"/>
  <c r="I181" i="2"/>
  <c r="O181" i="2" s="1"/>
  <c r="F41" i="3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G43" i="2"/>
  <c r="D44" i="2"/>
  <c r="L43" i="2"/>
  <c r="H43" i="2"/>
  <c r="E44" i="2"/>
  <c r="F44" i="2"/>
  <c r="F57" i="3" l="1"/>
  <c r="D57" i="3"/>
  <c r="G56" i="3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D46" i="2"/>
  <c r="G45" i="2"/>
  <c r="L45" i="2"/>
  <c r="H45" i="2"/>
  <c r="E46" i="2"/>
  <c r="F46" i="2"/>
  <c r="S58" i="3" l="1"/>
  <c r="G58" i="3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F48" i="2"/>
  <c r="G47" i="2"/>
  <c r="D48" i="2"/>
  <c r="L47" i="2"/>
  <c r="H47" i="2"/>
  <c r="E48" i="2"/>
  <c r="F61" i="3" l="1"/>
  <c r="S60" i="3"/>
  <c r="D61" i="3"/>
  <c r="G60" i="3"/>
  <c r="M60" i="3"/>
  <c r="H60" i="3"/>
  <c r="E61" i="3"/>
  <c r="L48" i="2"/>
  <c r="E49" i="2"/>
  <c r="H48" i="2"/>
  <c r="G48" i="2"/>
  <c r="D49" i="2"/>
  <c r="F49" i="2"/>
  <c r="S61" i="3" l="1"/>
  <c r="D62" i="3"/>
  <c r="G61" i="3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L50" i="2"/>
  <c r="E51" i="2"/>
  <c r="H50" i="2"/>
  <c r="G50" i="2"/>
  <c r="D51" i="2"/>
  <c r="F51" i="2"/>
  <c r="F64" i="3" l="1"/>
  <c r="S63" i="3"/>
  <c r="G63" i="3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L53" i="2"/>
  <c r="H53" i="2"/>
  <c r="D54" i="2"/>
  <c r="G53" i="2"/>
  <c r="F54" i="2"/>
  <c r="S66" i="3" l="1"/>
  <c r="G66" i="3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O55" i="2"/>
  <c r="L55" i="2"/>
  <c r="H55" i="2"/>
  <c r="E56" i="2"/>
  <c r="G55" i="2"/>
  <c r="D56" i="2"/>
  <c r="F56" i="2"/>
  <c r="S68" i="3" l="1"/>
  <c r="D69" i="3"/>
  <c r="G68" i="3"/>
  <c r="M68" i="3"/>
  <c r="H68" i="3"/>
  <c r="E69" i="3"/>
  <c r="F69" i="3"/>
  <c r="O56" i="2"/>
  <c r="P56" i="2"/>
  <c r="P55" i="2"/>
  <c r="F57" i="2"/>
  <c r="G56" i="2"/>
  <c r="D57" i="2"/>
  <c r="L56" i="2"/>
  <c r="E57" i="2"/>
  <c r="H56" i="2"/>
  <c r="F70" i="3" l="1"/>
  <c r="S69" i="3"/>
  <c r="D70" i="3"/>
  <c r="G69" i="3"/>
  <c r="M69" i="3"/>
  <c r="E70" i="3"/>
  <c r="H69" i="3"/>
  <c r="O57" i="2"/>
  <c r="P57" i="2"/>
  <c r="D58" i="2"/>
  <c r="G57" i="2"/>
  <c r="L57" i="2"/>
  <c r="H57" i="2"/>
  <c r="E58" i="2"/>
  <c r="F58" i="2"/>
  <c r="S70" i="3" l="1"/>
  <c r="E71" i="3"/>
  <c r="H70" i="3"/>
  <c r="M70" i="3"/>
  <c r="D71" i="3"/>
  <c r="G70" i="3"/>
  <c r="F71" i="3"/>
  <c r="P58" i="2"/>
  <c r="O58" i="2"/>
  <c r="F59" i="2"/>
  <c r="L58" i="2"/>
  <c r="H58" i="2"/>
  <c r="E59" i="2"/>
  <c r="D59" i="2"/>
  <c r="G58" i="2"/>
  <c r="F72" i="3" l="1"/>
  <c r="S71" i="3"/>
  <c r="G71" i="3"/>
  <c r="D72" i="3"/>
  <c r="M71" i="3"/>
  <c r="H71" i="3"/>
  <c r="E72" i="3"/>
  <c r="F73" i="3" s="1"/>
  <c r="P59" i="2"/>
  <c r="O59" i="2"/>
  <c r="G59" i="2"/>
  <c r="D60" i="2"/>
  <c r="L59" i="2"/>
  <c r="E60" i="2"/>
  <c r="H59" i="2"/>
  <c r="F60" i="2"/>
  <c r="S72" i="3" l="1"/>
  <c r="D73" i="3"/>
  <c r="G72" i="3"/>
  <c r="M72" i="3"/>
  <c r="E73" i="3"/>
  <c r="H72" i="3"/>
  <c r="P60" i="2"/>
  <c r="O60" i="2"/>
  <c r="F61" i="2"/>
  <c r="G60" i="2"/>
  <c r="D61" i="2"/>
  <c r="L60" i="2"/>
  <c r="E61" i="2"/>
  <c r="H60" i="2"/>
  <c r="S73" i="3" l="1"/>
  <c r="D74" i="3"/>
  <c r="G73" i="3"/>
  <c r="E74" i="3"/>
  <c r="H73" i="3"/>
  <c r="M73" i="3"/>
  <c r="F74" i="3"/>
  <c r="P61" i="2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D75" i="3"/>
  <c r="P62" i="2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O63" i="2"/>
  <c r="L63" i="2"/>
  <c r="H63" i="2"/>
  <c r="E64" i="2"/>
  <c r="F64" i="2"/>
  <c r="G63" i="2"/>
  <c r="D64" i="2"/>
  <c r="S76" i="3" l="1"/>
  <c r="D77" i="3"/>
  <c r="G76" i="3"/>
  <c r="M76" i="3"/>
  <c r="H76" i="3"/>
  <c r="E77" i="3"/>
  <c r="F77" i="3"/>
  <c r="P64" i="2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P65" i="2"/>
  <c r="O65" i="2"/>
  <c r="L65" i="2"/>
  <c r="H65" i="2"/>
  <c r="E66" i="2"/>
  <c r="G65" i="2"/>
  <c r="D66" i="2"/>
  <c r="F66" i="2"/>
  <c r="S78" i="3" l="1"/>
  <c r="G78" i="3"/>
  <c r="D79" i="3"/>
  <c r="M78" i="3"/>
  <c r="H78" i="3"/>
  <c r="E79" i="3"/>
  <c r="F79" i="3"/>
  <c r="P66" i="2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D80" i="3"/>
  <c r="P67" i="2"/>
  <c r="O67" i="2"/>
  <c r="G67" i="2"/>
  <c r="D68" i="2"/>
  <c r="L67" i="2"/>
  <c r="E68" i="2"/>
  <c r="H67" i="2"/>
  <c r="F68" i="2"/>
  <c r="S80" i="3" l="1"/>
  <c r="G80" i="3"/>
  <c r="D81" i="3"/>
  <c r="M80" i="3"/>
  <c r="H80" i="3"/>
  <c r="E81" i="3"/>
  <c r="F81" i="3"/>
  <c r="P68" i="2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D82" i="3"/>
  <c r="P69" i="2"/>
  <c r="O69" i="2"/>
  <c r="D70" i="2"/>
  <c r="G69" i="2"/>
  <c r="L69" i="2"/>
  <c r="E70" i="2"/>
  <c r="H69" i="2"/>
  <c r="F70" i="2"/>
  <c r="S82" i="3" l="1"/>
  <c r="D83" i="3"/>
  <c r="G82" i="3"/>
  <c r="F83" i="3"/>
  <c r="M82" i="3"/>
  <c r="H82" i="3"/>
  <c r="E83" i="3"/>
  <c r="P70" i="2"/>
  <c r="O70" i="2"/>
  <c r="F71" i="2"/>
  <c r="L70" i="2"/>
  <c r="E71" i="2"/>
  <c r="H70" i="2"/>
  <c r="G70" i="2"/>
  <c r="D71" i="2"/>
  <c r="S83" i="3" l="1"/>
  <c r="F84" i="3"/>
  <c r="D84" i="3"/>
  <c r="G83" i="3"/>
  <c r="E84" i="3"/>
  <c r="H83" i="3"/>
  <c r="M83" i="3"/>
  <c r="P71" i="2"/>
  <c r="O71" i="2"/>
  <c r="D72" i="2"/>
  <c r="G71" i="2"/>
  <c r="L71" i="2"/>
  <c r="H71" i="2"/>
  <c r="E72" i="2"/>
  <c r="F72" i="2"/>
  <c r="S84" i="3" l="1"/>
  <c r="F85" i="3"/>
  <c r="D85" i="3"/>
  <c r="G84" i="3"/>
  <c r="M84" i="3"/>
  <c r="H84" i="3"/>
  <c r="E85" i="3"/>
  <c r="P72" i="2"/>
  <c r="O72" i="2"/>
  <c r="F73" i="2"/>
  <c r="L72" i="2"/>
  <c r="E73" i="2"/>
  <c r="H72" i="2"/>
  <c r="D73" i="2"/>
  <c r="G72" i="2"/>
  <c r="S85" i="3" l="1"/>
  <c r="D86" i="3"/>
  <c r="G85" i="3"/>
  <c r="M85" i="3"/>
  <c r="E86" i="3"/>
  <c r="H85" i="3"/>
  <c r="F86" i="3"/>
  <c r="P73" i="2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F87" i="3"/>
  <c r="P74" i="2"/>
  <c r="O74" i="2"/>
  <c r="L74" i="2"/>
  <c r="H74" i="2"/>
  <c r="E75" i="2"/>
  <c r="G74" i="2"/>
  <c r="D75" i="2"/>
  <c r="F75" i="2"/>
  <c r="F88" i="3" l="1"/>
  <c r="S87" i="3"/>
  <c r="G87" i="3"/>
  <c r="D88" i="3"/>
  <c r="M87" i="3"/>
  <c r="E88" i="3"/>
  <c r="H87" i="3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P88" i="2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O88" i="2"/>
  <c r="F89" i="2"/>
  <c r="L88" i="2"/>
  <c r="E89" i="2"/>
  <c r="H88" i="2"/>
  <c r="D89" i="2"/>
  <c r="G88" i="2"/>
  <c r="R101" i="3" l="1"/>
  <c r="H101" i="3"/>
  <c r="M101" i="3"/>
  <c r="E102" i="3"/>
  <c r="S100" i="3"/>
  <c r="D102" i="3"/>
  <c r="G101" i="3"/>
  <c r="I102" i="3" s="1"/>
  <c r="F102" i="3"/>
  <c r="P89" i="2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P90" i="2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S102" i="3"/>
  <c r="P91" i="2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P92" i="2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S104" i="3"/>
  <c r="P93" i="2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P94" i="2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S106" i="3"/>
  <c r="F108" i="3"/>
  <c r="P95" i="2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D109" i="3"/>
  <c r="G108" i="3"/>
  <c r="I109" i="3" s="1"/>
  <c r="P96" i="2"/>
  <c r="O96" i="2"/>
  <c r="L96" i="2"/>
  <c r="E97" i="2"/>
  <c r="H96" i="2"/>
  <c r="D97" i="2"/>
  <c r="G96" i="2"/>
  <c r="I97" i="2" s="1"/>
  <c r="F97" i="2"/>
  <c r="F110" i="3" l="1"/>
  <c r="R109" i="3"/>
  <c r="S108" i="3"/>
  <c r="H109" i="3"/>
  <c r="M109" i="3"/>
  <c r="E110" i="3"/>
  <c r="D110" i="3"/>
  <c r="G109" i="3"/>
  <c r="I110" i="3" s="1"/>
  <c r="P97" i="2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D111" i="3"/>
  <c r="G110" i="3"/>
  <c r="I111" i="3" s="1"/>
  <c r="P98" i="2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S110" i="3"/>
  <c r="F112" i="3"/>
  <c r="D112" i="3"/>
  <c r="G111" i="3"/>
  <c r="I112" i="3" s="1"/>
  <c r="P99" i="2"/>
  <c r="O99" i="2"/>
  <c r="F100" i="2"/>
  <c r="L99" i="2"/>
  <c r="H99" i="2"/>
  <c r="E100" i="2"/>
  <c r="G99" i="2"/>
  <c r="I100" i="2" s="1"/>
  <c r="D100" i="2"/>
  <c r="F113" i="3" l="1"/>
  <c r="R112" i="3"/>
  <c r="S111" i="3"/>
  <c r="M112" i="3"/>
  <c r="E113" i="3"/>
  <c r="H112" i="3"/>
  <c r="D113" i="3"/>
  <c r="G112" i="3"/>
  <c r="I113" i="3" s="1"/>
  <c r="P100" i="2"/>
  <c r="O100" i="2"/>
  <c r="L100" i="2"/>
  <c r="H100" i="2"/>
  <c r="E101" i="2"/>
  <c r="G100" i="2"/>
  <c r="I101" i="2" s="1"/>
  <c r="D101" i="2"/>
  <c r="F101" i="2"/>
  <c r="R113" i="3" l="1"/>
  <c r="S112" i="3"/>
  <c r="H113" i="3"/>
  <c r="H114" i="3" s="1"/>
  <c r="M113" i="3"/>
  <c r="E114" i="3"/>
  <c r="F114" i="3"/>
  <c r="D114" i="3"/>
  <c r="G113" i="3"/>
  <c r="I114" i="3" s="1"/>
  <c r="P101" i="2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D115" i="3"/>
  <c r="G114" i="3"/>
  <c r="I115" i="3" s="1"/>
  <c r="P102" i="2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S114" i="3"/>
  <c r="M115" i="3"/>
  <c r="E116" i="3"/>
  <c r="D116" i="3"/>
  <c r="G115" i="3"/>
  <c r="I116" i="3" s="1"/>
  <c r="P103" i="2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F117" i="3"/>
  <c r="D117" i="3"/>
  <c r="G116" i="3"/>
  <c r="I117" i="3" s="1"/>
  <c r="P104" i="2"/>
  <c r="D105" i="2"/>
  <c r="G104" i="2"/>
  <c r="I105" i="2" s="1"/>
  <c r="O105" i="2" s="1"/>
  <c r="L104" i="2"/>
  <c r="E105" i="2"/>
  <c r="H105" i="2" s="1"/>
  <c r="F105" i="2"/>
  <c r="H117" i="3" l="1"/>
  <c r="F118" i="3"/>
  <c r="R117" i="3"/>
  <c r="S116" i="3"/>
  <c r="M117" i="3"/>
  <c r="E118" i="3"/>
  <c r="D118" i="3"/>
  <c r="G117" i="3"/>
  <c r="I118" i="3" s="1"/>
  <c r="P105" i="2"/>
  <c r="F106" i="2"/>
  <c r="L105" i="2"/>
  <c r="E106" i="2"/>
  <c r="H106" i="2" s="1"/>
  <c r="D106" i="2"/>
  <c r="G105" i="2"/>
  <c r="I106" i="2" s="1"/>
  <c r="F119" i="3" l="1"/>
  <c r="H118" i="3"/>
  <c r="R118" i="3"/>
  <c r="S117" i="3"/>
  <c r="M118" i="3"/>
  <c r="E119" i="3"/>
  <c r="D119" i="3"/>
  <c r="G118" i="3"/>
  <c r="I119" i="3" s="1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S118" i="3"/>
  <c r="D120" i="3"/>
  <c r="G119" i="3"/>
  <c r="I120" i="3" s="1"/>
  <c r="P107" i="2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D121" i="3"/>
  <c r="G120" i="3"/>
  <c r="I121" i="3" s="1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S120" i="3"/>
  <c r="F122" i="3"/>
  <c r="D122" i="3"/>
  <c r="G121" i="3"/>
  <c r="I122" i="3" s="1"/>
  <c r="P109" i="2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D123" i="3"/>
  <c r="G122" i="3"/>
  <c r="I123" i="3" s="1"/>
  <c r="O110" i="2"/>
  <c r="L110" i="2"/>
  <c r="E111" i="2"/>
  <c r="H111" i="2" s="1"/>
  <c r="G110" i="2"/>
  <c r="I111" i="2" s="1"/>
  <c r="D111" i="2"/>
  <c r="F111" i="2"/>
  <c r="H123" i="3" l="1"/>
  <c r="M123" i="3"/>
  <c r="E124" i="3"/>
  <c r="S122" i="3"/>
  <c r="R123" i="3"/>
  <c r="F124" i="3"/>
  <c r="D124" i="3"/>
  <c r="G123" i="3"/>
  <c r="P111" i="2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M124" i="3"/>
  <c r="E125" i="3"/>
  <c r="D125" i="3"/>
  <c r="G124" i="3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S124" i="3"/>
  <c r="M125" i="3"/>
  <c r="E126" i="3"/>
  <c r="G125" i="3"/>
  <c r="D126" i="3"/>
  <c r="F126" i="3"/>
  <c r="P113" i="2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E127" i="3"/>
  <c r="M126" i="3"/>
  <c r="D127" i="3"/>
  <c r="K128" i="3" s="1"/>
  <c r="G126" i="3"/>
  <c r="P114" i="2"/>
  <c r="O114" i="2"/>
  <c r="L114" i="2"/>
  <c r="H114" i="2"/>
  <c r="E115" i="2"/>
  <c r="F115" i="2"/>
  <c r="G114" i="2"/>
  <c r="D115" i="2"/>
  <c r="I127" i="3" l="1"/>
  <c r="R127" i="3" s="1"/>
  <c r="H127" i="3"/>
  <c r="S126" i="3"/>
  <c r="M127" i="3"/>
  <c r="E128" i="3"/>
  <c r="F128" i="3"/>
  <c r="G127" i="3"/>
  <c r="I128" i="3" s="1"/>
  <c r="D128" i="3"/>
  <c r="K129" i="3" s="1"/>
  <c r="P115" i="2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P116" i="2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F130" i="3"/>
  <c r="P117" i="2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P118" i="2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P119" i="2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H120" i="2"/>
  <c r="P120" i="2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S132" i="3"/>
  <c r="H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H122" i="2"/>
  <c r="P121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S134" i="3"/>
  <c r="F136" i="3"/>
  <c r="H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D137" i="3"/>
  <c r="G136" i="3"/>
  <c r="H137" i="3" s="1"/>
  <c r="E137" i="3"/>
  <c r="M137" i="3" s="1"/>
  <c r="I136" i="3"/>
  <c r="R135" i="3"/>
  <c r="F137" i="3"/>
  <c r="P123" i="2"/>
  <c r="E125" i="2"/>
  <c r="I124" i="2"/>
  <c r="O123" i="2"/>
  <c r="G124" i="2"/>
  <c r="H125" i="2" s="1"/>
  <c r="D125" i="2"/>
  <c r="F125" i="2"/>
  <c r="R136" i="3" l="1"/>
  <c r="I137" i="3"/>
  <c r="S136" i="3"/>
  <c r="E138" i="3"/>
  <c r="M138" i="3" s="1"/>
  <c r="F138" i="3"/>
  <c r="G137" i="3"/>
  <c r="H138" i="3" s="1"/>
  <c r="D138" i="3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I138" i="3"/>
  <c r="R137" i="3"/>
  <c r="D139" i="3"/>
  <c r="G138" i="3"/>
  <c r="H139" i="3" s="1"/>
  <c r="L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S139" i="3"/>
  <c r="R138" i="3"/>
  <c r="I139" i="3"/>
  <c r="R139" i="3" s="1"/>
  <c r="P126" i="2"/>
  <c r="E128" i="2"/>
  <c r="I127" i="2"/>
  <c r="O126" i="2"/>
  <c r="D128" i="2"/>
  <c r="G127" i="2"/>
  <c r="H128" i="2" s="1"/>
  <c r="F128" i="2"/>
  <c r="E141" i="3" l="1"/>
  <c r="M141" i="3" s="1"/>
  <c r="D141" i="3"/>
  <c r="K142" i="3" s="1"/>
  <c r="G140" i="3"/>
  <c r="F141" i="3"/>
  <c r="S140" i="3"/>
  <c r="I140" i="3"/>
  <c r="H140" i="3"/>
  <c r="L128" i="2"/>
  <c r="F129" i="2"/>
  <c r="P127" i="2"/>
  <c r="I128" i="2"/>
  <c r="O127" i="2"/>
  <c r="D129" i="2"/>
  <c r="G128" i="2"/>
  <c r="H129" i="2" s="1"/>
  <c r="E129" i="2"/>
  <c r="L129" i="2" s="1"/>
  <c r="F142" i="3" l="1"/>
  <c r="G141" i="3"/>
  <c r="D142" i="3"/>
  <c r="K143" i="3" s="1"/>
  <c r="E142" i="3"/>
  <c r="M142" i="3" s="1"/>
  <c r="H141" i="3"/>
  <c r="R140" i="3"/>
  <c r="I141" i="3"/>
  <c r="P128" i="2"/>
  <c r="E130" i="2"/>
  <c r="I129" i="2"/>
  <c r="O128" i="2"/>
  <c r="G129" i="2"/>
  <c r="H130" i="2" s="1"/>
  <c r="D130" i="2"/>
  <c r="F130" i="2"/>
  <c r="E143" i="3" l="1"/>
  <c r="M143" i="3" s="1"/>
  <c r="S141" i="3"/>
  <c r="G142" i="3"/>
  <c r="D143" i="3"/>
  <c r="R141" i="3"/>
  <c r="I142" i="3"/>
  <c r="H142" i="3"/>
  <c r="F143" i="3"/>
  <c r="L130" i="2"/>
  <c r="P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F144" i="3"/>
  <c r="E144" i="3"/>
  <c r="M144" i="3" s="1"/>
  <c r="I143" i="3"/>
  <c r="R142" i="3"/>
  <c r="E132" i="2"/>
  <c r="I131" i="2"/>
  <c r="O130" i="2"/>
  <c r="F132" i="2"/>
  <c r="G131" i="2"/>
  <c r="H132" i="2" s="1"/>
  <c r="D132" i="2"/>
  <c r="S144" i="3" l="1"/>
  <c r="S143" i="3"/>
  <c r="E145" i="3"/>
  <c r="M145" i="3" s="1"/>
  <c r="H144" i="3"/>
  <c r="F145" i="3"/>
  <c r="R143" i="3"/>
  <c r="I144" i="3"/>
  <c r="D145" i="3"/>
  <c r="G144" i="3"/>
  <c r="L132" i="2"/>
  <c r="P131" i="2"/>
  <c r="F133" i="2"/>
  <c r="I132" i="2"/>
  <c r="O131" i="2"/>
  <c r="G132" i="2"/>
  <c r="H133" i="2" s="1"/>
  <c r="D133" i="2"/>
  <c r="E133" i="2"/>
  <c r="F146" i="3" l="1"/>
  <c r="H145" i="3"/>
  <c r="E146" i="3"/>
  <c r="M146" i="3" s="1"/>
  <c r="D146" i="3"/>
  <c r="G145" i="3"/>
  <c r="R144" i="3"/>
  <c r="I145" i="3"/>
  <c r="P132" i="2"/>
  <c r="I133" i="2"/>
  <c r="O132" i="2"/>
  <c r="E134" i="2"/>
  <c r="F134" i="2"/>
  <c r="G133" i="2"/>
  <c r="H134" i="2" s="1"/>
  <c r="D134" i="2"/>
  <c r="H146" i="3" l="1"/>
  <c r="G146" i="3"/>
  <c r="D147" i="3"/>
  <c r="E147" i="3"/>
  <c r="H147" i="3"/>
  <c r="F147" i="3"/>
  <c r="S145" i="3"/>
  <c r="R145" i="3"/>
  <c r="I146" i="3"/>
  <c r="F135" i="2"/>
  <c r="G134" i="2"/>
  <c r="H135" i="2" s="1"/>
  <c r="D135" i="2"/>
  <c r="E135" i="2"/>
  <c r="L135" i="2" s="1"/>
  <c r="P133" i="2"/>
  <c r="I134" i="2"/>
  <c r="O133" i="2"/>
  <c r="E148" i="3" l="1"/>
  <c r="F148" i="3"/>
  <c r="R146" i="3"/>
  <c r="I147" i="3"/>
  <c r="G147" i="3"/>
  <c r="H148" i="3" s="1"/>
  <c r="D148" i="3"/>
  <c r="S146" i="3"/>
  <c r="P134" i="2"/>
  <c r="E136" i="2"/>
  <c r="L136" i="2" s="1"/>
  <c r="F136" i="2"/>
  <c r="O134" i="2"/>
  <c r="I135" i="2"/>
  <c r="G135" i="2"/>
  <c r="H136" i="2" s="1"/>
  <c r="D136" i="2"/>
  <c r="G136" i="2" s="1"/>
  <c r="F149" i="3" l="1"/>
  <c r="R147" i="3"/>
  <c r="I148" i="3"/>
  <c r="S147" i="3"/>
  <c r="G148" i="3"/>
  <c r="H149" i="3" s="1"/>
  <c r="D149" i="3"/>
  <c r="E149" i="3"/>
  <c r="H137" i="2"/>
  <c r="I136" i="2"/>
  <c r="O135" i="2"/>
  <c r="F137" i="2"/>
  <c r="D137" i="2"/>
  <c r="G137" i="2" s="1"/>
  <c r="E137" i="2"/>
  <c r="L137" i="2" s="1"/>
  <c r="P135" i="2"/>
  <c r="M149" i="3" l="1"/>
  <c r="F150" i="3"/>
  <c r="E150" i="3"/>
  <c r="M150" i="3" s="1"/>
  <c r="D150" i="3"/>
  <c r="G149" i="3"/>
  <c r="I149" i="3"/>
  <c r="R148" i="3"/>
  <c r="S148" i="3"/>
  <c r="D138" i="2"/>
  <c r="E138" i="2"/>
  <c r="F138" i="2"/>
  <c r="I137" i="2"/>
  <c r="O136" i="2"/>
  <c r="H138" i="2"/>
  <c r="P136" i="2"/>
  <c r="H150" i="3" l="1"/>
  <c r="J150" i="3"/>
  <c r="R149" i="3"/>
  <c r="I150" i="3"/>
  <c r="G150" i="3"/>
  <c r="D151" i="3"/>
  <c r="S149" i="3"/>
  <c r="E151" i="3"/>
  <c r="M151" i="3" s="1"/>
  <c r="F151" i="3"/>
  <c r="F139" i="2"/>
  <c r="E139" i="2"/>
  <c r="P137" i="2"/>
  <c r="I138" i="2"/>
  <c r="O137" i="2"/>
  <c r="G138" i="2"/>
  <c r="H139" i="2" s="1"/>
  <c r="D139" i="2"/>
  <c r="G139" i="2" s="1"/>
  <c r="H151" i="3" l="1"/>
  <c r="J151" i="3"/>
  <c r="F152" i="3"/>
  <c r="S150" i="3"/>
  <c r="D152" i="3"/>
  <c r="G151" i="3"/>
  <c r="I151" i="3"/>
  <c r="R150" i="3"/>
  <c r="E152" i="3"/>
  <c r="P138" i="2"/>
  <c r="I139" i="2"/>
  <c r="O139" i="2" s="1"/>
  <c r="O138" i="2"/>
  <c r="H152" i="3" l="1"/>
  <c r="F153" i="3"/>
  <c r="M152" i="3"/>
  <c r="J152" i="3"/>
  <c r="P139" i="2"/>
  <c r="I152" i="3"/>
  <c r="R151" i="3"/>
  <c r="G152" i="3"/>
  <c r="H153" i="3" s="1"/>
  <c r="D153" i="3"/>
  <c r="E153" i="3"/>
  <c r="M153" i="3" s="1"/>
  <c r="S151" i="3"/>
  <c r="J153" i="3" l="1"/>
  <c r="G153" i="3"/>
  <c r="D154" i="3"/>
  <c r="E154" i="3"/>
  <c r="M154" i="3" s="1"/>
  <c r="F154" i="3"/>
  <c r="H154" i="3"/>
  <c r="P140" i="2"/>
  <c r="S152" i="3"/>
  <c r="I153" i="3"/>
  <c r="R152" i="3"/>
  <c r="F155" i="3" l="1"/>
  <c r="J154" i="3"/>
  <c r="E155" i="3"/>
  <c r="M155" i="3" s="1"/>
  <c r="R153" i="3"/>
  <c r="I154" i="3"/>
  <c r="G154" i="3"/>
  <c r="H155" i="3" s="1"/>
  <c r="D155" i="3"/>
  <c r="S153" i="3"/>
  <c r="P141" i="2"/>
  <c r="R154" i="3" l="1"/>
  <c r="I155" i="3"/>
  <c r="G155" i="3"/>
  <c r="H156" i="3" s="1"/>
  <c r="D156" i="3"/>
  <c r="J155" i="3"/>
  <c r="F156" i="3"/>
  <c r="E156" i="3"/>
  <c r="M156" i="3" s="1"/>
  <c r="S154" i="3"/>
  <c r="P142" i="2"/>
  <c r="J156" i="3" l="1"/>
  <c r="F157" i="3"/>
  <c r="G156" i="3"/>
  <c r="H157" i="3" s="1"/>
  <c r="D157" i="3"/>
  <c r="E157" i="3"/>
  <c r="M157" i="3" s="1"/>
  <c r="R155" i="3"/>
  <c r="I156" i="3"/>
  <c r="S155" i="3"/>
  <c r="P143" i="2"/>
  <c r="J157" i="3" l="1"/>
  <c r="R156" i="3"/>
  <c r="I157" i="3"/>
  <c r="G157" i="3"/>
  <c r="H158" i="3" s="1"/>
  <c r="D158" i="3"/>
  <c r="E158" i="3"/>
  <c r="M158" i="3" s="1"/>
  <c r="F158" i="3"/>
  <c r="S156" i="3"/>
  <c r="P144" i="2"/>
  <c r="J158" i="3" l="1"/>
  <c r="E159" i="3"/>
  <c r="M159" i="3" s="1"/>
  <c r="R157" i="3"/>
  <c r="I158" i="3"/>
  <c r="D159" i="3"/>
  <c r="G158" i="3"/>
  <c r="H159" i="3" s="1"/>
  <c r="F159" i="3"/>
  <c r="S157" i="3"/>
  <c r="P145" i="2"/>
  <c r="F160" i="3" l="1"/>
  <c r="R158" i="3"/>
  <c r="I159" i="3"/>
  <c r="E160" i="3"/>
  <c r="G159" i="3"/>
  <c r="H160" i="3" s="1"/>
  <c r="D160" i="3"/>
  <c r="J159" i="3"/>
  <c r="S158" i="3"/>
  <c r="P146" i="2"/>
  <c r="F161" i="3" l="1"/>
  <c r="E161" i="3"/>
  <c r="G160" i="3"/>
  <c r="D161" i="3"/>
  <c r="K161" i="3"/>
  <c r="M160" i="3"/>
  <c r="R159" i="3"/>
  <c r="I160" i="3"/>
  <c r="R160" i="3" s="1"/>
  <c r="J160" i="3"/>
  <c r="S160" i="3" s="1"/>
  <c r="S159" i="3"/>
  <c r="P147" i="2"/>
  <c r="M161" i="3" l="1"/>
  <c r="E162" i="3"/>
  <c r="G161" i="3"/>
  <c r="K162" i="3"/>
  <c r="D162" i="3"/>
  <c r="H161" i="3"/>
  <c r="H162" i="3" s="1"/>
  <c r="I161" i="3"/>
  <c r="J161" i="3"/>
  <c r="S161" i="3" s="1"/>
  <c r="F162" i="3"/>
  <c r="P148" i="2"/>
  <c r="J162" i="3" l="1"/>
  <c r="S162" i="3" s="1"/>
  <c r="R161" i="3"/>
  <c r="I162" i="3"/>
  <c r="M162" i="3"/>
  <c r="E163" i="3"/>
  <c r="F163" i="3"/>
  <c r="D163" i="3"/>
  <c r="K163" i="3"/>
  <c r="G162" i="3"/>
  <c r="P149" i="2"/>
  <c r="J163" i="3" l="1"/>
  <c r="S163" i="3" s="1"/>
  <c r="K164" i="3"/>
  <c r="D164" i="3"/>
  <c r="G163" i="3"/>
  <c r="R162" i="3"/>
  <c r="I163" i="3"/>
  <c r="F164" i="3"/>
  <c r="F165" i="3" s="1"/>
  <c r="E164" i="3"/>
  <c r="M163" i="3"/>
  <c r="H163" i="3"/>
  <c r="P150" i="2"/>
  <c r="J164" i="3" l="1"/>
  <c r="S164" i="3" s="1"/>
  <c r="R163" i="3"/>
  <c r="I164" i="3"/>
  <c r="M164" i="3"/>
  <c r="E165" i="3"/>
  <c r="F166" i="3" s="1"/>
  <c r="D165" i="3"/>
  <c r="G164" i="3"/>
  <c r="K165" i="3"/>
  <c r="H164" i="3"/>
  <c r="H165" i="3" s="1"/>
  <c r="P151" i="2"/>
  <c r="J165" i="3" l="1"/>
  <c r="S165" i="3" s="1"/>
  <c r="G165" i="3"/>
  <c r="D166" i="3"/>
  <c r="K166" i="3"/>
  <c r="R164" i="3"/>
  <c r="I165" i="3"/>
  <c r="R165" i="3" s="1"/>
  <c r="H166" i="3"/>
  <c r="M165" i="3"/>
  <c r="E166" i="3"/>
  <c r="P152" i="2"/>
  <c r="J166" i="3" l="1"/>
  <c r="S166" i="3" s="1"/>
  <c r="K167" i="3"/>
  <c r="D167" i="3"/>
  <c r="G166" i="3"/>
  <c r="H167" i="3" s="1"/>
  <c r="I166" i="3"/>
  <c r="M166" i="3"/>
  <c r="E167" i="3"/>
  <c r="F167" i="3"/>
  <c r="P153" i="2"/>
  <c r="F168" i="3" l="1"/>
  <c r="R166" i="3"/>
  <c r="I167" i="3"/>
  <c r="J167" i="3"/>
  <c r="G167" i="3"/>
  <c r="H168" i="3" s="1"/>
  <c r="D168" i="3"/>
  <c r="K168" i="3"/>
  <c r="M167" i="3"/>
  <c r="E168" i="3"/>
  <c r="F169" i="3" s="1"/>
  <c r="P154" i="2"/>
  <c r="D169" i="3" l="1"/>
  <c r="G168" i="3"/>
  <c r="H169" i="3" s="1"/>
  <c r="P168" i="3"/>
  <c r="S167" i="3"/>
  <c r="J168" i="3"/>
  <c r="R167" i="3"/>
  <c r="I168" i="3"/>
  <c r="M168" i="3"/>
  <c r="P155" i="2"/>
  <c r="J169" i="3" l="1"/>
  <c r="S168" i="3"/>
  <c r="K170" i="3"/>
  <c r="G169" i="3"/>
  <c r="H170" i="3" s="1"/>
  <c r="D170" i="3"/>
  <c r="Q169" i="3"/>
  <c r="E170" i="3"/>
  <c r="R168" i="3"/>
  <c r="I169" i="3"/>
  <c r="F170" i="3"/>
  <c r="P156" i="2"/>
  <c r="Q170" i="3" l="1"/>
  <c r="E171" i="3"/>
  <c r="G170" i="3"/>
  <c r="H171" i="3" s="1"/>
  <c r="D171" i="3"/>
  <c r="K171" i="3"/>
  <c r="P170" i="3"/>
  <c r="I170" i="3"/>
  <c r="R169" i="3"/>
  <c r="F171" i="3"/>
  <c r="J170" i="3"/>
  <c r="S169" i="3"/>
  <c r="P157" i="2"/>
  <c r="R170" i="3" l="1"/>
  <c r="I171" i="3"/>
  <c r="P171" i="3"/>
  <c r="K172" i="3"/>
  <c r="G171" i="3"/>
  <c r="H172" i="3" s="1"/>
  <c r="D172" i="3"/>
  <c r="Q171" i="3"/>
  <c r="E172" i="3"/>
  <c r="J171" i="3"/>
  <c r="S170" i="3"/>
  <c r="F172" i="3"/>
  <c r="P158" i="2"/>
  <c r="D173" i="3" l="1"/>
  <c r="G172" i="3"/>
  <c r="H173" i="3" s="1"/>
  <c r="Q172" i="3"/>
  <c r="E173" i="3"/>
  <c r="P172" i="3"/>
  <c r="K173" i="3"/>
  <c r="R171" i="3"/>
  <c r="I172" i="3"/>
  <c r="F173" i="3"/>
  <c r="S171" i="3"/>
  <c r="J172" i="3"/>
  <c r="P159" i="2"/>
  <c r="P160" i="2"/>
  <c r="P173" i="3" l="1"/>
  <c r="K174" i="3"/>
  <c r="S172" i="3"/>
  <c r="J173" i="3"/>
  <c r="Q173" i="3"/>
  <c r="E174" i="3"/>
  <c r="R172" i="3"/>
  <c r="I173" i="3"/>
  <c r="F174" i="3"/>
  <c r="G173" i="3"/>
  <c r="H174" i="3" s="1"/>
  <c r="D174" i="3"/>
  <c r="I174" i="3" l="1"/>
  <c r="R173" i="3"/>
  <c r="Q174" i="3"/>
  <c r="E175" i="3"/>
  <c r="S173" i="3"/>
  <c r="J174" i="3"/>
  <c r="G174" i="3"/>
  <c r="H175" i="3" s="1"/>
  <c r="D175" i="3"/>
  <c r="P174" i="3"/>
  <c r="K175" i="3"/>
  <c r="F175" i="3"/>
  <c r="Q175" i="3" l="1"/>
  <c r="E176" i="3"/>
  <c r="J175" i="3"/>
  <c r="S174" i="3"/>
  <c r="F176" i="3"/>
  <c r="F177" i="3" s="1"/>
  <c r="P175" i="3"/>
  <c r="K176" i="3"/>
  <c r="G175" i="3"/>
  <c r="H176" i="3" s="1"/>
  <c r="D176" i="3"/>
  <c r="R174" i="3"/>
  <c r="I175" i="3"/>
  <c r="K177" i="3" l="1"/>
  <c r="P176" i="3"/>
  <c r="S175" i="3"/>
  <c r="J176" i="3"/>
  <c r="R175" i="3"/>
  <c r="I176" i="3"/>
  <c r="Q176" i="3"/>
  <c r="E177" i="3"/>
  <c r="G176" i="3"/>
  <c r="H177" i="3" s="1"/>
  <c r="D177" i="3"/>
  <c r="R176" i="3" l="1"/>
  <c r="I177" i="3"/>
  <c r="D178" i="3"/>
  <c r="G177" i="3"/>
  <c r="H178" i="3" s="1"/>
  <c r="S176" i="3"/>
  <c r="J177" i="3"/>
  <c r="P177" i="3"/>
  <c r="K178" i="3"/>
  <c r="Q177" i="3"/>
  <c r="E178" i="3"/>
  <c r="F178" i="3"/>
  <c r="F179" i="3" l="1"/>
  <c r="S177" i="3"/>
  <c r="J178" i="3"/>
  <c r="G178" i="3"/>
  <c r="H179" i="3" s="1"/>
  <c r="D179" i="3"/>
  <c r="K179" i="3"/>
  <c r="P178" i="3"/>
  <c r="Q178" i="3"/>
  <c r="E179" i="3"/>
  <c r="R177" i="3"/>
  <c r="I178" i="3"/>
  <c r="R178" i="3" l="1"/>
  <c r="I179" i="3"/>
  <c r="Q179" i="3"/>
  <c r="E180" i="3"/>
  <c r="P179" i="3"/>
  <c r="K180" i="3"/>
  <c r="G179" i="3"/>
  <c r="H180" i="3" s="1"/>
  <c r="D180" i="3"/>
  <c r="S178" i="3"/>
  <c r="J179" i="3"/>
  <c r="F180" i="3"/>
  <c r="F181" i="3" l="1"/>
  <c r="D181" i="3"/>
  <c r="G181" i="3" s="1"/>
  <c r="G180" i="3"/>
  <c r="H181" i="3" s="1"/>
  <c r="Q180" i="3"/>
  <c r="E181" i="3"/>
  <c r="Q181" i="3" s="1"/>
  <c r="K181" i="3"/>
  <c r="P181" i="3" s="1"/>
  <c r="P180" i="3"/>
  <c r="S179" i="3"/>
  <c r="J180" i="3"/>
  <c r="R179" i="3"/>
  <c r="I180" i="3"/>
  <c r="S180" i="3" l="1"/>
  <c r="J181" i="3"/>
  <c r="S181" i="3" s="1"/>
  <c r="R180" i="3"/>
  <c r="I181" i="3"/>
  <c r="R181" i="3" s="1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<sst xmlns="http://schemas.openxmlformats.org/spreadsheetml/2006/main" count="34" uniqueCount="16">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</sst>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Model!$L$80:$L$160</c:f>
              <c:numCache>
                <c:formatCode>General</c:formatCode>
                <c:ptCount val="81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902</c:v>
                </c:pt>
                <c:pt idx="61">
                  <c:v>915</c:v>
                </c:pt>
                <c:pt idx="62">
                  <c:v>928</c:v>
                </c:pt>
                <c:pt idx="63">
                  <c:v>938</c:v>
                </c:pt>
                <c:pt idx="64">
                  <c:v>948</c:v>
                </c:pt>
                <c:pt idx="65">
                  <c:v>944</c:v>
                </c:pt>
                <c:pt idx="66">
                  <c:v>940</c:v>
                </c:pt>
                <c:pt idx="67">
                  <c:v>936</c:v>
                </c:pt>
                <c:pt idx="68">
                  <c:v>932</c:v>
                </c:pt>
                <c:pt idx="69">
                  <c:v>925</c:v>
                </c:pt>
                <c:pt idx="70">
                  <c:v>919</c:v>
                </c:pt>
                <c:pt idx="71">
                  <c:v>912</c:v>
                </c:pt>
                <c:pt idx="72">
                  <c:v>906</c:v>
                </c:pt>
                <c:pt idx="73">
                  <c:v>887</c:v>
                </c:pt>
                <c:pt idx="74">
                  <c:v>868</c:v>
                </c:pt>
                <c:pt idx="75">
                  <c:v>850</c:v>
                </c:pt>
                <c:pt idx="76">
                  <c:v>832</c:v>
                </c:pt>
                <c:pt idx="77">
                  <c:v>815</c:v>
                </c:pt>
                <c:pt idx="78">
                  <c:v>798</c:v>
                </c:pt>
                <c:pt idx="79">
                  <c:v>781</c:v>
                </c:pt>
                <c:pt idx="8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Model!$M$80:$M$160</c:f>
              <c:numCache>
                <c:formatCode>General</c:formatCode>
                <c:ptCount val="81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  <c:pt idx="62">
                  <c:v>930</c:v>
                </c:pt>
                <c:pt idx="63">
                  <c:v>936</c:v>
                </c:pt>
                <c:pt idx="64">
                  <c:v>949</c:v>
                </c:pt>
                <c:pt idx="65">
                  <c:v>945</c:v>
                </c:pt>
                <c:pt idx="66">
                  <c:v>932</c:v>
                </c:pt>
                <c:pt idx="67">
                  <c:v>942</c:v>
                </c:pt>
                <c:pt idx="68">
                  <c:v>934</c:v>
                </c:pt>
                <c:pt idx="69">
                  <c:v>925</c:v>
                </c:pt>
                <c:pt idx="70">
                  <c:v>919</c:v>
                </c:pt>
                <c:pt idx="71">
                  <c:v>907</c:v>
                </c:pt>
                <c:pt idx="72">
                  <c:v>906</c:v>
                </c:pt>
                <c:pt idx="73">
                  <c:v>876</c:v>
                </c:pt>
                <c:pt idx="74">
                  <c:v>855</c:v>
                </c:pt>
                <c:pt idx="75">
                  <c:v>836</c:v>
                </c:pt>
                <c:pt idx="76">
                  <c:v>822</c:v>
                </c:pt>
                <c:pt idx="77">
                  <c:v>805</c:v>
                </c:pt>
                <c:pt idx="78">
                  <c:v>807</c:v>
                </c:pt>
                <c:pt idx="79">
                  <c:v>781</c:v>
                </c:pt>
                <c:pt idx="8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Model!$O$80:$O$160</c:f>
              <c:numCache>
                <c:formatCode>General</c:formatCode>
                <c:ptCount val="8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  <c:pt idx="74">
                  <c:v>20289</c:v>
                </c:pt>
                <c:pt idx="75">
                  <c:v>22823</c:v>
                </c:pt>
                <c:pt idx="76">
                  <c:v>25674</c:v>
                </c:pt>
                <c:pt idx="77">
                  <c:v>28881</c:v>
                </c:pt>
                <c:pt idx="78">
                  <c:v>32489</c:v>
                </c:pt>
                <c:pt idx="79">
                  <c:v>36548</c:v>
                </c:pt>
                <c:pt idx="80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Model!$K$80:$K$160</c:f>
              <c:numCache>
                <c:formatCode>m/d/yyyy</c:formatCode>
                <c:ptCount val="81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  <c:pt idx="74">
                  <c:v>44167</c:v>
                </c:pt>
                <c:pt idx="75">
                  <c:v>44168</c:v>
                </c:pt>
                <c:pt idx="76">
                  <c:v>44169</c:v>
                </c:pt>
                <c:pt idx="77">
                  <c:v>44170</c:v>
                </c:pt>
                <c:pt idx="78">
                  <c:v>44171</c:v>
                </c:pt>
                <c:pt idx="79">
                  <c:v>44172</c:v>
                </c:pt>
                <c:pt idx="80">
                  <c:v>44173</c:v>
                </c:pt>
              </c:numCache>
            </c:numRef>
          </c:cat>
          <c:val>
            <c:numRef>
              <c:f>Model!$P$80:$P$160</c:f>
              <c:numCache>
                <c:formatCode>General</c:formatCode>
                <c:ptCount val="81"/>
                <c:pt idx="0">
                  <c:v>1468</c:v>
                </c:pt>
                <c:pt idx="1">
                  <c:v>1459</c:v>
                </c:pt>
                <c:pt idx="2">
                  <c:v>1449</c:v>
                </c:pt>
                <c:pt idx="3">
                  <c:v>1439</c:v>
                </c:pt>
                <c:pt idx="4">
                  <c:v>1429</c:v>
                </c:pt>
                <c:pt idx="5">
                  <c:v>1420</c:v>
                </c:pt>
                <c:pt idx="6">
                  <c:v>1411</c:v>
                </c:pt>
                <c:pt idx="7">
                  <c:v>1401</c:v>
                </c:pt>
                <c:pt idx="8">
                  <c:v>1391</c:v>
                </c:pt>
                <c:pt idx="9">
                  <c:v>1382</c:v>
                </c:pt>
                <c:pt idx="10">
                  <c:v>1373</c:v>
                </c:pt>
                <c:pt idx="11">
                  <c:v>1364</c:v>
                </c:pt>
                <c:pt idx="12">
                  <c:v>1355</c:v>
                </c:pt>
                <c:pt idx="13">
                  <c:v>1346</c:v>
                </c:pt>
                <c:pt idx="14">
                  <c:v>1337</c:v>
                </c:pt>
                <c:pt idx="15">
                  <c:v>1329</c:v>
                </c:pt>
                <c:pt idx="16">
                  <c:v>1320</c:v>
                </c:pt>
                <c:pt idx="17">
                  <c:v>1311</c:v>
                </c:pt>
                <c:pt idx="18">
                  <c:v>1303</c:v>
                </c:pt>
                <c:pt idx="19">
                  <c:v>1294</c:v>
                </c:pt>
                <c:pt idx="20">
                  <c:v>1285</c:v>
                </c:pt>
                <c:pt idx="21">
                  <c:v>1277</c:v>
                </c:pt>
                <c:pt idx="22">
                  <c:v>1269</c:v>
                </c:pt>
                <c:pt idx="23">
                  <c:v>1260</c:v>
                </c:pt>
                <c:pt idx="24">
                  <c:v>1252</c:v>
                </c:pt>
                <c:pt idx="25">
                  <c:v>1244</c:v>
                </c:pt>
                <c:pt idx="26">
                  <c:v>1235</c:v>
                </c:pt>
                <c:pt idx="27">
                  <c:v>1227</c:v>
                </c:pt>
                <c:pt idx="28">
                  <c:v>1219</c:v>
                </c:pt>
                <c:pt idx="29">
                  <c:v>1210</c:v>
                </c:pt>
                <c:pt idx="30">
                  <c:v>1202</c:v>
                </c:pt>
                <c:pt idx="31">
                  <c:v>1194</c:v>
                </c:pt>
                <c:pt idx="32">
                  <c:v>1186</c:v>
                </c:pt>
                <c:pt idx="33">
                  <c:v>1178</c:v>
                </c:pt>
                <c:pt idx="34">
                  <c:v>1170</c:v>
                </c:pt>
                <c:pt idx="35">
                  <c:v>1162</c:v>
                </c:pt>
                <c:pt idx="36">
                  <c:v>1154</c:v>
                </c:pt>
                <c:pt idx="37">
                  <c:v>1146</c:v>
                </c:pt>
                <c:pt idx="38">
                  <c:v>1138</c:v>
                </c:pt>
                <c:pt idx="39">
                  <c:v>1130</c:v>
                </c:pt>
                <c:pt idx="40">
                  <c:v>1123</c:v>
                </c:pt>
                <c:pt idx="41">
                  <c:v>1115</c:v>
                </c:pt>
                <c:pt idx="42">
                  <c:v>1107</c:v>
                </c:pt>
                <c:pt idx="43">
                  <c:v>1100</c:v>
                </c:pt>
                <c:pt idx="44">
                  <c:v>1092</c:v>
                </c:pt>
                <c:pt idx="45">
                  <c:v>1085</c:v>
                </c:pt>
                <c:pt idx="46">
                  <c:v>1078</c:v>
                </c:pt>
                <c:pt idx="47">
                  <c:v>1071</c:v>
                </c:pt>
                <c:pt idx="48">
                  <c:v>1064</c:v>
                </c:pt>
                <c:pt idx="49">
                  <c:v>1057</c:v>
                </c:pt>
                <c:pt idx="50">
                  <c:v>1050</c:v>
                </c:pt>
                <c:pt idx="51">
                  <c:v>1042</c:v>
                </c:pt>
                <c:pt idx="52">
                  <c:v>1035</c:v>
                </c:pt>
                <c:pt idx="53">
                  <c:v>1028</c:v>
                </c:pt>
                <c:pt idx="54">
                  <c:v>1021</c:v>
                </c:pt>
                <c:pt idx="55">
                  <c:v>1014</c:v>
                </c:pt>
                <c:pt idx="56">
                  <c:v>1007</c:v>
                </c:pt>
                <c:pt idx="57">
                  <c:v>1000</c:v>
                </c:pt>
                <c:pt idx="58">
                  <c:v>994</c:v>
                </c:pt>
                <c:pt idx="59">
                  <c:v>987</c:v>
                </c:pt>
                <c:pt idx="60">
                  <c:v>981</c:v>
                </c:pt>
                <c:pt idx="61">
                  <c:v>974</c:v>
                </c:pt>
                <c:pt idx="62">
                  <c:v>968</c:v>
                </c:pt>
                <c:pt idx="63">
                  <c:v>961</c:v>
                </c:pt>
                <c:pt idx="64">
                  <c:v>955</c:v>
                </c:pt>
                <c:pt idx="65">
                  <c:v>948</c:v>
                </c:pt>
                <c:pt idx="66">
                  <c:v>942</c:v>
                </c:pt>
                <c:pt idx="67">
                  <c:v>935</c:v>
                </c:pt>
                <c:pt idx="68">
                  <c:v>929</c:v>
                </c:pt>
                <c:pt idx="69">
                  <c:v>923</c:v>
                </c:pt>
                <c:pt idx="70">
                  <c:v>917</c:v>
                </c:pt>
                <c:pt idx="71">
                  <c:v>911</c:v>
                </c:pt>
                <c:pt idx="72">
                  <c:v>905</c:v>
                </c:pt>
                <c:pt idx="73">
                  <c:v>899</c:v>
                </c:pt>
                <c:pt idx="74">
                  <c:v>893</c:v>
                </c:pt>
                <c:pt idx="75">
                  <c:v>887</c:v>
                </c:pt>
                <c:pt idx="76">
                  <c:v>881</c:v>
                </c:pt>
                <c:pt idx="77">
                  <c:v>876</c:v>
                </c:pt>
                <c:pt idx="78">
                  <c:v>870</c:v>
                </c:pt>
                <c:pt idx="79">
                  <c:v>864</c:v>
                </c:pt>
                <c:pt idx="80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Model2!$M$6:$M$181</c:f>
              <c:numCache>
                <c:formatCode>General</c:formatCode>
                <c:ptCount val="176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815</c:v>
                </c:pt>
                <c:pt idx="155">
                  <c:v>799</c:v>
                </c:pt>
                <c:pt idx="156">
                  <c:v>783</c:v>
                </c:pt>
                <c:pt idx="157">
                  <c:v>768</c:v>
                </c:pt>
                <c:pt idx="158">
                  <c:v>753</c:v>
                </c:pt>
                <c:pt idx="159">
                  <c:v>738</c:v>
                </c:pt>
                <c:pt idx="160">
                  <c:v>723</c:v>
                </c:pt>
                <c:pt idx="161">
                  <c:v>709</c:v>
                </c:pt>
                <c:pt idx="162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Model2!$N$6:$N$181</c:f>
              <c:numCache>
                <c:formatCode>General</c:formatCode>
                <c:ptCount val="176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Model2!$O$6:$O$181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Model2!$P$6:$P$181</c:f>
              <c:numCache>
                <c:formatCode>General</c:formatCode>
                <c:ptCount val="176"/>
                <c:pt idx="162">
                  <c:v>643</c:v>
                </c:pt>
                <c:pt idx="163">
                  <c:v>616</c:v>
                </c:pt>
                <c:pt idx="164">
                  <c:v>591</c:v>
                </c:pt>
                <c:pt idx="165">
                  <c:v>567</c:v>
                </c:pt>
                <c:pt idx="166">
                  <c:v>544</c:v>
                </c:pt>
                <c:pt idx="167">
                  <c:v>522</c:v>
                </c:pt>
                <c:pt idx="168">
                  <c:v>500</c:v>
                </c:pt>
                <c:pt idx="169">
                  <c:v>479</c:v>
                </c:pt>
                <c:pt idx="170">
                  <c:v>459</c:v>
                </c:pt>
                <c:pt idx="171">
                  <c:v>440</c:v>
                </c:pt>
                <c:pt idx="172">
                  <c:v>421</c:v>
                </c:pt>
                <c:pt idx="173">
                  <c:v>404</c:v>
                </c:pt>
                <c:pt idx="174">
                  <c:v>387</c:v>
                </c:pt>
                <c:pt idx="175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Model2!$Q$6:$Q$181</c:f>
              <c:numCache>
                <c:formatCode>General</c:formatCode>
                <c:ptCount val="176"/>
                <c:pt idx="162">
                  <c:v>695</c:v>
                </c:pt>
                <c:pt idx="163">
                  <c:v>666</c:v>
                </c:pt>
                <c:pt idx="164">
                  <c:v>638</c:v>
                </c:pt>
                <c:pt idx="165">
                  <c:v>612</c:v>
                </c:pt>
                <c:pt idx="166">
                  <c:v>586</c:v>
                </c:pt>
                <c:pt idx="167">
                  <c:v>561</c:v>
                </c:pt>
                <c:pt idx="168">
                  <c:v>537</c:v>
                </c:pt>
                <c:pt idx="169">
                  <c:v>514</c:v>
                </c:pt>
                <c:pt idx="170">
                  <c:v>492</c:v>
                </c:pt>
                <c:pt idx="171">
                  <c:v>471</c:v>
                </c:pt>
                <c:pt idx="172">
                  <c:v>452</c:v>
                </c:pt>
                <c:pt idx="173">
                  <c:v>433</c:v>
                </c:pt>
                <c:pt idx="174">
                  <c:v>415</c:v>
                </c:pt>
                <c:pt idx="175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ser>
          <c:idx val="5"/>
          <c:order val="5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Model2!$L$6:$L$181</c:f>
              <c:numCache>
                <c:formatCode>m/d/yyyy</c:formatCode>
                <c:ptCount val="176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</c:numCache>
            </c:numRef>
          </c:cat>
          <c:val>
            <c:numRef>
              <c:f>Model2!$S$5:$S$181</c:f>
              <c:numCache>
                <c:formatCode>General</c:formatCode>
                <c:ptCount val="177"/>
                <c:pt idx="0">
                  <c:v>0</c:v>
                </c:pt>
                <c:pt idx="49">
                  <c:v>7000</c:v>
                </c:pt>
                <c:pt idx="50">
                  <c:v>6860</c:v>
                </c:pt>
                <c:pt idx="51">
                  <c:v>6722</c:v>
                </c:pt>
                <c:pt idx="52">
                  <c:v>6588</c:v>
                </c:pt>
                <c:pt idx="53">
                  <c:v>6456</c:v>
                </c:pt>
                <c:pt idx="54">
                  <c:v>6327</c:v>
                </c:pt>
                <c:pt idx="55">
                  <c:v>6201</c:v>
                </c:pt>
                <c:pt idx="56">
                  <c:v>6077</c:v>
                </c:pt>
                <c:pt idx="57">
                  <c:v>5956</c:v>
                </c:pt>
                <c:pt idx="58">
                  <c:v>5837</c:v>
                </c:pt>
                <c:pt idx="59">
                  <c:v>5721</c:v>
                </c:pt>
                <c:pt idx="60">
                  <c:v>5606</c:v>
                </c:pt>
                <c:pt idx="61">
                  <c:v>5494</c:v>
                </c:pt>
                <c:pt idx="62">
                  <c:v>5384</c:v>
                </c:pt>
                <c:pt idx="63">
                  <c:v>5276</c:v>
                </c:pt>
                <c:pt idx="64">
                  <c:v>5170</c:v>
                </c:pt>
                <c:pt idx="65">
                  <c:v>5066</c:v>
                </c:pt>
                <c:pt idx="66">
                  <c:v>4965</c:v>
                </c:pt>
                <c:pt idx="67">
                  <c:v>4865</c:v>
                </c:pt>
                <c:pt idx="68">
                  <c:v>4768</c:v>
                </c:pt>
                <c:pt idx="69">
                  <c:v>4673</c:v>
                </c:pt>
                <c:pt idx="70">
                  <c:v>4580</c:v>
                </c:pt>
                <c:pt idx="71">
                  <c:v>4488</c:v>
                </c:pt>
                <c:pt idx="72">
                  <c:v>4398</c:v>
                </c:pt>
                <c:pt idx="73">
                  <c:v>4310</c:v>
                </c:pt>
                <c:pt idx="74">
                  <c:v>4224</c:v>
                </c:pt>
                <c:pt idx="75">
                  <c:v>4140</c:v>
                </c:pt>
                <c:pt idx="76">
                  <c:v>4057</c:v>
                </c:pt>
                <c:pt idx="77">
                  <c:v>3976</c:v>
                </c:pt>
                <c:pt idx="78">
                  <c:v>3897</c:v>
                </c:pt>
                <c:pt idx="79">
                  <c:v>3819</c:v>
                </c:pt>
                <c:pt idx="80">
                  <c:v>3743</c:v>
                </c:pt>
                <c:pt idx="81">
                  <c:v>3668</c:v>
                </c:pt>
                <c:pt idx="82">
                  <c:v>3594</c:v>
                </c:pt>
                <c:pt idx="83">
                  <c:v>3522</c:v>
                </c:pt>
                <c:pt idx="84">
                  <c:v>3451</c:v>
                </c:pt>
                <c:pt idx="85">
                  <c:v>3382</c:v>
                </c:pt>
                <c:pt idx="86">
                  <c:v>3314</c:v>
                </c:pt>
                <c:pt idx="87">
                  <c:v>3248</c:v>
                </c:pt>
                <c:pt idx="88">
                  <c:v>3183</c:v>
                </c:pt>
                <c:pt idx="89">
                  <c:v>3120</c:v>
                </c:pt>
                <c:pt idx="90">
                  <c:v>3058</c:v>
                </c:pt>
                <c:pt idx="91">
                  <c:v>2997</c:v>
                </c:pt>
                <c:pt idx="92">
                  <c:v>2937</c:v>
                </c:pt>
                <c:pt idx="93">
                  <c:v>2878</c:v>
                </c:pt>
                <c:pt idx="94">
                  <c:v>2820</c:v>
                </c:pt>
                <c:pt idx="95">
                  <c:v>2764</c:v>
                </c:pt>
                <c:pt idx="96">
                  <c:v>2709</c:v>
                </c:pt>
                <c:pt idx="97">
                  <c:v>2655</c:v>
                </c:pt>
                <c:pt idx="98">
                  <c:v>2602</c:v>
                </c:pt>
                <c:pt idx="99">
                  <c:v>2550</c:v>
                </c:pt>
                <c:pt idx="100">
                  <c:v>2498</c:v>
                </c:pt>
                <c:pt idx="101">
                  <c:v>2448</c:v>
                </c:pt>
                <c:pt idx="102">
                  <c:v>2399</c:v>
                </c:pt>
                <c:pt idx="103">
                  <c:v>2351</c:v>
                </c:pt>
                <c:pt idx="104">
                  <c:v>2304</c:v>
                </c:pt>
                <c:pt idx="105">
                  <c:v>2258</c:v>
                </c:pt>
                <c:pt idx="106">
                  <c:v>2213</c:v>
                </c:pt>
                <c:pt idx="107">
                  <c:v>2169</c:v>
                </c:pt>
                <c:pt idx="108">
                  <c:v>2125</c:v>
                </c:pt>
                <c:pt idx="109">
                  <c:v>2083</c:v>
                </c:pt>
                <c:pt idx="110">
                  <c:v>2041</c:v>
                </c:pt>
                <c:pt idx="111">
                  <c:v>2000</c:v>
                </c:pt>
                <c:pt idx="112">
                  <c:v>1960</c:v>
                </c:pt>
                <c:pt idx="113">
                  <c:v>1921</c:v>
                </c:pt>
                <c:pt idx="114">
                  <c:v>1883</c:v>
                </c:pt>
                <c:pt idx="115">
                  <c:v>1845</c:v>
                </c:pt>
                <c:pt idx="116">
                  <c:v>1808</c:v>
                </c:pt>
                <c:pt idx="117">
                  <c:v>1771</c:v>
                </c:pt>
                <c:pt idx="118">
                  <c:v>1735</c:v>
                </c:pt>
                <c:pt idx="119">
                  <c:v>1700</c:v>
                </c:pt>
                <c:pt idx="120">
                  <c:v>1666</c:v>
                </c:pt>
                <c:pt idx="121">
                  <c:v>1633</c:v>
                </c:pt>
                <c:pt idx="122">
                  <c:v>1600</c:v>
                </c:pt>
                <c:pt idx="123">
                  <c:v>1568</c:v>
                </c:pt>
                <c:pt idx="124">
                  <c:v>1536</c:v>
                </c:pt>
                <c:pt idx="125">
                  <c:v>1505</c:v>
                </c:pt>
                <c:pt idx="126">
                  <c:v>1475</c:v>
                </c:pt>
                <c:pt idx="127">
                  <c:v>1445</c:v>
                </c:pt>
                <c:pt idx="128">
                  <c:v>1417</c:v>
                </c:pt>
                <c:pt idx="129">
                  <c:v>1389</c:v>
                </c:pt>
                <c:pt idx="130">
                  <c:v>1361</c:v>
                </c:pt>
                <c:pt idx="131">
                  <c:v>1334</c:v>
                </c:pt>
                <c:pt idx="132">
                  <c:v>1307</c:v>
                </c:pt>
                <c:pt idx="133">
                  <c:v>1281</c:v>
                </c:pt>
                <c:pt idx="134">
                  <c:v>1255</c:v>
                </c:pt>
                <c:pt idx="135">
                  <c:v>1229</c:v>
                </c:pt>
                <c:pt idx="136">
                  <c:v>1205</c:v>
                </c:pt>
                <c:pt idx="137">
                  <c:v>1181</c:v>
                </c:pt>
                <c:pt idx="138">
                  <c:v>1158</c:v>
                </c:pt>
                <c:pt idx="139">
                  <c:v>1134</c:v>
                </c:pt>
                <c:pt idx="140">
                  <c:v>1111</c:v>
                </c:pt>
                <c:pt idx="141">
                  <c:v>1088</c:v>
                </c:pt>
                <c:pt idx="142">
                  <c:v>1066</c:v>
                </c:pt>
                <c:pt idx="143">
                  <c:v>1044</c:v>
                </c:pt>
                <c:pt idx="144">
                  <c:v>1023</c:v>
                </c:pt>
                <c:pt idx="145">
                  <c:v>1003</c:v>
                </c:pt>
                <c:pt idx="146">
                  <c:v>983</c:v>
                </c:pt>
                <c:pt idx="147">
                  <c:v>963</c:v>
                </c:pt>
                <c:pt idx="148">
                  <c:v>944</c:v>
                </c:pt>
                <c:pt idx="149">
                  <c:v>925</c:v>
                </c:pt>
                <c:pt idx="150">
                  <c:v>907</c:v>
                </c:pt>
                <c:pt idx="151">
                  <c:v>888</c:v>
                </c:pt>
                <c:pt idx="152">
                  <c:v>870</c:v>
                </c:pt>
                <c:pt idx="153">
                  <c:v>852</c:v>
                </c:pt>
                <c:pt idx="154">
                  <c:v>835</c:v>
                </c:pt>
                <c:pt idx="155">
                  <c:v>818</c:v>
                </c:pt>
                <c:pt idx="156">
                  <c:v>802</c:v>
                </c:pt>
                <c:pt idx="157">
                  <c:v>786</c:v>
                </c:pt>
                <c:pt idx="158">
                  <c:v>770</c:v>
                </c:pt>
                <c:pt idx="159">
                  <c:v>755</c:v>
                </c:pt>
                <c:pt idx="160">
                  <c:v>740</c:v>
                </c:pt>
                <c:pt idx="161">
                  <c:v>725</c:v>
                </c:pt>
                <c:pt idx="162">
                  <c:v>711</c:v>
                </c:pt>
                <c:pt idx="163">
                  <c:v>697</c:v>
                </c:pt>
                <c:pt idx="164">
                  <c:v>683</c:v>
                </c:pt>
                <c:pt idx="165">
                  <c:v>669</c:v>
                </c:pt>
                <c:pt idx="166">
                  <c:v>655</c:v>
                </c:pt>
                <c:pt idx="167">
                  <c:v>641</c:v>
                </c:pt>
                <c:pt idx="168">
                  <c:v>629</c:v>
                </c:pt>
                <c:pt idx="169">
                  <c:v>617</c:v>
                </c:pt>
                <c:pt idx="170">
                  <c:v>605</c:v>
                </c:pt>
                <c:pt idx="171">
                  <c:v>593</c:v>
                </c:pt>
                <c:pt idx="172">
                  <c:v>582</c:v>
                </c:pt>
                <c:pt idx="173">
                  <c:v>570</c:v>
                </c:pt>
                <c:pt idx="174">
                  <c:v>558</c:v>
                </c:pt>
                <c:pt idx="175">
                  <c:v>546</c:v>
                </c:pt>
                <c:pt idx="176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3-4F82-A497-9C9F4C280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</c:dateAx>
      <c:valAx>
        <c:axId val="107674561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0.98589589877878758"/>
          <c:h val="6.4881514810648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Model2!$L$90:$L$181</c:f>
              <c:numCache>
                <c:formatCode>m/d/yyyy</c:formatCode>
                <c:ptCount val="92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</c:numCache>
            </c:numRef>
          </c:cat>
          <c:val>
            <c:numRef>
              <c:f>Model2!$M$90:$M$181</c:f>
              <c:numCache>
                <c:formatCode>General</c:formatCode>
                <c:ptCount val="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843</c:v>
                </c:pt>
                <c:pt idx="51">
                  <c:v>864</c:v>
                </c:pt>
                <c:pt idx="52">
                  <c:v>878</c:v>
                </c:pt>
                <c:pt idx="53">
                  <c:v>893</c:v>
                </c:pt>
                <c:pt idx="54">
                  <c:v>908</c:v>
                </c:pt>
                <c:pt idx="55">
                  <c:v>923</c:v>
                </c:pt>
                <c:pt idx="56">
                  <c:v>931</c:v>
                </c:pt>
                <c:pt idx="57">
                  <c:v>934</c:v>
                </c:pt>
                <c:pt idx="58">
                  <c:v>938</c:v>
                </c:pt>
                <c:pt idx="59">
                  <c:v>938</c:v>
                </c:pt>
                <c:pt idx="60">
                  <c:v>935</c:v>
                </c:pt>
                <c:pt idx="61">
                  <c:v>929</c:v>
                </c:pt>
                <c:pt idx="62">
                  <c:v>924</c:v>
                </c:pt>
                <c:pt idx="63">
                  <c:v>916</c:v>
                </c:pt>
                <c:pt idx="64">
                  <c:v>902</c:v>
                </c:pt>
                <c:pt idx="65">
                  <c:v>888</c:v>
                </c:pt>
                <c:pt idx="66">
                  <c:v>874</c:v>
                </c:pt>
                <c:pt idx="67">
                  <c:v>860</c:v>
                </c:pt>
                <c:pt idx="68">
                  <c:v>845</c:v>
                </c:pt>
                <c:pt idx="69">
                  <c:v>831</c:v>
                </c:pt>
                <c:pt idx="70">
                  <c:v>815</c:v>
                </c:pt>
                <c:pt idx="71">
                  <c:v>799</c:v>
                </c:pt>
                <c:pt idx="72">
                  <c:v>783</c:v>
                </c:pt>
                <c:pt idx="73">
                  <c:v>768</c:v>
                </c:pt>
                <c:pt idx="74">
                  <c:v>753</c:v>
                </c:pt>
                <c:pt idx="75">
                  <c:v>738</c:v>
                </c:pt>
                <c:pt idx="76">
                  <c:v>723</c:v>
                </c:pt>
                <c:pt idx="77">
                  <c:v>709</c:v>
                </c:pt>
                <c:pt idx="78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Model2!$L$90:$L$181</c:f>
              <c:numCache>
                <c:formatCode>m/d/yyyy</c:formatCode>
                <c:ptCount val="92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</c:numCache>
            </c:numRef>
          </c:cat>
          <c:val>
            <c:numRef>
              <c:f>Model2!$N$90:$N$181</c:f>
              <c:numCache>
                <c:formatCode>General</c:formatCode>
                <c:ptCount val="92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  <c:pt idx="52">
                  <c:v>930</c:v>
                </c:pt>
                <c:pt idx="53">
                  <c:v>936</c:v>
                </c:pt>
                <c:pt idx="54">
                  <c:v>949</c:v>
                </c:pt>
                <c:pt idx="55">
                  <c:v>945</c:v>
                </c:pt>
                <c:pt idx="56">
                  <c:v>932</c:v>
                </c:pt>
                <c:pt idx="57">
                  <c:v>942</c:v>
                </c:pt>
                <c:pt idx="58">
                  <c:v>934</c:v>
                </c:pt>
                <c:pt idx="59">
                  <c:v>925</c:v>
                </c:pt>
                <c:pt idx="60">
                  <c:v>919</c:v>
                </c:pt>
                <c:pt idx="61">
                  <c:v>907</c:v>
                </c:pt>
                <c:pt idx="62">
                  <c:v>906</c:v>
                </c:pt>
                <c:pt idx="63">
                  <c:v>876</c:v>
                </c:pt>
                <c:pt idx="64">
                  <c:v>855</c:v>
                </c:pt>
                <c:pt idx="65">
                  <c:v>836</c:v>
                </c:pt>
                <c:pt idx="66">
                  <c:v>822</c:v>
                </c:pt>
                <c:pt idx="67">
                  <c:v>805</c:v>
                </c:pt>
                <c:pt idx="68">
                  <c:v>807</c:v>
                </c:pt>
                <c:pt idx="69">
                  <c:v>781</c:v>
                </c:pt>
                <c:pt idx="70">
                  <c:v>767</c:v>
                </c:pt>
                <c:pt idx="71">
                  <c:v>766</c:v>
                </c:pt>
                <c:pt idx="72">
                  <c:v>748</c:v>
                </c:pt>
                <c:pt idx="73">
                  <c:v>733</c:v>
                </c:pt>
                <c:pt idx="74">
                  <c:v>717</c:v>
                </c:pt>
                <c:pt idx="75">
                  <c:v>714</c:v>
                </c:pt>
                <c:pt idx="76">
                  <c:v>685</c:v>
                </c:pt>
                <c:pt idx="77">
                  <c:v>656</c:v>
                </c:pt>
                <c:pt idx="78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Model2!$L$90:$L$181</c:f>
              <c:numCache>
                <c:formatCode>m/d/yyyy</c:formatCode>
                <c:ptCount val="92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</c:numCache>
            </c:numRef>
          </c:cat>
          <c:val>
            <c:numRef>
              <c:f>Model2!$R$90:$R$181</c:f>
              <c:numCache>
                <c:formatCode>General</c:formatCode>
                <c:ptCount val="9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  <c:pt idx="64">
                  <c:v>20289</c:v>
                </c:pt>
                <c:pt idx="65">
                  <c:v>22824</c:v>
                </c:pt>
                <c:pt idx="66">
                  <c:v>25675</c:v>
                </c:pt>
                <c:pt idx="67">
                  <c:v>28882</c:v>
                </c:pt>
                <c:pt idx="68">
                  <c:v>32490</c:v>
                </c:pt>
                <c:pt idx="69">
                  <c:v>36548</c:v>
                </c:pt>
                <c:pt idx="70">
                  <c:v>41113</c:v>
                </c:pt>
                <c:pt idx="71">
                  <c:v>46249</c:v>
                </c:pt>
                <c:pt idx="72">
                  <c:v>52027</c:v>
                </c:pt>
                <c:pt idx="73">
                  <c:v>58526</c:v>
                </c:pt>
                <c:pt idx="74">
                  <c:v>65837</c:v>
                </c:pt>
                <c:pt idx="75">
                  <c:v>74062</c:v>
                </c:pt>
                <c:pt idx="76">
                  <c:v>83314</c:v>
                </c:pt>
                <c:pt idx="77">
                  <c:v>93721</c:v>
                </c:pt>
                <c:pt idx="78">
                  <c:v>105429</c:v>
                </c:pt>
                <c:pt idx="79">
                  <c:v>118599</c:v>
                </c:pt>
                <c:pt idx="80">
                  <c:v>133414</c:v>
                </c:pt>
                <c:pt idx="81">
                  <c:v>150079</c:v>
                </c:pt>
                <c:pt idx="82">
                  <c:v>168826</c:v>
                </c:pt>
                <c:pt idx="83">
                  <c:v>189915</c:v>
                </c:pt>
                <c:pt idx="84">
                  <c:v>213638</c:v>
                </c:pt>
                <c:pt idx="85">
                  <c:v>240325</c:v>
                </c:pt>
                <c:pt idx="86">
                  <c:v>270345</c:v>
                </c:pt>
                <c:pt idx="87">
                  <c:v>304115</c:v>
                </c:pt>
                <c:pt idx="88">
                  <c:v>342103</c:v>
                </c:pt>
                <c:pt idx="89">
                  <c:v>384836</c:v>
                </c:pt>
                <c:pt idx="90">
                  <c:v>432906</c:v>
                </c:pt>
                <c:pt idx="91">
                  <c:v>486981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Model2!$L$90:$L$181</c:f>
              <c:numCache>
                <c:formatCode>m/d/yyyy</c:formatCode>
                <c:ptCount val="92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</c:numCache>
            </c:numRef>
          </c:cat>
          <c:val>
            <c:numRef>
              <c:f>Model2!$S$90:$S$181</c:f>
              <c:numCache>
                <c:formatCode>General</c:formatCode>
                <c:ptCount val="92"/>
                <c:pt idx="0">
                  <c:v>3382</c:v>
                </c:pt>
                <c:pt idx="1">
                  <c:v>3314</c:v>
                </c:pt>
                <c:pt idx="2">
                  <c:v>3248</c:v>
                </c:pt>
                <c:pt idx="3">
                  <c:v>3183</c:v>
                </c:pt>
                <c:pt idx="4">
                  <c:v>3120</c:v>
                </c:pt>
                <c:pt idx="5">
                  <c:v>3058</c:v>
                </c:pt>
                <c:pt idx="6">
                  <c:v>2997</c:v>
                </c:pt>
                <c:pt idx="7">
                  <c:v>2937</c:v>
                </c:pt>
                <c:pt idx="8">
                  <c:v>2878</c:v>
                </c:pt>
                <c:pt idx="9">
                  <c:v>2820</c:v>
                </c:pt>
                <c:pt idx="10">
                  <c:v>2764</c:v>
                </c:pt>
                <c:pt idx="11">
                  <c:v>2709</c:v>
                </c:pt>
                <c:pt idx="12">
                  <c:v>2655</c:v>
                </c:pt>
                <c:pt idx="13">
                  <c:v>2602</c:v>
                </c:pt>
                <c:pt idx="14">
                  <c:v>2550</c:v>
                </c:pt>
                <c:pt idx="15">
                  <c:v>2498</c:v>
                </c:pt>
                <c:pt idx="16">
                  <c:v>2448</c:v>
                </c:pt>
                <c:pt idx="17">
                  <c:v>2399</c:v>
                </c:pt>
                <c:pt idx="18">
                  <c:v>2351</c:v>
                </c:pt>
                <c:pt idx="19">
                  <c:v>2304</c:v>
                </c:pt>
                <c:pt idx="20">
                  <c:v>2258</c:v>
                </c:pt>
                <c:pt idx="21">
                  <c:v>2213</c:v>
                </c:pt>
                <c:pt idx="22">
                  <c:v>2169</c:v>
                </c:pt>
                <c:pt idx="23">
                  <c:v>2125</c:v>
                </c:pt>
                <c:pt idx="24">
                  <c:v>2083</c:v>
                </c:pt>
                <c:pt idx="25">
                  <c:v>2041</c:v>
                </c:pt>
                <c:pt idx="26">
                  <c:v>2000</c:v>
                </c:pt>
                <c:pt idx="27">
                  <c:v>1960</c:v>
                </c:pt>
                <c:pt idx="28">
                  <c:v>1921</c:v>
                </c:pt>
                <c:pt idx="29">
                  <c:v>1883</c:v>
                </c:pt>
                <c:pt idx="30">
                  <c:v>1845</c:v>
                </c:pt>
                <c:pt idx="31">
                  <c:v>1808</c:v>
                </c:pt>
                <c:pt idx="32">
                  <c:v>1771</c:v>
                </c:pt>
                <c:pt idx="33">
                  <c:v>1735</c:v>
                </c:pt>
                <c:pt idx="34">
                  <c:v>1700</c:v>
                </c:pt>
                <c:pt idx="35">
                  <c:v>1666</c:v>
                </c:pt>
                <c:pt idx="36">
                  <c:v>1633</c:v>
                </c:pt>
                <c:pt idx="37">
                  <c:v>1600</c:v>
                </c:pt>
                <c:pt idx="38">
                  <c:v>1568</c:v>
                </c:pt>
                <c:pt idx="39">
                  <c:v>1536</c:v>
                </c:pt>
                <c:pt idx="40">
                  <c:v>1505</c:v>
                </c:pt>
                <c:pt idx="41">
                  <c:v>1475</c:v>
                </c:pt>
                <c:pt idx="42">
                  <c:v>1445</c:v>
                </c:pt>
                <c:pt idx="43">
                  <c:v>1417</c:v>
                </c:pt>
                <c:pt idx="44">
                  <c:v>1389</c:v>
                </c:pt>
                <c:pt idx="45">
                  <c:v>1361</c:v>
                </c:pt>
                <c:pt idx="46">
                  <c:v>1334</c:v>
                </c:pt>
                <c:pt idx="47">
                  <c:v>1307</c:v>
                </c:pt>
                <c:pt idx="48">
                  <c:v>1281</c:v>
                </c:pt>
                <c:pt idx="49">
                  <c:v>1255</c:v>
                </c:pt>
                <c:pt idx="50">
                  <c:v>1229</c:v>
                </c:pt>
                <c:pt idx="51">
                  <c:v>1205</c:v>
                </c:pt>
                <c:pt idx="52">
                  <c:v>1181</c:v>
                </c:pt>
                <c:pt idx="53">
                  <c:v>1158</c:v>
                </c:pt>
                <c:pt idx="54">
                  <c:v>1134</c:v>
                </c:pt>
                <c:pt idx="55">
                  <c:v>1111</c:v>
                </c:pt>
                <c:pt idx="56">
                  <c:v>1088</c:v>
                </c:pt>
                <c:pt idx="57">
                  <c:v>1066</c:v>
                </c:pt>
                <c:pt idx="58">
                  <c:v>1044</c:v>
                </c:pt>
                <c:pt idx="59">
                  <c:v>1023</c:v>
                </c:pt>
                <c:pt idx="60">
                  <c:v>1003</c:v>
                </c:pt>
                <c:pt idx="61">
                  <c:v>983</c:v>
                </c:pt>
                <c:pt idx="62">
                  <c:v>963</c:v>
                </c:pt>
                <c:pt idx="63">
                  <c:v>944</c:v>
                </c:pt>
                <c:pt idx="64">
                  <c:v>925</c:v>
                </c:pt>
                <c:pt idx="65">
                  <c:v>907</c:v>
                </c:pt>
                <c:pt idx="66">
                  <c:v>888</c:v>
                </c:pt>
                <c:pt idx="67">
                  <c:v>870</c:v>
                </c:pt>
                <c:pt idx="68">
                  <c:v>852</c:v>
                </c:pt>
                <c:pt idx="69">
                  <c:v>835</c:v>
                </c:pt>
                <c:pt idx="70">
                  <c:v>818</c:v>
                </c:pt>
                <c:pt idx="71">
                  <c:v>802</c:v>
                </c:pt>
                <c:pt idx="72">
                  <c:v>786</c:v>
                </c:pt>
                <c:pt idx="73">
                  <c:v>770</c:v>
                </c:pt>
                <c:pt idx="74">
                  <c:v>755</c:v>
                </c:pt>
                <c:pt idx="75">
                  <c:v>740</c:v>
                </c:pt>
                <c:pt idx="76">
                  <c:v>725</c:v>
                </c:pt>
                <c:pt idx="77">
                  <c:v>711</c:v>
                </c:pt>
                <c:pt idx="78">
                  <c:v>697</c:v>
                </c:pt>
                <c:pt idx="79">
                  <c:v>683</c:v>
                </c:pt>
                <c:pt idx="80">
                  <c:v>669</c:v>
                </c:pt>
                <c:pt idx="81">
                  <c:v>655</c:v>
                </c:pt>
                <c:pt idx="82">
                  <c:v>641</c:v>
                </c:pt>
                <c:pt idx="83">
                  <c:v>629</c:v>
                </c:pt>
                <c:pt idx="84">
                  <c:v>617</c:v>
                </c:pt>
                <c:pt idx="85">
                  <c:v>605</c:v>
                </c:pt>
                <c:pt idx="86">
                  <c:v>593</c:v>
                </c:pt>
                <c:pt idx="87">
                  <c:v>582</c:v>
                </c:pt>
                <c:pt idx="88">
                  <c:v>570</c:v>
                </c:pt>
                <c:pt idx="89">
                  <c:v>558</c:v>
                </c:pt>
                <c:pt idx="90">
                  <c:v>546</c:v>
                </c:pt>
                <c:pt idx="91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Model2!$L$90:$L$181</c:f>
              <c:numCache>
                <c:formatCode>m/d/yyyy</c:formatCode>
                <c:ptCount val="92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  <c:pt idx="64">
                  <c:v>44167</c:v>
                </c:pt>
                <c:pt idx="65">
                  <c:v>44168</c:v>
                </c:pt>
                <c:pt idx="66">
                  <c:v>44169</c:v>
                </c:pt>
                <c:pt idx="67">
                  <c:v>44170</c:v>
                </c:pt>
                <c:pt idx="68">
                  <c:v>44171</c:v>
                </c:pt>
                <c:pt idx="69">
                  <c:v>44172</c:v>
                </c:pt>
                <c:pt idx="70">
                  <c:v>44173</c:v>
                </c:pt>
                <c:pt idx="71">
                  <c:v>44174</c:v>
                </c:pt>
                <c:pt idx="72">
                  <c:v>44175</c:v>
                </c:pt>
                <c:pt idx="73">
                  <c:v>44176</c:v>
                </c:pt>
                <c:pt idx="74">
                  <c:v>44177</c:v>
                </c:pt>
                <c:pt idx="75">
                  <c:v>44178</c:v>
                </c:pt>
                <c:pt idx="76">
                  <c:v>44179</c:v>
                </c:pt>
                <c:pt idx="77">
                  <c:v>44180</c:v>
                </c:pt>
                <c:pt idx="78">
                  <c:v>44181</c:v>
                </c:pt>
                <c:pt idx="79">
                  <c:v>44182</c:v>
                </c:pt>
                <c:pt idx="80">
                  <c:v>44183</c:v>
                </c:pt>
                <c:pt idx="81">
                  <c:v>44184</c:v>
                </c:pt>
                <c:pt idx="82">
                  <c:v>44185</c:v>
                </c:pt>
                <c:pt idx="83">
                  <c:v>44186</c:v>
                </c:pt>
                <c:pt idx="84">
                  <c:v>44187</c:v>
                </c:pt>
                <c:pt idx="85">
                  <c:v>44188</c:v>
                </c:pt>
                <c:pt idx="86">
                  <c:v>44189</c:v>
                </c:pt>
                <c:pt idx="87">
                  <c:v>44190</c:v>
                </c:pt>
                <c:pt idx="88">
                  <c:v>44191</c:v>
                </c:pt>
                <c:pt idx="89">
                  <c:v>44192</c:v>
                </c:pt>
                <c:pt idx="90">
                  <c:v>44193</c:v>
                </c:pt>
                <c:pt idx="91">
                  <c:v>44194</c:v>
                </c:pt>
              </c:numCache>
            </c:numRef>
          </c:cat>
          <c:val>
            <c:numRef>
              <c:f>Model2!$P$90:$P$181</c:f>
              <c:numCache>
                <c:formatCode>General</c:formatCode>
                <c:ptCount val="92"/>
                <c:pt idx="78">
                  <c:v>643</c:v>
                </c:pt>
                <c:pt idx="79">
                  <c:v>616</c:v>
                </c:pt>
                <c:pt idx="80">
                  <c:v>591</c:v>
                </c:pt>
                <c:pt idx="81">
                  <c:v>567</c:v>
                </c:pt>
                <c:pt idx="82">
                  <c:v>544</c:v>
                </c:pt>
                <c:pt idx="83">
                  <c:v>522</c:v>
                </c:pt>
                <c:pt idx="84">
                  <c:v>500</c:v>
                </c:pt>
                <c:pt idx="85">
                  <c:v>479</c:v>
                </c:pt>
                <c:pt idx="86">
                  <c:v>459</c:v>
                </c:pt>
                <c:pt idx="87">
                  <c:v>440</c:v>
                </c:pt>
                <c:pt idx="88">
                  <c:v>421</c:v>
                </c:pt>
                <c:pt idx="89">
                  <c:v>404</c:v>
                </c:pt>
                <c:pt idx="90">
                  <c:v>387</c:v>
                </c:pt>
                <c:pt idx="91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Model2!$M$102:$M$181</c:f>
              <c:numCache>
                <c:formatCode>General</c:formatCode>
                <c:ptCount val="80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843</c:v>
                </c:pt>
                <c:pt idx="39">
                  <c:v>864</c:v>
                </c:pt>
                <c:pt idx="40">
                  <c:v>878</c:v>
                </c:pt>
                <c:pt idx="41">
                  <c:v>893</c:v>
                </c:pt>
                <c:pt idx="42">
                  <c:v>908</c:v>
                </c:pt>
                <c:pt idx="43">
                  <c:v>923</c:v>
                </c:pt>
                <c:pt idx="44">
                  <c:v>931</c:v>
                </c:pt>
                <c:pt idx="45">
                  <c:v>934</c:v>
                </c:pt>
                <c:pt idx="46">
                  <c:v>938</c:v>
                </c:pt>
                <c:pt idx="47">
                  <c:v>938</c:v>
                </c:pt>
                <c:pt idx="48">
                  <c:v>935</c:v>
                </c:pt>
                <c:pt idx="49">
                  <c:v>929</c:v>
                </c:pt>
                <c:pt idx="50">
                  <c:v>924</c:v>
                </c:pt>
                <c:pt idx="51">
                  <c:v>916</c:v>
                </c:pt>
                <c:pt idx="52">
                  <c:v>902</c:v>
                </c:pt>
                <c:pt idx="53">
                  <c:v>888</c:v>
                </c:pt>
                <c:pt idx="54">
                  <c:v>874</c:v>
                </c:pt>
                <c:pt idx="55">
                  <c:v>860</c:v>
                </c:pt>
                <c:pt idx="56">
                  <c:v>845</c:v>
                </c:pt>
                <c:pt idx="57">
                  <c:v>831</c:v>
                </c:pt>
                <c:pt idx="58">
                  <c:v>815</c:v>
                </c:pt>
                <c:pt idx="59">
                  <c:v>799</c:v>
                </c:pt>
                <c:pt idx="60">
                  <c:v>783</c:v>
                </c:pt>
                <c:pt idx="61">
                  <c:v>768</c:v>
                </c:pt>
                <c:pt idx="62">
                  <c:v>753</c:v>
                </c:pt>
                <c:pt idx="63">
                  <c:v>738</c:v>
                </c:pt>
                <c:pt idx="64">
                  <c:v>723</c:v>
                </c:pt>
                <c:pt idx="65">
                  <c:v>709</c:v>
                </c:pt>
                <c:pt idx="6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Model2!$N$102:$N$181</c:f>
              <c:numCache>
                <c:formatCode>General</c:formatCode>
                <c:ptCount val="80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  <c:pt idx="59">
                  <c:v>766</c:v>
                </c:pt>
                <c:pt idx="60">
                  <c:v>748</c:v>
                </c:pt>
                <c:pt idx="61">
                  <c:v>733</c:v>
                </c:pt>
                <c:pt idx="62">
                  <c:v>717</c:v>
                </c:pt>
                <c:pt idx="63">
                  <c:v>714</c:v>
                </c:pt>
                <c:pt idx="64">
                  <c:v>685</c:v>
                </c:pt>
                <c:pt idx="65">
                  <c:v>656</c:v>
                </c:pt>
                <c:pt idx="66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Model2!$R$102:$R$181</c:f>
              <c:numCache>
                <c:formatCode>General</c:formatCode>
                <c:ptCount val="80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22824</c:v>
                </c:pt>
                <c:pt idx="54">
                  <c:v>25675</c:v>
                </c:pt>
                <c:pt idx="55">
                  <c:v>28882</c:v>
                </c:pt>
                <c:pt idx="56">
                  <c:v>32490</c:v>
                </c:pt>
                <c:pt idx="57">
                  <c:v>36548</c:v>
                </c:pt>
                <c:pt idx="58">
                  <c:v>41113</c:v>
                </c:pt>
                <c:pt idx="59">
                  <c:v>46249</c:v>
                </c:pt>
                <c:pt idx="60">
                  <c:v>52027</c:v>
                </c:pt>
                <c:pt idx="61">
                  <c:v>58526</c:v>
                </c:pt>
                <c:pt idx="62">
                  <c:v>65837</c:v>
                </c:pt>
                <c:pt idx="63">
                  <c:v>74062</c:v>
                </c:pt>
                <c:pt idx="64">
                  <c:v>83314</c:v>
                </c:pt>
                <c:pt idx="65">
                  <c:v>93721</c:v>
                </c:pt>
                <c:pt idx="66">
                  <c:v>105429</c:v>
                </c:pt>
                <c:pt idx="67">
                  <c:v>118599</c:v>
                </c:pt>
                <c:pt idx="68">
                  <c:v>133414</c:v>
                </c:pt>
                <c:pt idx="69">
                  <c:v>150079</c:v>
                </c:pt>
                <c:pt idx="70">
                  <c:v>168826</c:v>
                </c:pt>
                <c:pt idx="71">
                  <c:v>189915</c:v>
                </c:pt>
                <c:pt idx="72">
                  <c:v>213638</c:v>
                </c:pt>
                <c:pt idx="73">
                  <c:v>240325</c:v>
                </c:pt>
                <c:pt idx="74">
                  <c:v>270345</c:v>
                </c:pt>
                <c:pt idx="75">
                  <c:v>304115</c:v>
                </c:pt>
                <c:pt idx="76">
                  <c:v>342103</c:v>
                </c:pt>
                <c:pt idx="77">
                  <c:v>384836</c:v>
                </c:pt>
                <c:pt idx="78">
                  <c:v>432906</c:v>
                </c:pt>
                <c:pt idx="79">
                  <c:v>486981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Model2!$S$102:$S$181</c:f>
              <c:numCache>
                <c:formatCode>General</c:formatCode>
                <c:ptCount val="80"/>
                <c:pt idx="0">
                  <c:v>2655</c:v>
                </c:pt>
                <c:pt idx="1">
                  <c:v>2602</c:v>
                </c:pt>
                <c:pt idx="2">
                  <c:v>2550</c:v>
                </c:pt>
                <c:pt idx="3">
                  <c:v>2498</c:v>
                </c:pt>
                <c:pt idx="4">
                  <c:v>2448</c:v>
                </c:pt>
                <c:pt idx="5">
                  <c:v>2399</c:v>
                </c:pt>
                <c:pt idx="6">
                  <c:v>2351</c:v>
                </c:pt>
                <c:pt idx="7">
                  <c:v>2304</c:v>
                </c:pt>
                <c:pt idx="8">
                  <c:v>2258</c:v>
                </c:pt>
                <c:pt idx="9">
                  <c:v>2213</c:v>
                </c:pt>
                <c:pt idx="10">
                  <c:v>2169</c:v>
                </c:pt>
                <c:pt idx="11">
                  <c:v>2125</c:v>
                </c:pt>
                <c:pt idx="12">
                  <c:v>2083</c:v>
                </c:pt>
                <c:pt idx="13">
                  <c:v>2041</c:v>
                </c:pt>
                <c:pt idx="14">
                  <c:v>2000</c:v>
                </c:pt>
                <c:pt idx="15">
                  <c:v>1960</c:v>
                </c:pt>
                <c:pt idx="16">
                  <c:v>1921</c:v>
                </c:pt>
                <c:pt idx="17">
                  <c:v>1883</c:v>
                </c:pt>
                <c:pt idx="18">
                  <c:v>1845</c:v>
                </c:pt>
                <c:pt idx="19">
                  <c:v>1808</c:v>
                </c:pt>
                <c:pt idx="20">
                  <c:v>1771</c:v>
                </c:pt>
                <c:pt idx="21">
                  <c:v>1735</c:v>
                </c:pt>
                <c:pt idx="22">
                  <c:v>1700</c:v>
                </c:pt>
                <c:pt idx="23">
                  <c:v>1666</c:v>
                </c:pt>
                <c:pt idx="24">
                  <c:v>1633</c:v>
                </c:pt>
                <c:pt idx="25">
                  <c:v>1600</c:v>
                </c:pt>
                <c:pt idx="26">
                  <c:v>1568</c:v>
                </c:pt>
                <c:pt idx="27">
                  <c:v>1536</c:v>
                </c:pt>
                <c:pt idx="28">
                  <c:v>1505</c:v>
                </c:pt>
                <c:pt idx="29">
                  <c:v>1475</c:v>
                </c:pt>
                <c:pt idx="30">
                  <c:v>1445</c:v>
                </c:pt>
                <c:pt idx="31">
                  <c:v>1417</c:v>
                </c:pt>
                <c:pt idx="32">
                  <c:v>1389</c:v>
                </c:pt>
                <c:pt idx="33">
                  <c:v>1361</c:v>
                </c:pt>
                <c:pt idx="34">
                  <c:v>1334</c:v>
                </c:pt>
                <c:pt idx="35">
                  <c:v>1307</c:v>
                </c:pt>
                <c:pt idx="36">
                  <c:v>1281</c:v>
                </c:pt>
                <c:pt idx="37">
                  <c:v>1255</c:v>
                </c:pt>
                <c:pt idx="38">
                  <c:v>1229</c:v>
                </c:pt>
                <c:pt idx="39">
                  <c:v>1205</c:v>
                </c:pt>
                <c:pt idx="40">
                  <c:v>1181</c:v>
                </c:pt>
                <c:pt idx="41">
                  <c:v>1158</c:v>
                </c:pt>
                <c:pt idx="42">
                  <c:v>1134</c:v>
                </c:pt>
                <c:pt idx="43">
                  <c:v>1111</c:v>
                </c:pt>
                <c:pt idx="44">
                  <c:v>1088</c:v>
                </c:pt>
                <c:pt idx="45">
                  <c:v>1066</c:v>
                </c:pt>
                <c:pt idx="46">
                  <c:v>1044</c:v>
                </c:pt>
                <c:pt idx="47">
                  <c:v>1023</c:v>
                </c:pt>
                <c:pt idx="48">
                  <c:v>1003</c:v>
                </c:pt>
                <c:pt idx="49">
                  <c:v>983</c:v>
                </c:pt>
                <c:pt idx="50">
                  <c:v>963</c:v>
                </c:pt>
                <c:pt idx="51">
                  <c:v>944</c:v>
                </c:pt>
                <c:pt idx="52">
                  <c:v>925</c:v>
                </c:pt>
                <c:pt idx="53">
                  <c:v>907</c:v>
                </c:pt>
                <c:pt idx="54">
                  <c:v>888</c:v>
                </c:pt>
                <c:pt idx="55">
                  <c:v>870</c:v>
                </c:pt>
                <c:pt idx="56">
                  <c:v>852</c:v>
                </c:pt>
                <c:pt idx="57">
                  <c:v>835</c:v>
                </c:pt>
                <c:pt idx="58">
                  <c:v>818</c:v>
                </c:pt>
                <c:pt idx="59">
                  <c:v>802</c:v>
                </c:pt>
                <c:pt idx="60">
                  <c:v>786</c:v>
                </c:pt>
                <c:pt idx="61">
                  <c:v>770</c:v>
                </c:pt>
                <c:pt idx="62">
                  <c:v>755</c:v>
                </c:pt>
                <c:pt idx="63">
                  <c:v>740</c:v>
                </c:pt>
                <c:pt idx="64">
                  <c:v>725</c:v>
                </c:pt>
                <c:pt idx="65">
                  <c:v>711</c:v>
                </c:pt>
                <c:pt idx="66">
                  <c:v>697</c:v>
                </c:pt>
                <c:pt idx="67">
                  <c:v>683</c:v>
                </c:pt>
                <c:pt idx="68">
                  <c:v>669</c:v>
                </c:pt>
                <c:pt idx="69">
                  <c:v>655</c:v>
                </c:pt>
                <c:pt idx="70">
                  <c:v>641</c:v>
                </c:pt>
                <c:pt idx="71">
                  <c:v>629</c:v>
                </c:pt>
                <c:pt idx="72">
                  <c:v>617</c:v>
                </c:pt>
                <c:pt idx="73">
                  <c:v>605</c:v>
                </c:pt>
                <c:pt idx="74">
                  <c:v>593</c:v>
                </c:pt>
                <c:pt idx="75">
                  <c:v>582</c:v>
                </c:pt>
                <c:pt idx="76">
                  <c:v>570</c:v>
                </c:pt>
                <c:pt idx="77">
                  <c:v>558</c:v>
                </c:pt>
                <c:pt idx="78">
                  <c:v>546</c:v>
                </c:pt>
                <c:pt idx="79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Model2!$L$102:$L$181</c:f>
              <c:numCache>
                <c:formatCode>m/d/yyyy</c:formatCode>
                <c:ptCount val="80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  <c:pt idx="59">
                  <c:v>44174</c:v>
                </c:pt>
                <c:pt idx="60">
                  <c:v>44175</c:v>
                </c:pt>
                <c:pt idx="61">
                  <c:v>44176</c:v>
                </c:pt>
                <c:pt idx="62">
                  <c:v>44177</c:v>
                </c:pt>
                <c:pt idx="63">
                  <c:v>44178</c:v>
                </c:pt>
                <c:pt idx="64">
                  <c:v>44179</c:v>
                </c:pt>
                <c:pt idx="65">
                  <c:v>44180</c:v>
                </c:pt>
                <c:pt idx="66">
                  <c:v>44181</c:v>
                </c:pt>
                <c:pt idx="67">
                  <c:v>44182</c:v>
                </c:pt>
                <c:pt idx="68">
                  <c:v>44183</c:v>
                </c:pt>
                <c:pt idx="69">
                  <c:v>44184</c:v>
                </c:pt>
                <c:pt idx="70">
                  <c:v>44185</c:v>
                </c:pt>
                <c:pt idx="71">
                  <c:v>44186</c:v>
                </c:pt>
                <c:pt idx="72">
                  <c:v>44187</c:v>
                </c:pt>
                <c:pt idx="73">
                  <c:v>44188</c:v>
                </c:pt>
                <c:pt idx="74">
                  <c:v>44189</c:v>
                </c:pt>
                <c:pt idx="75">
                  <c:v>44190</c:v>
                </c:pt>
                <c:pt idx="76">
                  <c:v>44191</c:v>
                </c:pt>
                <c:pt idx="77">
                  <c:v>44192</c:v>
                </c:pt>
                <c:pt idx="78">
                  <c:v>44193</c:v>
                </c:pt>
                <c:pt idx="79">
                  <c:v>44194</c:v>
                </c:pt>
              </c:numCache>
            </c:numRef>
          </c:cat>
          <c:val>
            <c:numRef>
              <c:f>Model2!$P$102:$P$181</c:f>
              <c:numCache>
                <c:formatCode>General</c:formatCode>
                <c:ptCount val="80"/>
                <c:pt idx="66">
                  <c:v>643</c:v>
                </c:pt>
                <c:pt idx="67">
                  <c:v>616</c:v>
                </c:pt>
                <c:pt idx="68">
                  <c:v>591</c:v>
                </c:pt>
                <c:pt idx="69">
                  <c:v>567</c:v>
                </c:pt>
                <c:pt idx="70">
                  <c:v>544</c:v>
                </c:pt>
                <c:pt idx="71">
                  <c:v>522</c:v>
                </c:pt>
                <c:pt idx="72">
                  <c:v>500</c:v>
                </c:pt>
                <c:pt idx="73">
                  <c:v>479</c:v>
                </c:pt>
                <c:pt idx="74">
                  <c:v>459</c:v>
                </c:pt>
                <c:pt idx="75">
                  <c:v>440</c:v>
                </c:pt>
                <c:pt idx="76">
                  <c:v>421</c:v>
                </c:pt>
                <c:pt idx="77">
                  <c:v>404</c:v>
                </c:pt>
                <c:pt idx="78">
                  <c:v>387</c:v>
                </c:pt>
                <c:pt idx="7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902</c:v>
                </c:pt>
                <c:pt idx="135">
                  <c:v>915</c:v>
                </c:pt>
                <c:pt idx="136">
                  <c:v>928</c:v>
                </c:pt>
                <c:pt idx="137">
                  <c:v>938</c:v>
                </c:pt>
                <c:pt idx="138">
                  <c:v>948</c:v>
                </c:pt>
                <c:pt idx="139">
                  <c:v>944</c:v>
                </c:pt>
                <c:pt idx="140">
                  <c:v>940</c:v>
                </c:pt>
                <c:pt idx="141">
                  <c:v>936</c:v>
                </c:pt>
                <c:pt idx="142">
                  <c:v>932</c:v>
                </c:pt>
                <c:pt idx="143">
                  <c:v>925</c:v>
                </c:pt>
                <c:pt idx="144">
                  <c:v>919</c:v>
                </c:pt>
                <c:pt idx="145">
                  <c:v>912</c:v>
                </c:pt>
                <c:pt idx="146">
                  <c:v>906</c:v>
                </c:pt>
                <c:pt idx="147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Model!$L$70:$L$160</c:f>
              <c:numCache>
                <c:formatCode>General</c:formatCode>
                <c:ptCount val="9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902</c:v>
                </c:pt>
                <c:pt idx="71">
                  <c:v>915</c:v>
                </c:pt>
                <c:pt idx="72">
                  <c:v>928</c:v>
                </c:pt>
                <c:pt idx="73">
                  <c:v>938</c:v>
                </c:pt>
                <c:pt idx="74">
                  <c:v>948</c:v>
                </c:pt>
                <c:pt idx="75">
                  <c:v>944</c:v>
                </c:pt>
                <c:pt idx="76">
                  <c:v>940</c:v>
                </c:pt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Model!$M$70:$M$160</c:f>
              <c:numCache>
                <c:formatCode>General</c:formatCode>
                <c:ptCount val="91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  <c:pt idx="72">
                  <c:v>930</c:v>
                </c:pt>
                <c:pt idx="73">
                  <c:v>936</c:v>
                </c:pt>
                <c:pt idx="74">
                  <c:v>949</c:v>
                </c:pt>
                <c:pt idx="75">
                  <c:v>945</c:v>
                </c:pt>
                <c:pt idx="76">
                  <c:v>932</c:v>
                </c:pt>
                <c:pt idx="77">
                  <c:v>942</c:v>
                </c:pt>
                <c:pt idx="78">
                  <c:v>934</c:v>
                </c:pt>
                <c:pt idx="79">
                  <c:v>925</c:v>
                </c:pt>
                <c:pt idx="80">
                  <c:v>919</c:v>
                </c:pt>
                <c:pt idx="81">
                  <c:v>907</c:v>
                </c:pt>
                <c:pt idx="82">
                  <c:v>906</c:v>
                </c:pt>
                <c:pt idx="83">
                  <c:v>876</c:v>
                </c:pt>
                <c:pt idx="84">
                  <c:v>855</c:v>
                </c:pt>
                <c:pt idx="85">
                  <c:v>836</c:v>
                </c:pt>
                <c:pt idx="86">
                  <c:v>822</c:v>
                </c:pt>
                <c:pt idx="87">
                  <c:v>805</c:v>
                </c:pt>
                <c:pt idx="88">
                  <c:v>807</c:v>
                </c:pt>
                <c:pt idx="89">
                  <c:v>781</c:v>
                </c:pt>
                <c:pt idx="90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Model!$K$70:$K$160</c:f>
              <c:numCache>
                <c:formatCode>m/d/yyyy</c:formatCode>
                <c:ptCount val="91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  <c:pt idx="84">
                  <c:v>44167</c:v>
                </c:pt>
                <c:pt idx="85">
                  <c:v>44168</c:v>
                </c:pt>
                <c:pt idx="86">
                  <c:v>44169</c:v>
                </c:pt>
                <c:pt idx="87">
                  <c:v>44170</c:v>
                </c:pt>
                <c:pt idx="88">
                  <c:v>44171</c:v>
                </c:pt>
                <c:pt idx="89">
                  <c:v>44172</c:v>
                </c:pt>
                <c:pt idx="90">
                  <c:v>44173</c:v>
                </c:pt>
              </c:numCache>
            </c:numRef>
          </c:cat>
          <c:val>
            <c:numRef>
              <c:f>Model!$N$70:$N$160</c:f>
              <c:numCache>
                <c:formatCode>General</c:formatCode>
                <c:ptCount val="91"/>
                <c:pt idx="77">
                  <c:v>936</c:v>
                </c:pt>
                <c:pt idx="78">
                  <c:v>932</c:v>
                </c:pt>
                <c:pt idx="79">
                  <c:v>925</c:v>
                </c:pt>
                <c:pt idx="80">
                  <c:v>919</c:v>
                </c:pt>
                <c:pt idx="81">
                  <c:v>912</c:v>
                </c:pt>
                <c:pt idx="82">
                  <c:v>906</c:v>
                </c:pt>
                <c:pt idx="83">
                  <c:v>887</c:v>
                </c:pt>
                <c:pt idx="84">
                  <c:v>868</c:v>
                </c:pt>
                <c:pt idx="85">
                  <c:v>850</c:v>
                </c:pt>
                <c:pt idx="86">
                  <c:v>832</c:v>
                </c:pt>
                <c:pt idx="87">
                  <c:v>815</c:v>
                </c:pt>
                <c:pt idx="88">
                  <c:v>798</c:v>
                </c:pt>
                <c:pt idx="89">
                  <c:v>781</c:v>
                </c:pt>
                <c:pt idx="90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Model!$L$102:$L$160</c:f>
              <c:numCache>
                <c:formatCode>General</c:formatCode>
                <c:ptCount val="59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902</c:v>
                </c:pt>
                <c:pt idx="39">
                  <c:v>915</c:v>
                </c:pt>
                <c:pt idx="40">
                  <c:v>928</c:v>
                </c:pt>
                <c:pt idx="41">
                  <c:v>938</c:v>
                </c:pt>
                <c:pt idx="42">
                  <c:v>948</c:v>
                </c:pt>
                <c:pt idx="43">
                  <c:v>944</c:v>
                </c:pt>
                <c:pt idx="44">
                  <c:v>940</c:v>
                </c:pt>
                <c:pt idx="45">
                  <c:v>936</c:v>
                </c:pt>
                <c:pt idx="46">
                  <c:v>932</c:v>
                </c:pt>
                <c:pt idx="47">
                  <c:v>925</c:v>
                </c:pt>
                <c:pt idx="48">
                  <c:v>919</c:v>
                </c:pt>
                <c:pt idx="49">
                  <c:v>912</c:v>
                </c:pt>
                <c:pt idx="50">
                  <c:v>906</c:v>
                </c:pt>
                <c:pt idx="51">
                  <c:v>887</c:v>
                </c:pt>
                <c:pt idx="52">
                  <c:v>868</c:v>
                </c:pt>
                <c:pt idx="53">
                  <c:v>850</c:v>
                </c:pt>
                <c:pt idx="54">
                  <c:v>832</c:v>
                </c:pt>
                <c:pt idx="55">
                  <c:v>815</c:v>
                </c:pt>
                <c:pt idx="56">
                  <c:v>798</c:v>
                </c:pt>
                <c:pt idx="57">
                  <c:v>781</c:v>
                </c:pt>
                <c:pt idx="58">
                  <c:v>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Model!$M$102:$M$160</c:f>
              <c:numCache>
                <c:formatCode>General</c:formatCode>
                <c:ptCount val="59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  <c:pt idx="40">
                  <c:v>930</c:v>
                </c:pt>
                <c:pt idx="41">
                  <c:v>936</c:v>
                </c:pt>
                <c:pt idx="42">
                  <c:v>949</c:v>
                </c:pt>
                <c:pt idx="43">
                  <c:v>945</c:v>
                </c:pt>
                <c:pt idx="44">
                  <c:v>932</c:v>
                </c:pt>
                <c:pt idx="45">
                  <c:v>942</c:v>
                </c:pt>
                <c:pt idx="46">
                  <c:v>934</c:v>
                </c:pt>
                <c:pt idx="47">
                  <c:v>925</c:v>
                </c:pt>
                <c:pt idx="48">
                  <c:v>919</c:v>
                </c:pt>
                <c:pt idx="49">
                  <c:v>907</c:v>
                </c:pt>
                <c:pt idx="50">
                  <c:v>906</c:v>
                </c:pt>
                <c:pt idx="51">
                  <c:v>876</c:v>
                </c:pt>
                <c:pt idx="52">
                  <c:v>855</c:v>
                </c:pt>
                <c:pt idx="53">
                  <c:v>836</c:v>
                </c:pt>
                <c:pt idx="54">
                  <c:v>822</c:v>
                </c:pt>
                <c:pt idx="55">
                  <c:v>805</c:v>
                </c:pt>
                <c:pt idx="56">
                  <c:v>807</c:v>
                </c:pt>
                <c:pt idx="57">
                  <c:v>781</c:v>
                </c:pt>
                <c:pt idx="58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Model!$O$102:$O$160</c:f>
              <c:numCache>
                <c:formatCode>General</c:formatCode>
                <c:ptCount val="59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  <c:pt idx="52">
                  <c:v>20289</c:v>
                </c:pt>
                <c:pt idx="53">
                  <c:v>22823</c:v>
                </c:pt>
                <c:pt idx="54">
                  <c:v>25674</c:v>
                </c:pt>
                <c:pt idx="55">
                  <c:v>28881</c:v>
                </c:pt>
                <c:pt idx="56">
                  <c:v>32489</c:v>
                </c:pt>
                <c:pt idx="57">
                  <c:v>36548</c:v>
                </c:pt>
                <c:pt idx="58">
                  <c:v>41113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Model!$K$102:$K$160</c:f>
              <c:numCache>
                <c:formatCode>m/d/yyyy</c:formatCode>
                <c:ptCount val="59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  <c:pt idx="52">
                  <c:v>44167</c:v>
                </c:pt>
                <c:pt idx="53">
                  <c:v>44168</c:v>
                </c:pt>
                <c:pt idx="54">
                  <c:v>44169</c:v>
                </c:pt>
                <c:pt idx="55">
                  <c:v>44170</c:v>
                </c:pt>
                <c:pt idx="56">
                  <c:v>44171</c:v>
                </c:pt>
                <c:pt idx="57">
                  <c:v>44172</c:v>
                </c:pt>
                <c:pt idx="58">
                  <c:v>44173</c:v>
                </c:pt>
              </c:numCache>
            </c:numRef>
          </c:cat>
          <c:val>
            <c:numRef>
              <c:f>Model!$P$102:$P$160</c:f>
              <c:numCache>
                <c:formatCode>General</c:formatCode>
                <c:ptCount val="59"/>
                <c:pt idx="0">
                  <c:v>1269</c:v>
                </c:pt>
                <c:pt idx="1">
                  <c:v>1260</c:v>
                </c:pt>
                <c:pt idx="2">
                  <c:v>1252</c:v>
                </c:pt>
                <c:pt idx="3">
                  <c:v>1244</c:v>
                </c:pt>
                <c:pt idx="4">
                  <c:v>1235</c:v>
                </c:pt>
                <c:pt idx="5">
                  <c:v>1227</c:v>
                </c:pt>
                <c:pt idx="6">
                  <c:v>1219</c:v>
                </c:pt>
                <c:pt idx="7">
                  <c:v>1210</c:v>
                </c:pt>
                <c:pt idx="8">
                  <c:v>1202</c:v>
                </c:pt>
                <c:pt idx="9">
                  <c:v>1194</c:v>
                </c:pt>
                <c:pt idx="10">
                  <c:v>1186</c:v>
                </c:pt>
                <c:pt idx="11">
                  <c:v>1178</c:v>
                </c:pt>
                <c:pt idx="12">
                  <c:v>1170</c:v>
                </c:pt>
                <c:pt idx="13">
                  <c:v>1162</c:v>
                </c:pt>
                <c:pt idx="14">
                  <c:v>1154</c:v>
                </c:pt>
                <c:pt idx="15">
                  <c:v>1146</c:v>
                </c:pt>
                <c:pt idx="16">
                  <c:v>1138</c:v>
                </c:pt>
                <c:pt idx="17">
                  <c:v>1130</c:v>
                </c:pt>
                <c:pt idx="18">
                  <c:v>1123</c:v>
                </c:pt>
                <c:pt idx="19">
                  <c:v>1115</c:v>
                </c:pt>
                <c:pt idx="20">
                  <c:v>1107</c:v>
                </c:pt>
                <c:pt idx="21">
                  <c:v>1100</c:v>
                </c:pt>
                <c:pt idx="22">
                  <c:v>1092</c:v>
                </c:pt>
                <c:pt idx="23">
                  <c:v>1085</c:v>
                </c:pt>
                <c:pt idx="24">
                  <c:v>1078</c:v>
                </c:pt>
                <c:pt idx="25">
                  <c:v>1071</c:v>
                </c:pt>
                <c:pt idx="26">
                  <c:v>1064</c:v>
                </c:pt>
                <c:pt idx="27">
                  <c:v>1057</c:v>
                </c:pt>
                <c:pt idx="28">
                  <c:v>1050</c:v>
                </c:pt>
                <c:pt idx="29">
                  <c:v>1042</c:v>
                </c:pt>
                <c:pt idx="30">
                  <c:v>1035</c:v>
                </c:pt>
                <c:pt idx="31">
                  <c:v>1028</c:v>
                </c:pt>
                <c:pt idx="32">
                  <c:v>1021</c:v>
                </c:pt>
                <c:pt idx="33">
                  <c:v>1014</c:v>
                </c:pt>
                <c:pt idx="34">
                  <c:v>1007</c:v>
                </c:pt>
                <c:pt idx="35">
                  <c:v>1000</c:v>
                </c:pt>
                <c:pt idx="36">
                  <c:v>994</c:v>
                </c:pt>
                <c:pt idx="37">
                  <c:v>987</c:v>
                </c:pt>
                <c:pt idx="38">
                  <c:v>981</c:v>
                </c:pt>
                <c:pt idx="39">
                  <c:v>974</c:v>
                </c:pt>
                <c:pt idx="40">
                  <c:v>968</c:v>
                </c:pt>
                <c:pt idx="41">
                  <c:v>961</c:v>
                </c:pt>
                <c:pt idx="42">
                  <c:v>955</c:v>
                </c:pt>
                <c:pt idx="43">
                  <c:v>948</c:v>
                </c:pt>
                <c:pt idx="44">
                  <c:v>942</c:v>
                </c:pt>
                <c:pt idx="45">
                  <c:v>935</c:v>
                </c:pt>
                <c:pt idx="46">
                  <c:v>929</c:v>
                </c:pt>
                <c:pt idx="47">
                  <c:v>923</c:v>
                </c:pt>
                <c:pt idx="48">
                  <c:v>917</c:v>
                </c:pt>
                <c:pt idx="49">
                  <c:v>911</c:v>
                </c:pt>
                <c:pt idx="50">
                  <c:v>905</c:v>
                </c:pt>
                <c:pt idx="51">
                  <c:v>899</c:v>
                </c:pt>
                <c:pt idx="52">
                  <c:v>893</c:v>
                </c:pt>
                <c:pt idx="53">
                  <c:v>887</c:v>
                </c:pt>
                <c:pt idx="54">
                  <c:v>881</c:v>
                </c:pt>
                <c:pt idx="55">
                  <c:v>876</c:v>
                </c:pt>
                <c:pt idx="56">
                  <c:v>870</c:v>
                </c:pt>
                <c:pt idx="57">
                  <c:v>864</c:v>
                </c:pt>
                <c:pt idx="58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Model2!$L$12:$L$181</c:f>
              <c:numCache>
                <c:formatCode>m/d/yyyy</c:formatCode>
                <c:ptCount val="170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</c:numCache>
            </c:numRef>
          </c:cat>
          <c:val>
            <c:numRef>
              <c:f>Model2!$M$12:$M$181</c:f>
              <c:numCache>
                <c:formatCode>General</c:formatCode>
                <c:ptCount val="170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843</c:v>
                </c:pt>
                <c:pt idx="129">
                  <c:v>864</c:v>
                </c:pt>
                <c:pt idx="130">
                  <c:v>878</c:v>
                </c:pt>
                <c:pt idx="131">
                  <c:v>893</c:v>
                </c:pt>
                <c:pt idx="132">
                  <c:v>908</c:v>
                </c:pt>
                <c:pt idx="133">
                  <c:v>923</c:v>
                </c:pt>
                <c:pt idx="134">
                  <c:v>931</c:v>
                </c:pt>
                <c:pt idx="135">
                  <c:v>934</c:v>
                </c:pt>
                <c:pt idx="136">
                  <c:v>938</c:v>
                </c:pt>
                <c:pt idx="137">
                  <c:v>938</c:v>
                </c:pt>
                <c:pt idx="138">
                  <c:v>935</c:v>
                </c:pt>
                <c:pt idx="139">
                  <c:v>929</c:v>
                </c:pt>
                <c:pt idx="140">
                  <c:v>924</c:v>
                </c:pt>
                <c:pt idx="141">
                  <c:v>916</c:v>
                </c:pt>
                <c:pt idx="142">
                  <c:v>902</c:v>
                </c:pt>
                <c:pt idx="143">
                  <c:v>888</c:v>
                </c:pt>
                <c:pt idx="144">
                  <c:v>874</c:v>
                </c:pt>
                <c:pt idx="145">
                  <c:v>860</c:v>
                </c:pt>
                <c:pt idx="146">
                  <c:v>845</c:v>
                </c:pt>
                <c:pt idx="147">
                  <c:v>831</c:v>
                </c:pt>
                <c:pt idx="148">
                  <c:v>815</c:v>
                </c:pt>
                <c:pt idx="149">
                  <c:v>799</c:v>
                </c:pt>
                <c:pt idx="150">
                  <c:v>783</c:v>
                </c:pt>
                <c:pt idx="151">
                  <c:v>768</c:v>
                </c:pt>
                <c:pt idx="152">
                  <c:v>753</c:v>
                </c:pt>
                <c:pt idx="153">
                  <c:v>738</c:v>
                </c:pt>
                <c:pt idx="154">
                  <c:v>723</c:v>
                </c:pt>
                <c:pt idx="155">
                  <c:v>709</c:v>
                </c:pt>
                <c:pt idx="156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Model2!$L$12:$L$181</c:f>
              <c:numCache>
                <c:formatCode>m/d/yyyy</c:formatCode>
                <c:ptCount val="170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</c:numCache>
            </c:numRef>
          </c:cat>
          <c:val>
            <c:numRef>
              <c:f>Model2!$N$12:$N$181</c:f>
              <c:numCache>
                <c:formatCode>General</c:formatCode>
                <c:ptCount val="170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  <c:pt idx="130">
                  <c:v>930</c:v>
                </c:pt>
                <c:pt idx="131">
                  <c:v>936</c:v>
                </c:pt>
                <c:pt idx="132">
                  <c:v>949</c:v>
                </c:pt>
                <c:pt idx="133">
                  <c:v>945</c:v>
                </c:pt>
                <c:pt idx="134">
                  <c:v>932</c:v>
                </c:pt>
                <c:pt idx="135">
                  <c:v>942</c:v>
                </c:pt>
                <c:pt idx="136">
                  <c:v>934</c:v>
                </c:pt>
                <c:pt idx="137">
                  <c:v>925</c:v>
                </c:pt>
                <c:pt idx="138">
                  <c:v>919</c:v>
                </c:pt>
                <c:pt idx="139">
                  <c:v>907</c:v>
                </c:pt>
                <c:pt idx="140">
                  <c:v>906</c:v>
                </c:pt>
                <c:pt idx="141">
                  <c:v>876</c:v>
                </c:pt>
                <c:pt idx="142">
                  <c:v>855</c:v>
                </c:pt>
                <c:pt idx="143">
                  <c:v>836</c:v>
                </c:pt>
                <c:pt idx="144">
                  <c:v>822</c:v>
                </c:pt>
                <c:pt idx="145">
                  <c:v>805</c:v>
                </c:pt>
                <c:pt idx="146">
                  <c:v>807</c:v>
                </c:pt>
                <c:pt idx="147">
                  <c:v>781</c:v>
                </c:pt>
                <c:pt idx="148">
                  <c:v>767</c:v>
                </c:pt>
                <c:pt idx="149">
                  <c:v>766</c:v>
                </c:pt>
                <c:pt idx="150">
                  <c:v>748</c:v>
                </c:pt>
                <c:pt idx="151">
                  <c:v>733</c:v>
                </c:pt>
                <c:pt idx="152">
                  <c:v>717</c:v>
                </c:pt>
                <c:pt idx="153">
                  <c:v>714</c:v>
                </c:pt>
                <c:pt idx="154">
                  <c:v>685</c:v>
                </c:pt>
                <c:pt idx="155">
                  <c:v>656</c:v>
                </c:pt>
                <c:pt idx="156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Model2!$L$12:$L$181</c:f>
              <c:numCache>
                <c:formatCode>m/d/yyyy</c:formatCode>
                <c:ptCount val="170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  <c:pt idx="142">
                  <c:v>44167</c:v>
                </c:pt>
                <c:pt idx="143">
                  <c:v>44168</c:v>
                </c:pt>
                <c:pt idx="144">
                  <c:v>44169</c:v>
                </c:pt>
                <c:pt idx="145">
                  <c:v>44170</c:v>
                </c:pt>
                <c:pt idx="146">
                  <c:v>44171</c:v>
                </c:pt>
                <c:pt idx="147">
                  <c:v>44172</c:v>
                </c:pt>
                <c:pt idx="148">
                  <c:v>44173</c:v>
                </c:pt>
                <c:pt idx="149">
                  <c:v>44174</c:v>
                </c:pt>
                <c:pt idx="150">
                  <c:v>44175</c:v>
                </c:pt>
                <c:pt idx="151">
                  <c:v>44176</c:v>
                </c:pt>
                <c:pt idx="152">
                  <c:v>44177</c:v>
                </c:pt>
                <c:pt idx="153">
                  <c:v>44178</c:v>
                </c:pt>
                <c:pt idx="154">
                  <c:v>44179</c:v>
                </c:pt>
                <c:pt idx="155">
                  <c:v>44180</c:v>
                </c:pt>
                <c:pt idx="156">
                  <c:v>44181</c:v>
                </c:pt>
                <c:pt idx="157">
                  <c:v>44182</c:v>
                </c:pt>
                <c:pt idx="158">
                  <c:v>44183</c:v>
                </c:pt>
                <c:pt idx="159">
                  <c:v>44184</c:v>
                </c:pt>
                <c:pt idx="160">
                  <c:v>44185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44190</c:v>
                </c:pt>
                <c:pt idx="166">
                  <c:v>44191</c:v>
                </c:pt>
                <c:pt idx="167">
                  <c:v>44192</c:v>
                </c:pt>
                <c:pt idx="168">
                  <c:v>44193</c:v>
                </c:pt>
                <c:pt idx="169">
                  <c:v>44194</c:v>
                </c:pt>
              </c:numCache>
            </c:numRef>
          </c:cat>
          <c:val>
            <c:numRef>
              <c:f>Model2!$O$12:$O$181</c:f>
              <c:numCache>
                <c:formatCode>General</c:formatCode>
                <c:ptCount val="170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  <c:pt idx="130">
                  <c:v>878.71428571428567</c:v>
                </c:pt>
                <c:pt idx="131">
                  <c:v>895.71428571428567</c:v>
                </c:pt>
                <c:pt idx="132">
                  <c:v>911.71428571428567</c:v>
                </c:pt>
                <c:pt idx="133">
                  <c:v>924.57142857142856</c:v>
                </c:pt>
                <c:pt idx="134">
                  <c:v>930</c:v>
                </c:pt>
                <c:pt idx="135">
                  <c:v>935.57142857142856</c:v>
                </c:pt>
                <c:pt idx="136">
                  <c:v>938.28571428571433</c:v>
                </c:pt>
                <c:pt idx="137">
                  <c:v>937.57142857142856</c:v>
                </c:pt>
                <c:pt idx="138">
                  <c:v>935.14285714285711</c:v>
                </c:pt>
                <c:pt idx="139">
                  <c:v>929.14285714285711</c:v>
                </c:pt>
                <c:pt idx="140">
                  <c:v>923.57142857142856</c:v>
                </c:pt>
                <c:pt idx="141">
                  <c:v>915.57142857142856</c:v>
                </c:pt>
                <c:pt idx="142">
                  <c:v>903.14285714285711</c:v>
                </c:pt>
                <c:pt idx="143">
                  <c:v>889.14285714285711</c:v>
                </c:pt>
                <c:pt idx="144">
                  <c:v>874.42857142857144</c:v>
                </c:pt>
                <c:pt idx="145">
                  <c:v>858.14285714285711</c:v>
                </c:pt>
                <c:pt idx="146">
                  <c:v>843.85714285714289</c:v>
                </c:pt>
                <c:pt idx="147">
                  <c:v>826</c:v>
                </c:pt>
                <c:pt idx="148">
                  <c:v>810.42857142857144</c:v>
                </c:pt>
                <c:pt idx="149">
                  <c:v>797.71428571428567</c:v>
                </c:pt>
                <c:pt idx="150">
                  <c:v>785.14285714285711</c:v>
                </c:pt>
                <c:pt idx="151">
                  <c:v>772.42857142857144</c:v>
                </c:pt>
                <c:pt idx="152">
                  <c:v>759.85714285714289</c:v>
                </c:pt>
                <c:pt idx="153">
                  <c:v>746.57142857142856</c:v>
                </c:pt>
                <c:pt idx="154">
                  <c:v>732.85714285714289</c:v>
                </c:pt>
                <c:pt idx="155">
                  <c:v>717</c:v>
                </c:pt>
                <c:pt idx="156">
                  <c:v>697.42857142857144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Model2!$K$6:$L$174</c:f>
              <c:multiLvlStrCache>
                <c:ptCount val="169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643</c:v>
                  </c:pt>
                  <c:pt idx="163">
                    <c:v>616</c:v>
                  </c:pt>
                  <c:pt idx="164">
                    <c:v>591</c:v>
                  </c:pt>
                  <c:pt idx="165">
                    <c:v>567</c:v>
                  </c:pt>
                  <c:pt idx="166">
                    <c:v>544</c:v>
                  </c:pt>
                  <c:pt idx="167">
                    <c:v>522</c:v>
                  </c:pt>
                  <c:pt idx="168">
                    <c:v>500</c:v>
                  </c:pt>
                </c:lvl>
              </c:multiLvlStrCache>
            </c:multiLvlStrRef>
          </c:cat>
          <c:val>
            <c:numRef>
              <c:f>Model2!$M$6:$M$174</c:f>
              <c:numCache>
                <c:formatCode>General</c:formatCode>
                <c:ptCount val="169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843</c:v>
                </c:pt>
                <c:pt idx="135">
                  <c:v>864</c:v>
                </c:pt>
                <c:pt idx="136">
                  <c:v>878</c:v>
                </c:pt>
                <c:pt idx="137">
                  <c:v>893</c:v>
                </c:pt>
                <c:pt idx="138">
                  <c:v>908</c:v>
                </c:pt>
                <c:pt idx="139">
                  <c:v>923</c:v>
                </c:pt>
                <c:pt idx="140">
                  <c:v>931</c:v>
                </c:pt>
                <c:pt idx="141">
                  <c:v>934</c:v>
                </c:pt>
                <c:pt idx="142">
                  <c:v>938</c:v>
                </c:pt>
                <c:pt idx="143">
                  <c:v>938</c:v>
                </c:pt>
                <c:pt idx="144">
                  <c:v>935</c:v>
                </c:pt>
                <c:pt idx="145">
                  <c:v>929</c:v>
                </c:pt>
                <c:pt idx="146">
                  <c:v>924</c:v>
                </c:pt>
                <c:pt idx="147">
                  <c:v>916</c:v>
                </c:pt>
                <c:pt idx="148">
                  <c:v>902</c:v>
                </c:pt>
                <c:pt idx="149">
                  <c:v>888</c:v>
                </c:pt>
                <c:pt idx="150">
                  <c:v>874</c:v>
                </c:pt>
                <c:pt idx="151">
                  <c:v>860</c:v>
                </c:pt>
                <c:pt idx="152">
                  <c:v>845</c:v>
                </c:pt>
                <c:pt idx="153">
                  <c:v>831</c:v>
                </c:pt>
                <c:pt idx="154">
                  <c:v>815</c:v>
                </c:pt>
                <c:pt idx="155">
                  <c:v>799</c:v>
                </c:pt>
                <c:pt idx="156">
                  <c:v>783</c:v>
                </c:pt>
                <c:pt idx="157">
                  <c:v>768</c:v>
                </c:pt>
                <c:pt idx="158">
                  <c:v>753</c:v>
                </c:pt>
                <c:pt idx="159">
                  <c:v>738</c:v>
                </c:pt>
                <c:pt idx="160">
                  <c:v>723</c:v>
                </c:pt>
                <c:pt idx="161">
                  <c:v>709</c:v>
                </c:pt>
                <c:pt idx="162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Model2!$K$6:$L$174</c:f>
              <c:multiLvlStrCache>
                <c:ptCount val="169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643</c:v>
                  </c:pt>
                  <c:pt idx="163">
                    <c:v>616</c:v>
                  </c:pt>
                  <c:pt idx="164">
                    <c:v>591</c:v>
                  </c:pt>
                  <c:pt idx="165">
                    <c:v>567</c:v>
                  </c:pt>
                  <c:pt idx="166">
                    <c:v>544</c:v>
                  </c:pt>
                  <c:pt idx="167">
                    <c:v>522</c:v>
                  </c:pt>
                  <c:pt idx="168">
                    <c:v>500</c:v>
                  </c:pt>
                </c:lvl>
              </c:multiLvlStrCache>
            </c:multiLvlStrRef>
          </c:cat>
          <c:val>
            <c:numRef>
              <c:f>Model2!$N$6:$N$174</c:f>
              <c:numCache>
                <c:formatCode>General</c:formatCode>
                <c:ptCount val="169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  <c:pt idx="136">
                  <c:v>930</c:v>
                </c:pt>
                <c:pt idx="137">
                  <c:v>936</c:v>
                </c:pt>
                <c:pt idx="138">
                  <c:v>949</c:v>
                </c:pt>
                <c:pt idx="139">
                  <c:v>945</c:v>
                </c:pt>
                <c:pt idx="140">
                  <c:v>932</c:v>
                </c:pt>
                <c:pt idx="141">
                  <c:v>942</c:v>
                </c:pt>
                <c:pt idx="142">
                  <c:v>934</c:v>
                </c:pt>
                <c:pt idx="143">
                  <c:v>925</c:v>
                </c:pt>
                <c:pt idx="144">
                  <c:v>919</c:v>
                </c:pt>
                <c:pt idx="145">
                  <c:v>907</c:v>
                </c:pt>
                <c:pt idx="146">
                  <c:v>906</c:v>
                </c:pt>
                <c:pt idx="147">
                  <c:v>876</c:v>
                </c:pt>
                <c:pt idx="148">
                  <c:v>855</c:v>
                </c:pt>
                <c:pt idx="149">
                  <c:v>836</c:v>
                </c:pt>
                <c:pt idx="150">
                  <c:v>822</c:v>
                </c:pt>
                <c:pt idx="151">
                  <c:v>805</c:v>
                </c:pt>
                <c:pt idx="152">
                  <c:v>807</c:v>
                </c:pt>
                <c:pt idx="153">
                  <c:v>781</c:v>
                </c:pt>
                <c:pt idx="154">
                  <c:v>767</c:v>
                </c:pt>
                <c:pt idx="155">
                  <c:v>766</c:v>
                </c:pt>
                <c:pt idx="156">
                  <c:v>748</c:v>
                </c:pt>
                <c:pt idx="157">
                  <c:v>733</c:v>
                </c:pt>
                <c:pt idx="158">
                  <c:v>717</c:v>
                </c:pt>
                <c:pt idx="159">
                  <c:v>714</c:v>
                </c:pt>
                <c:pt idx="160">
                  <c:v>685</c:v>
                </c:pt>
                <c:pt idx="161">
                  <c:v>656</c:v>
                </c:pt>
                <c:pt idx="162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Model2!$K$6:$L$174</c:f>
              <c:multiLvlStrCache>
                <c:ptCount val="169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643</c:v>
                  </c:pt>
                  <c:pt idx="163">
                    <c:v>616</c:v>
                  </c:pt>
                  <c:pt idx="164">
                    <c:v>591</c:v>
                  </c:pt>
                  <c:pt idx="165">
                    <c:v>567</c:v>
                  </c:pt>
                  <c:pt idx="166">
                    <c:v>544</c:v>
                  </c:pt>
                  <c:pt idx="167">
                    <c:v>522</c:v>
                  </c:pt>
                  <c:pt idx="168">
                    <c:v>500</c:v>
                  </c:pt>
                </c:lvl>
              </c:multiLvlStrCache>
            </c:multiLvlStrRef>
          </c:cat>
          <c:val>
            <c:numRef>
              <c:f>Model2!$O$6:$O$174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  <c:pt idx="136">
                  <c:v>878.71428571428567</c:v>
                </c:pt>
                <c:pt idx="137">
                  <c:v>895.71428571428567</c:v>
                </c:pt>
                <c:pt idx="138">
                  <c:v>911.71428571428567</c:v>
                </c:pt>
                <c:pt idx="139">
                  <c:v>924.57142857142856</c:v>
                </c:pt>
                <c:pt idx="140">
                  <c:v>930</c:v>
                </c:pt>
                <c:pt idx="141">
                  <c:v>935.57142857142856</c:v>
                </c:pt>
                <c:pt idx="142">
                  <c:v>938.28571428571433</c:v>
                </c:pt>
                <c:pt idx="143">
                  <c:v>937.57142857142856</c:v>
                </c:pt>
                <c:pt idx="144">
                  <c:v>935.14285714285711</c:v>
                </c:pt>
                <c:pt idx="145">
                  <c:v>929.14285714285711</c:v>
                </c:pt>
                <c:pt idx="146">
                  <c:v>923.57142857142856</c:v>
                </c:pt>
                <c:pt idx="147">
                  <c:v>915.57142857142856</c:v>
                </c:pt>
                <c:pt idx="148">
                  <c:v>903.14285714285711</c:v>
                </c:pt>
                <c:pt idx="149">
                  <c:v>889.14285714285711</c:v>
                </c:pt>
                <c:pt idx="150">
                  <c:v>874.42857142857144</c:v>
                </c:pt>
                <c:pt idx="151">
                  <c:v>858.14285714285711</c:v>
                </c:pt>
                <c:pt idx="152">
                  <c:v>843.85714285714289</c:v>
                </c:pt>
                <c:pt idx="153">
                  <c:v>826</c:v>
                </c:pt>
                <c:pt idx="154">
                  <c:v>810.42857142857144</c:v>
                </c:pt>
                <c:pt idx="155">
                  <c:v>797.71428571428567</c:v>
                </c:pt>
                <c:pt idx="156">
                  <c:v>785.14285714285711</c:v>
                </c:pt>
                <c:pt idx="157">
                  <c:v>772.42857142857144</c:v>
                </c:pt>
                <c:pt idx="158">
                  <c:v>759.85714285714289</c:v>
                </c:pt>
                <c:pt idx="159">
                  <c:v>746.57142857142856</c:v>
                </c:pt>
                <c:pt idx="160">
                  <c:v>732.85714285714289</c:v>
                </c:pt>
                <c:pt idx="161">
                  <c:v>717</c:v>
                </c:pt>
                <c:pt idx="162">
                  <c:v>697.42857142857144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Model2!$K$6:$L$174</c:f>
              <c:multiLvlStrCache>
                <c:ptCount val="169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643</c:v>
                  </c:pt>
                  <c:pt idx="163">
                    <c:v>616</c:v>
                  </c:pt>
                  <c:pt idx="164">
                    <c:v>591</c:v>
                  </c:pt>
                  <c:pt idx="165">
                    <c:v>567</c:v>
                  </c:pt>
                  <c:pt idx="166">
                    <c:v>544</c:v>
                  </c:pt>
                  <c:pt idx="167">
                    <c:v>522</c:v>
                  </c:pt>
                  <c:pt idx="168">
                    <c:v>500</c:v>
                  </c:pt>
                </c:lvl>
              </c:multiLvlStrCache>
            </c:multiLvlStrRef>
          </c:cat>
          <c:val>
            <c:numRef>
              <c:f>Model2!$P$6:$P$174</c:f>
              <c:numCache>
                <c:formatCode>General</c:formatCode>
                <c:ptCount val="169"/>
                <c:pt idx="162">
                  <c:v>643</c:v>
                </c:pt>
                <c:pt idx="163">
                  <c:v>616</c:v>
                </c:pt>
                <c:pt idx="164">
                  <c:v>591</c:v>
                </c:pt>
                <c:pt idx="165">
                  <c:v>567</c:v>
                </c:pt>
                <c:pt idx="166">
                  <c:v>544</c:v>
                </c:pt>
                <c:pt idx="167">
                  <c:v>522</c:v>
                </c:pt>
                <c:pt idx="16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Model2!$K$6:$L$174</c:f>
              <c:multiLvlStrCache>
                <c:ptCount val="169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  <c:pt idx="148">
                    <c:v>12/02/2020</c:v>
                  </c:pt>
                  <c:pt idx="149">
                    <c:v>12/03/2020</c:v>
                  </c:pt>
                  <c:pt idx="150">
                    <c:v>12/04/2020</c:v>
                  </c:pt>
                  <c:pt idx="151">
                    <c:v>12/05/2020</c:v>
                  </c:pt>
                  <c:pt idx="152">
                    <c:v>12/06/2020</c:v>
                  </c:pt>
                  <c:pt idx="153">
                    <c:v>12/07/2020</c:v>
                  </c:pt>
                  <c:pt idx="154">
                    <c:v>12/08/2020</c:v>
                  </c:pt>
                  <c:pt idx="155">
                    <c:v>12/09/2020</c:v>
                  </c:pt>
                  <c:pt idx="156">
                    <c:v>12/10/2020</c:v>
                  </c:pt>
                  <c:pt idx="157">
                    <c:v>12/11/2020</c:v>
                  </c:pt>
                  <c:pt idx="158">
                    <c:v>12/12/2020</c:v>
                  </c:pt>
                  <c:pt idx="159">
                    <c:v>12/13/2020</c:v>
                  </c:pt>
                  <c:pt idx="160">
                    <c:v>12/14/2020</c:v>
                  </c:pt>
                  <c:pt idx="161">
                    <c:v>12/15/2020</c:v>
                  </c:pt>
                  <c:pt idx="162">
                    <c:v>12/16/2020</c:v>
                  </c:pt>
                  <c:pt idx="163">
                    <c:v>12/17/2020</c:v>
                  </c:pt>
                  <c:pt idx="164">
                    <c:v>12/18/2020</c:v>
                  </c:pt>
                  <c:pt idx="165">
                    <c:v>12/19/2020</c:v>
                  </c:pt>
                  <c:pt idx="166">
                    <c:v>12/20/2020</c:v>
                  </c:pt>
                  <c:pt idx="167">
                    <c:v>12/21/2020</c:v>
                  </c:pt>
                  <c:pt idx="168">
                    <c:v>12/22/2020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916</c:v>
                  </c:pt>
                  <c:pt idx="135">
                    <c:v>926</c:v>
                  </c:pt>
                  <c:pt idx="136">
                    <c:v>930</c:v>
                  </c:pt>
                  <c:pt idx="137">
                    <c:v>945</c:v>
                  </c:pt>
                  <c:pt idx="138">
                    <c:v>952</c:v>
                  </c:pt>
                  <c:pt idx="139">
                    <c:v>965</c:v>
                  </c:pt>
                  <c:pt idx="140">
                    <c:v>953</c:v>
                  </c:pt>
                  <c:pt idx="141">
                    <c:v>936</c:v>
                  </c:pt>
                  <c:pt idx="142">
                    <c:v>945</c:v>
                  </c:pt>
                  <c:pt idx="143">
                    <c:v>934</c:v>
                  </c:pt>
                  <c:pt idx="144">
                    <c:v>922</c:v>
                  </c:pt>
                  <c:pt idx="145">
                    <c:v>913</c:v>
                  </c:pt>
                  <c:pt idx="146">
                    <c:v>901</c:v>
                  </c:pt>
                  <c:pt idx="147">
                    <c:v>898</c:v>
                  </c:pt>
                  <c:pt idx="148">
                    <c:v>862</c:v>
                  </c:pt>
                  <c:pt idx="149">
                    <c:v>842</c:v>
                  </c:pt>
                  <c:pt idx="150">
                    <c:v>822</c:v>
                  </c:pt>
                  <c:pt idx="151">
                    <c:v>808</c:v>
                  </c:pt>
                  <c:pt idx="152">
                    <c:v>791</c:v>
                  </c:pt>
                  <c:pt idx="153">
                    <c:v>793</c:v>
                  </c:pt>
                  <c:pt idx="154">
                    <c:v>765</c:v>
                  </c:pt>
                  <c:pt idx="155">
                    <c:v>752</c:v>
                  </c:pt>
                  <c:pt idx="156">
                    <c:v>750</c:v>
                  </c:pt>
                  <c:pt idx="157">
                    <c:v>733</c:v>
                  </c:pt>
                  <c:pt idx="158">
                    <c:v>718</c:v>
                  </c:pt>
                  <c:pt idx="159">
                    <c:v>702</c:v>
                  </c:pt>
                  <c:pt idx="160">
                    <c:v>699</c:v>
                  </c:pt>
                  <c:pt idx="161">
                    <c:v>671</c:v>
                  </c:pt>
                  <c:pt idx="162">
                    <c:v>643</c:v>
                  </c:pt>
                  <c:pt idx="163">
                    <c:v>616</c:v>
                  </c:pt>
                  <c:pt idx="164">
                    <c:v>591</c:v>
                  </c:pt>
                  <c:pt idx="165">
                    <c:v>567</c:v>
                  </c:pt>
                  <c:pt idx="166">
                    <c:v>544</c:v>
                  </c:pt>
                  <c:pt idx="167">
                    <c:v>522</c:v>
                  </c:pt>
                  <c:pt idx="168">
                    <c:v>500</c:v>
                  </c:pt>
                </c:lvl>
              </c:multiLvlStrCache>
            </c:multiLvlStrRef>
          </c:cat>
          <c:val>
            <c:numRef>
              <c:f>Model2!$Q$6:$Q$174</c:f>
              <c:numCache>
                <c:formatCode>General</c:formatCode>
                <c:ptCount val="169"/>
                <c:pt idx="162">
                  <c:v>695</c:v>
                </c:pt>
                <c:pt idx="163">
                  <c:v>666</c:v>
                </c:pt>
                <c:pt idx="164">
                  <c:v>638</c:v>
                </c:pt>
                <c:pt idx="165">
                  <c:v>612</c:v>
                </c:pt>
                <c:pt idx="166">
                  <c:v>586</c:v>
                </c:pt>
                <c:pt idx="167">
                  <c:v>561</c:v>
                </c:pt>
                <c:pt idx="168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sheetPr codeName="Sheet1"/>
  <dimension ref="A2:K165"/>
  <sheetViews>
    <sheetView topLeftCell="A145" workbookViewId="0">
      <selection activeCell="E167" sqref="E16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65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  <row r="139" spans="1:3" x14ac:dyDescent="0.25">
      <c r="A139" s="1">
        <v>44155</v>
      </c>
      <c r="B139">
        <v>930</v>
      </c>
      <c r="C139">
        <f t="shared" si="2"/>
        <v>878.71428571428567</v>
      </c>
    </row>
    <row r="140" spans="1:3" x14ac:dyDescent="0.25">
      <c r="A140" s="1">
        <v>44156</v>
      </c>
      <c r="B140">
        <v>936</v>
      </c>
      <c r="C140">
        <f t="shared" si="2"/>
        <v>895.71428571428567</v>
      </c>
    </row>
    <row r="141" spans="1:3" x14ac:dyDescent="0.25">
      <c r="A141" s="1">
        <v>44157</v>
      </c>
      <c r="B141">
        <v>949</v>
      </c>
      <c r="C141">
        <f t="shared" si="2"/>
        <v>911.71428571428567</v>
      </c>
    </row>
    <row r="142" spans="1:3" x14ac:dyDescent="0.25">
      <c r="A142" s="1">
        <v>44158</v>
      </c>
      <c r="B142">
        <v>945</v>
      </c>
      <c r="C142">
        <f t="shared" si="2"/>
        <v>924.57142857142856</v>
      </c>
    </row>
    <row r="143" spans="1:3" x14ac:dyDescent="0.25">
      <c r="A143" s="1">
        <v>44159</v>
      </c>
      <c r="B143">
        <v>932</v>
      </c>
      <c r="C143">
        <f t="shared" si="2"/>
        <v>930</v>
      </c>
    </row>
    <row r="144" spans="1:3" x14ac:dyDescent="0.25">
      <c r="A144" s="1">
        <v>44160</v>
      </c>
      <c r="B144">
        <v>942</v>
      </c>
      <c r="C144">
        <f t="shared" si="2"/>
        <v>935.57142857142856</v>
      </c>
    </row>
    <row r="145" spans="1:3" x14ac:dyDescent="0.25">
      <c r="A145" s="1">
        <v>44161</v>
      </c>
      <c r="B145">
        <v>934</v>
      </c>
      <c r="C145">
        <f t="shared" si="2"/>
        <v>938.28571428571433</v>
      </c>
    </row>
    <row r="146" spans="1:3" x14ac:dyDescent="0.25">
      <c r="A146" s="1">
        <v>44162</v>
      </c>
      <c r="B146">
        <v>925</v>
      </c>
      <c r="C146">
        <f t="shared" si="2"/>
        <v>937.57142857142856</v>
      </c>
    </row>
    <row r="147" spans="1:3" x14ac:dyDescent="0.25">
      <c r="A147" s="1">
        <v>44163</v>
      </c>
      <c r="B147">
        <v>919</v>
      </c>
      <c r="C147">
        <f t="shared" si="2"/>
        <v>935.14285714285711</v>
      </c>
    </row>
    <row r="148" spans="1:3" x14ac:dyDescent="0.25">
      <c r="A148" s="1">
        <v>44164</v>
      </c>
      <c r="B148">
        <v>907</v>
      </c>
      <c r="C148">
        <f t="shared" si="2"/>
        <v>929.14285714285711</v>
      </c>
    </row>
    <row r="149" spans="1:3" x14ac:dyDescent="0.25">
      <c r="A149" s="1">
        <v>44165</v>
      </c>
      <c r="B149">
        <v>906</v>
      </c>
      <c r="C149">
        <f t="shared" si="2"/>
        <v>923.57142857142856</v>
      </c>
    </row>
    <row r="150" spans="1:3" x14ac:dyDescent="0.25">
      <c r="A150" s="1">
        <v>44166</v>
      </c>
      <c r="B150">
        <v>876</v>
      </c>
      <c r="C150">
        <f t="shared" si="2"/>
        <v>915.57142857142856</v>
      </c>
    </row>
    <row r="151" spans="1:3" x14ac:dyDescent="0.25">
      <c r="A151" s="1">
        <v>44167</v>
      </c>
      <c r="B151">
        <v>855</v>
      </c>
      <c r="C151">
        <f t="shared" si="2"/>
        <v>903.14285714285711</v>
      </c>
    </row>
    <row r="152" spans="1:3" x14ac:dyDescent="0.25">
      <c r="A152" s="1">
        <v>44168</v>
      </c>
      <c r="B152">
        <v>836</v>
      </c>
      <c r="C152">
        <f t="shared" si="2"/>
        <v>889.14285714285711</v>
      </c>
    </row>
    <row r="153" spans="1:3" x14ac:dyDescent="0.25">
      <c r="A153" s="1">
        <v>44169</v>
      </c>
      <c r="B153">
        <v>822</v>
      </c>
      <c r="C153">
        <f t="shared" si="2"/>
        <v>874.42857142857144</v>
      </c>
    </row>
    <row r="154" spans="1:3" x14ac:dyDescent="0.25">
      <c r="A154" s="1">
        <v>44170</v>
      </c>
      <c r="B154">
        <v>805</v>
      </c>
      <c r="C154">
        <f t="shared" si="2"/>
        <v>858.14285714285711</v>
      </c>
    </row>
    <row r="155" spans="1:3" x14ac:dyDescent="0.25">
      <c r="A155" s="1">
        <v>44171</v>
      </c>
      <c r="B155">
        <v>807</v>
      </c>
      <c r="C155">
        <f t="shared" si="2"/>
        <v>843.85714285714289</v>
      </c>
    </row>
    <row r="156" spans="1:3" x14ac:dyDescent="0.25">
      <c r="A156" s="1">
        <v>44172</v>
      </c>
      <c r="B156">
        <v>781</v>
      </c>
      <c r="C156">
        <f t="shared" si="2"/>
        <v>826</v>
      </c>
    </row>
    <row r="157" spans="1:3" x14ac:dyDescent="0.25">
      <c r="A157" s="1">
        <v>44173</v>
      </c>
      <c r="B157">
        <v>767</v>
      </c>
      <c r="C157">
        <f t="shared" si="2"/>
        <v>810.42857142857144</v>
      </c>
    </row>
    <row r="158" spans="1:3" x14ac:dyDescent="0.25">
      <c r="A158" s="1">
        <v>44174</v>
      </c>
      <c r="B158">
        <v>766</v>
      </c>
      <c r="C158">
        <f t="shared" si="2"/>
        <v>797.71428571428567</v>
      </c>
    </row>
    <row r="159" spans="1:3" x14ac:dyDescent="0.25">
      <c r="A159" s="1">
        <v>44175</v>
      </c>
      <c r="B159">
        <v>748</v>
      </c>
      <c r="C159">
        <f t="shared" si="2"/>
        <v>785.14285714285711</v>
      </c>
    </row>
    <row r="160" spans="1:3" x14ac:dyDescent="0.25">
      <c r="A160" s="1">
        <v>44176</v>
      </c>
      <c r="B160">
        <v>733</v>
      </c>
      <c r="C160">
        <f t="shared" si="2"/>
        <v>772.42857142857144</v>
      </c>
    </row>
    <row r="161" spans="1:3" x14ac:dyDescent="0.25">
      <c r="A161" s="1">
        <v>44177</v>
      </c>
      <c r="B161">
        <v>717</v>
      </c>
      <c r="C161">
        <f t="shared" si="2"/>
        <v>759.85714285714289</v>
      </c>
    </row>
    <row r="162" spans="1:3" x14ac:dyDescent="0.25">
      <c r="A162" s="1">
        <v>44178</v>
      </c>
      <c r="B162">
        <v>714</v>
      </c>
      <c r="C162">
        <f t="shared" si="2"/>
        <v>746.57142857142856</v>
      </c>
    </row>
    <row r="163" spans="1:3" x14ac:dyDescent="0.25">
      <c r="A163" s="1">
        <v>44179</v>
      </c>
      <c r="B163">
        <v>685</v>
      </c>
      <c r="C163">
        <f t="shared" si="2"/>
        <v>732.85714285714289</v>
      </c>
    </row>
    <row r="164" spans="1:3" x14ac:dyDescent="0.25">
      <c r="A164" s="1">
        <v>44180</v>
      </c>
      <c r="B164">
        <v>656</v>
      </c>
      <c r="C164">
        <f t="shared" si="2"/>
        <v>717</v>
      </c>
    </row>
    <row r="165" spans="1:3" x14ac:dyDescent="0.25">
      <c r="A165" s="1">
        <v>44181</v>
      </c>
      <c r="B165">
        <v>629</v>
      </c>
      <c r="C165">
        <f t="shared" si="2"/>
        <v>697.42857142857144</v>
      </c>
    </row>
  </sheetData>
  <pageMargins left="0.7" right="0.7" top="0.75" bottom="0.75" header="0.3" footer="0.3"/>
  <pageSetup paperSize="9" orientation="portrait" r:id="rId1"/>
  <ignoredErrors>
    <ignoredError sqref="C9:C145 C146:C149 C150:C157 C158:C16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sheetPr codeName="Sheet2"/>
  <dimension ref="A1:P181"/>
  <sheetViews>
    <sheetView topLeftCell="A148" zoomScale="90" zoomScaleNormal="90" workbookViewId="0">
      <selection activeCell="F166" sqref="F166"/>
    </sheetView>
  </sheetViews>
  <sheetFormatPr defaultRowHeight="15" x14ac:dyDescent="0.25"/>
  <cols>
    <col min="1" max="1" width="11.5703125" bestFit="1" customWidth="1"/>
    <col min="11" max="11" width="11.5703125" bestFit="1" customWidth="1"/>
  </cols>
  <sheetData>
    <row r="1" spans="1:16" x14ac:dyDescent="0.25">
      <c r="B1" t="s">
        <v>2</v>
      </c>
      <c r="D1">
        <v>2.5</v>
      </c>
      <c r="E1">
        <v>0.92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1750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1750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 t="shared" ref="J55:J109" si="12">J54+ROUND(($E$1/$D$2)*G54*(J54/$D$3),0)-ROUND(J54/$D$2,0)</f>
        <v>1738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3">J55</f>
        <v>1738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si="12"/>
        <v>1726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3"/>
        <v>1726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2"/>
        <v>1714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3"/>
        <v>1714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2"/>
        <v>1702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3"/>
        <v>1702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2"/>
        <v>1690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3"/>
        <v>1690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2"/>
        <v>1679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3"/>
        <v>1679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2"/>
        <v>1668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3"/>
        <v>1668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2"/>
        <v>1657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3"/>
        <v>1657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2"/>
        <v>1646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3"/>
        <v>1646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2"/>
        <v>1635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3"/>
        <v>1635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2"/>
        <v>1624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3"/>
        <v>1624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2"/>
        <v>1614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3"/>
        <v>1614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2"/>
        <v>1603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3"/>
        <v>1603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2"/>
        <v>1592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3"/>
        <v>1592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2"/>
        <v>1581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3"/>
        <v>1581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2"/>
        <v>1570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3"/>
        <v>1570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2"/>
        <v>1559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3"/>
        <v>1559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2"/>
        <v>1549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3"/>
        <v>1549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2"/>
        <v>1539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3"/>
        <v>1539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2"/>
        <v>1529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3"/>
        <v>1529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2"/>
        <v>1519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3"/>
        <v>1519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2"/>
        <v>1508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3"/>
        <v>1508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2"/>
        <v>1498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3"/>
        <v>1498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2"/>
        <v>1488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3"/>
        <v>1488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2"/>
        <v>1478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3"/>
        <v>1478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2"/>
        <v>1468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3"/>
        <v>1468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2"/>
        <v>1459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3"/>
        <v>1459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2"/>
        <v>1449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3"/>
        <v>1449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2"/>
        <v>1439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3"/>
        <v>1439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2"/>
        <v>1429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3"/>
        <v>1429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2"/>
        <v>1420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3"/>
        <v>1420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2"/>
        <v>1411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3"/>
        <v>1411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2"/>
        <v>1401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3"/>
        <v>1401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2"/>
        <v>1391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3"/>
        <v>1391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2"/>
        <v>1382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3"/>
        <v>1382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2"/>
        <v>1373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3"/>
        <v>1373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2"/>
        <v>1364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3"/>
        <v>1364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2"/>
        <v>1355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3"/>
        <v>1355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2"/>
        <v>1346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3"/>
        <v>1346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2"/>
        <v>1337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3"/>
        <v>1337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2"/>
        <v>1329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3"/>
        <v>1329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2"/>
        <v>1320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3"/>
        <v>1320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2"/>
        <v>1311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3"/>
        <v>1311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2"/>
        <v>1303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3"/>
        <v>1303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2"/>
        <v>1294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3"/>
        <v>1294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2"/>
        <v>1285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3"/>
        <v>1285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2"/>
        <v>1277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3"/>
        <v>1277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2"/>
        <v>1269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3"/>
        <v>1269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2"/>
        <v>1260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3"/>
        <v>1260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2"/>
        <v>1252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3"/>
        <v>1252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2"/>
        <v>1244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3"/>
        <v>1244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2"/>
        <v>1235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3"/>
        <v>1235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2"/>
        <v>1227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3"/>
        <v>1227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2"/>
        <v>1219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3"/>
        <v>1219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2"/>
        <v>1210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3"/>
        <v>1210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>J109+ROUND(($E$1/$D$2)*G109*(J109/$D$3),0)-ROUND(J109/$D$2,0)</f>
        <v>1202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3"/>
        <v>1202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ref="J111:J160" si="22">J110+ROUND(($E$1/$D$2)*G110*(J110/$D$3),0)-ROUND(J110/$D$2,0)</f>
        <v>1194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3"/>
        <v>1194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3">I111+ROUND(($D$1/$D$2)*G111*(I111/$D$3),0)-ROUND(I111/$D$2,0)</f>
        <v>144</v>
      </c>
      <c r="J112" s="6">
        <f t="shared" si="22"/>
        <v>1186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3"/>
        <v>1186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3"/>
        <v>162</v>
      </c>
      <c r="J113" s="6">
        <f t="shared" si="22"/>
        <v>1178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3"/>
        <v>1178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22"/>
        <v>1170</v>
      </c>
      <c r="K114" s="1">
        <f t="shared" si="14"/>
        <v>44127</v>
      </c>
      <c r="L114">
        <f t="shared" ref="L114" si="24">E114</f>
        <v>178</v>
      </c>
      <c r="M114">
        <f>RealData!B111</f>
        <v>184</v>
      </c>
      <c r="O114">
        <f t="shared" si="11"/>
        <v>182</v>
      </c>
      <c r="P114">
        <f t="shared" si="13"/>
        <v>1170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5">H114+ROUND(($D$1/$D$2)*G114*(H114/$D$3),0)-ROUND(H114/$D$2,0)</f>
        <v>200</v>
      </c>
      <c r="I115" s="5">
        <f t="shared" ref="I115:I134" si="26">I114+ROUND(($D$1/$D$2)*G114*(I114/$D$3),0)-ROUND(I114/$D$2,0)</f>
        <v>205</v>
      </c>
      <c r="J115" s="6">
        <f t="shared" si="22"/>
        <v>1162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3"/>
        <v>1162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5"/>
        <v>225</v>
      </c>
      <c r="I116" s="5">
        <f t="shared" si="26"/>
        <v>231</v>
      </c>
      <c r="J116" s="6">
        <f t="shared" si="22"/>
        <v>1154</v>
      </c>
      <c r="K116" s="1">
        <f t="shared" si="14"/>
        <v>44129</v>
      </c>
      <c r="L116">
        <f t="shared" ref="L116:L117" si="27">E116</f>
        <v>225</v>
      </c>
      <c r="M116">
        <f>RealData!B113</f>
        <v>231</v>
      </c>
      <c r="O116">
        <f t="shared" si="11"/>
        <v>231</v>
      </c>
      <c r="P116">
        <f t="shared" si="13"/>
        <v>1154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5"/>
        <v>253</v>
      </c>
      <c r="I117" s="5">
        <f t="shared" si="26"/>
        <v>260</v>
      </c>
      <c r="J117" s="6">
        <f t="shared" si="22"/>
        <v>1146</v>
      </c>
      <c r="K117" s="1">
        <f t="shared" si="14"/>
        <v>44130</v>
      </c>
      <c r="L117">
        <f t="shared" si="27"/>
        <v>253</v>
      </c>
      <c r="M117">
        <f>RealData!B114</f>
        <v>242</v>
      </c>
      <c r="O117">
        <f t="shared" si="11"/>
        <v>260</v>
      </c>
      <c r="P117">
        <f t="shared" si="13"/>
        <v>1146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5"/>
        <v>285</v>
      </c>
      <c r="I118" s="5">
        <f t="shared" si="26"/>
        <v>292</v>
      </c>
      <c r="J118" s="6">
        <f t="shared" si="22"/>
        <v>1138</v>
      </c>
      <c r="K118" s="1">
        <f t="shared" si="14"/>
        <v>44131</v>
      </c>
      <c r="L118">
        <f t="shared" ref="L118" si="28">E118</f>
        <v>285</v>
      </c>
      <c r="M118">
        <f>RealData!B115</f>
        <v>271</v>
      </c>
      <c r="O118">
        <f t="shared" si="11"/>
        <v>292</v>
      </c>
      <c r="P118">
        <f t="shared" si="13"/>
        <v>1138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5"/>
        <v>320</v>
      </c>
      <c r="I119" s="5">
        <f t="shared" si="26"/>
        <v>329</v>
      </c>
      <c r="J119" s="6">
        <f t="shared" si="22"/>
        <v>1130</v>
      </c>
      <c r="K119" s="1">
        <f t="shared" si="14"/>
        <v>44132</v>
      </c>
      <c r="L119">
        <f t="shared" ref="L119" si="29">E119</f>
        <v>311</v>
      </c>
      <c r="M119">
        <f>RealData!B116</f>
        <v>292</v>
      </c>
      <c r="O119">
        <f t="shared" ref="O119:O134" si="30">I119</f>
        <v>329</v>
      </c>
      <c r="P119">
        <f t="shared" ref="P119:P134" si="31">J119</f>
        <v>1130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5"/>
        <v>360</v>
      </c>
      <c r="I120" s="5">
        <f t="shared" si="26"/>
        <v>371</v>
      </c>
      <c r="J120" s="6">
        <f t="shared" si="22"/>
        <v>1123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30"/>
        <v>371</v>
      </c>
      <c r="P120">
        <f t="shared" si="31"/>
        <v>1123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5"/>
        <v>405</v>
      </c>
      <c r="I121" s="5">
        <f t="shared" si="26"/>
        <v>417</v>
      </c>
      <c r="J121" s="6">
        <f t="shared" si="22"/>
        <v>1115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30"/>
        <v>417</v>
      </c>
      <c r="P121">
        <f t="shared" si="31"/>
        <v>1115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5"/>
        <v>455</v>
      </c>
      <c r="I122" s="5">
        <f t="shared" si="26"/>
        <v>469</v>
      </c>
      <c r="J122" s="6">
        <f t="shared" si="22"/>
        <v>1107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30"/>
        <v>469</v>
      </c>
      <c r="P122">
        <f t="shared" si="31"/>
        <v>1107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6"/>
        <v>528</v>
      </c>
      <c r="J123" s="6">
        <f t="shared" si="22"/>
        <v>1100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30"/>
        <v>528</v>
      </c>
      <c r="P123">
        <f t="shared" si="31"/>
        <v>1100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6"/>
        <v>594</v>
      </c>
      <c r="J124" s="6">
        <f t="shared" si="22"/>
        <v>1092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30"/>
        <v>594</v>
      </c>
      <c r="P124">
        <f t="shared" si="31"/>
        <v>1092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6"/>
        <v>668</v>
      </c>
      <c r="J125" s="6">
        <f t="shared" si="22"/>
        <v>1085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30"/>
        <v>668</v>
      </c>
      <c r="P125">
        <f t="shared" si="31"/>
        <v>1085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6"/>
        <v>751</v>
      </c>
      <c r="J126" s="6">
        <f t="shared" si="22"/>
        <v>1078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30"/>
        <v>751</v>
      </c>
      <c r="P126" s="4">
        <f t="shared" si="31"/>
        <v>1078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6"/>
        <v>844</v>
      </c>
      <c r="J127" s="6">
        <f t="shared" si="22"/>
        <v>1071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30"/>
        <v>844</v>
      </c>
      <c r="P127" s="4">
        <f t="shared" si="31"/>
        <v>1071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6"/>
        <v>950</v>
      </c>
      <c r="J128" s="6">
        <f t="shared" si="22"/>
        <v>1064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30"/>
        <v>950</v>
      </c>
      <c r="P128" s="4">
        <f t="shared" si="31"/>
        <v>1064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6"/>
        <v>1069</v>
      </c>
      <c r="J129" s="6">
        <f t="shared" si="22"/>
        <v>1057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30"/>
        <v>1069</v>
      </c>
      <c r="P129" s="4">
        <f t="shared" si="31"/>
        <v>1057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6"/>
        <v>1203</v>
      </c>
      <c r="J130" s="6">
        <f t="shared" si="22"/>
        <v>1050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30"/>
        <v>1203</v>
      </c>
      <c r="P130" s="4">
        <f>J130</f>
        <v>1050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6"/>
        <v>1354</v>
      </c>
      <c r="J131" s="6">
        <f t="shared" si="22"/>
        <v>1042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30"/>
        <v>1354</v>
      </c>
      <c r="P131" s="4">
        <f t="shared" si="31"/>
        <v>1042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6"/>
        <v>1523</v>
      </c>
      <c r="J132" s="6">
        <f t="shared" si="22"/>
        <v>1035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30"/>
        <v>1523</v>
      </c>
      <c r="P132" s="4">
        <f t="shared" si="31"/>
        <v>1035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6"/>
        <v>1713</v>
      </c>
      <c r="J133" s="6">
        <f t="shared" si="22"/>
        <v>1028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30"/>
        <v>1713</v>
      </c>
      <c r="P133" s="8">
        <f t="shared" si="31"/>
        <v>1028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6"/>
        <v>1927</v>
      </c>
      <c r="J134" s="6">
        <f t="shared" si="22"/>
        <v>1021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30"/>
        <v>1927</v>
      </c>
      <c r="P134" s="8">
        <f t="shared" si="31"/>
        <v>1021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si="22"/>
        <v>1014</v>
      </c>
      <c r="K135" s="7">
        <f t="shared" ref="K135:K146" si="60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1">I135</f>
        <v>2167</v>
      </c>
      <c r="P135" s="8">
        <f t="shared" ref="P135:P143" si="62">J135</f>
        <v>1014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22"/>
        <v>1007</v>
      </c>
      <c r="K136" s="7">
        <f t="shared" si="60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1"/>
        <v>2437</v>
      </c>
      <c r="P136" s="8">
        <f t="shared" si="62"/>
        <v>1007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22"/>
        <v>1000</v>
      </c>
      <c r="K137" s="7">
        <f t="shared" si="60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1"/>
        <v>2742</v>
      </c>
      <c r="P137" s="8">
        <f t="shared" si="62"/>
        <v>1000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22"/>
        <v>994</v>
      </c>
      <c r="K138" s="7">
        <f t="shared" si="60"/>
        <v>44151</v>
      </c>
      <c r="L138" s="8">
        <f t="shared" ref="L138:L140" si="63">E138</f>
        <v>865</v>
      </c>
      <c r="M138" s="8">
        <f>RealData!B135</f>
        <v>855</v>
      </c>
      <c r="N138" s="8"/>
      <c r="O138" s="8">
        <f t="shared" si="61"/>
        <v>3084</v>
      </c>
      <c r="P138" s="8">
        <f t="shared" si="62"/>
        <v>994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22"/>
        <v>987</v>
      </c>
      <c r="K139" s="7">
        <f t="shared" si="60"/>
        <v>44152</v>
      </c>
      <c r="L139" s="8">
        <f t="shared" si="63"/>
        <v>889</v>
      </c>
      <c r="M139" s="8">
        <f>RealData!B136</f>
        <v>894</v>
      </c>
      <c r="N139" s="8"/>
      <c r="O139" s="8">
        <f t="shared" si="61"/>
        <v>3469</v>
      </c>
      <c r="P139" s="8">
        <f t="shared" si="62"/>
        <v>987</v>
      </c>
    </row>
    <row r="140" spans="1:16" x14ac:dyDescent="0.25">
      <c r="A140" s="3">
        <v>44153</v>
      </c>
      <c r="B140" s="4">
        <v>121</v>
      </c>
      <c r="C140" s="4">
        <v>1.17</v>
      </c>
      <c r="D140" s="4">
        <f t="shared" si="54"/>
        <v>9997622</v>
      </c>
      <c r="E140" s="4">
        <f t="shared" si="55"/>
        <v>902</v>
      </c>
      <c r="F140" s="4">
        <f t="shared" si="56"/>
        <v>1476</v>
      </c>
      <c r="G140" s="2">
        <f t="shared" si="57"/>
        <v>9997622</v>
      </c>
      <c r="H140" s="2">
        <f t="shared" si="58"/>
        <v>3787</v>
      </c>
      <c r="I140" s="5">
        <f t="shared" si="59"/>
        <v>3903</v>
      </c>
      <c r="J140" s="6">
        <f t="shared" si="22"/>
        <v>981</v>
      </c>
      <c r="K140" s="3">
        <f t="shared" si="60"/>
        <v>44153</v>
      </c>
      <c r="L140" s="4">
        <f t="shared" si="63"/>
        <v>902</v>
      </c>
      <c r="M140" s="4">
        <f>RealData!B137</f>
        <v>903</v>
      </c>
      <c r="N140" s="4"/>
      <c r="O140" s="4">
        <f t="shared" si="61"/>
        <v>3903</v>
      </c>
      <c r="P140" s="4">
        <f t="shared" si="62"/>
        <v>981</v>
      </c>
    </row>
    <row r="141" spans="1:16" x14ac:dyDescent="0.25">
      <c r="A141" s="3">
        <v>44154</v>
      </c>
      <c r="B141" s="4">
        <v>122</v>
      </c>
      <c r="C141" s="4">
        <v>1.17</v>
      </c>
      <c r="D141" s="4">
        <f t="shared" si="54"/>
        <v>9997534</v>
      </c>
      <c r="E141" s="4">
        <f t="shared" si="55"/>
        <v>915</v>
      </c>
      <c r="F141" s="4">
        <f t="shared" si="56"/>
        <v>1551</v>
      </c>
      <c r="G141" s="2">
        <f t="shared" si="57"/>
        <v>9997534</v>
      </c>
      <c r="H141" s="2">
        <f t="shared" si="58"/>
        <v>4260</v>
      </c>
      <c r="I141" s="5">
        <f t="shared" si="59"/>
        <v>4391</v>
      </c>
      <c r="J141" s="6">
        <f t="shared" si="22"/>
        <v>974</v>
      </c>
      <c r="K141" s="3">
        <f t="shared" si="60"/>
        <v>44154</v>
      </c>
      <c r="L141" s="4">
        <f t="shared" ref="L141" si="64">E141</f>
        <v>915</v>
      </c>
      <c r="M141" s="4">
        <f>RealData!B138</f>
        <v>915</v>
      </c>
      <c r="N141" s="4"/>
      <c r="O141" s="4">
        <f t="shared" si="61"/>
        <v>4391</v>
      </c>
      <c r="P141" s="4">
        <f t="shared" si="62"/>
        <v>974</v>
      </c>
    </row>
    <row r="142" spans="1:16" x14ac:dyDescent="0.25">
      <c r="A142" s="3">
        <v>44155</v>
      </c>
      <c r="B142" s="4">
        <v>123</v>
      </c>
      <c r="C142" s="4">
        <v>1.17</v>
      </c>
      <c r="D142" s="4">
        <f t="shared" si="54"/>
        <v>9997445</v>
      </c>
      <c r="E142" s="4">
        <f t="shared" si="55"/>
        <v>928</v>
      </c>
      <c r="F142" s="4">
        <f t="shared" si="56"/>
        <v>1627</v>
      </c>
      <c r="G142" s="2">
        <f t="shared" si="57"/>
        <v>9997445</v>
      </c>
      <c r="H142" s="2">
        <f t="shared" si="58"/>
        <v>4792</v>
      </c>
      <c r="I142" s="5">
        <f t="shared" si="59"/>
        <v>4940</v>
      </c>
      <c r="J142" s="6">
        <f t="shared" si="22"/>
        <v>968</v>
      </c>
      <c r="K142" s="3">
        <f t="shared" si="60"/>
        <v>44155</v>
      </c>
      <c r="L142" s="4">
        <f t="shared" ref="L142" si="65">E142</f>
        <v>928</v>
      </c>
      <c r="M142" s="4">
        <f>RealData!B139</f>
        <v>930</v>
      </c>
      <c r="N142" s="4"/>
      <c r="O142" s="4">
        <f t="shared" si="61"/>
        <v>4940</v>
      </c>
      <c r="P142" s="4">
        <f t="shared" si="62"/>
        <v>968</v>
      </c>
    </row>
    <row r="143" spans="1:16" x14ac:dyDescent="0.25">
      <c r="A143" s="3">
        <v>44156</v>
      </c>
      <c r="B143" s="4">
        <v>124</v>
      </c>
      <c r="C143" s="4">
        <v>1.1299999999999999</v>
      </c>
      <c r="D143" s="4">
        <f t="shared" si="54"/>
        <v>9997358</v>
      </c>
      <c r="E143" s="4">
        <f t="shared" si="55"/>
        <v>938</v>
      </c>
      <c r="F143" s="4">
        <f t="shared" si="56"/>
        <v>1704</v>
      </c>
      <c r="G143" s="2">
        <f t="shared" si="57"/>
        <v>9997358</v>
      </c>
      <c r="H143" s="2">
        <f t="shared" si="58"/>
        <v>5391</v>
      </c>
      <c r="I143" s="5">
        <f t="shared" si="59"/>
        <v>5557</v>
      </c>
      <c r="J143" s="6">
        <f t="shared" si="22"/>
        <v>961</v>
      </c>
      <c r="K143" s="3">
        <f t="shared" si="60"/>
        <v>44156</v>
      </c>
      <c r="L143" s="4">
        <f t="shared" ref="L143:L145" si="66">E143</f>
        <v>938</v>
      </c>
      <c r="M143" s="4">
        <f>RealData!B140</f>
        <v>936</v>
      </c>
      <c r="N143" s="4"/>
      <c r="O143" s="4">
        <f t="shared" si="61"/>
        <v>5557</v>
      </c>
      <c r="P143" s="4">
        <f t="shared" si="62"/>
        <v>961</v>
      </c>
    </row>
    <row r="144" spans="1:16" x14ac:dyDescent="0.25">
      <c r="A144" s="3">
        <v>44157</v>
      </c>
      <c r="B144" s="4">
        <v>125</v>
      </c>
      <c r="C144" s="4">
        <v>1.1200000000000001</v>
      </c>
      <c r="D144" s="4">
        <f t="shared" si="54"/>
        <v>9997270</v>
      </c>
      <c r="E144" s="4">
        <f t="shared" si="55"/>
        <v>948</v>
      </c>
      <c r="F144" s="4">
        <f t="shared" si="56"/>
        <v>1782</v>
      </c>
      <c r="G144" s="2">
        <f t="shared" si="57"/>
        <v>9997270</v>
      </c>
      <c r="H144" s="2">
        <f t="shared" si="58"/>
        <v>6065</v>
      </c>
      <c r="I144" s="5">
        <f t="shared" si="59"/>
        <v>6251</v>
      </c>
      <c r="J144" s="6">
        <f t="shared" si="22"/>
        <v>955</v>
      </c>
      <c r="K144" s="3">
        <f t="shared" si="60"/>
        <v>44157</v>
      </c>
      <c r="L144" s="4">
        <f t="shared" si="66"/>
        <v>948</v>
      </c>
      <c r="M144" s="4">
        <f>RealData!B141</f>
        <v>949</v>
      </c>
      <c r="N144" s="4"/>
      <c r="O144" s="4">
        <f t="shared" si="61"/>
        <v>6251</v>
      </c>
      <c r="P144" s="4">
        <f>J144</f>
        <v>955</v>
      </c>
    </row>
    <row r="145" spans="1:16" x14ac:dyDescent="0.25">
      <c r="A145" s="3">
        <v>44158</v>
      </c>
      <c r="B145" s="4">
        <v>126</v>
      </c>
      <c r="C145" s="4">
        <v>0.95</v>
      </c>
      <c r="D145" s="4">
        <f t="shared" si="54"/>
        <v>9997195</v>
      </c>
      <c r="E145" s="4">
        <f t="shared" si="55"/>
        <v>944</v>
      </c>
      <c r="F145" s="4">
        <f t="shared" si="56"/>
        <v>1861</v>
      </c>
      <c r="G145" s="2">
        <f t="shared" si="57"/>
        <v>9997195</v>
      </c>
      <c r="H145" s="2">
        <f t="shared" si="58"/>
        <v>6823</v>
      </c>
      <c r="I145" s="5">
        <f t="shared" si="59"/>
        <v>7032</v>
      </c>
      <c r="J145" s="6">
        <f t="shared" si="22"/>
        <v>948</v>
      </c>
      <c r="K145" s="3">
        <f t="shared" si="60"/>
        <v>44158</v>
      </c>
      <c r="L145" s="4">
        <f t="shared" si="66"/>
        <v>944</v>
      </c>
      <c r="M145" s="4">
        <f>RealData!B142</f>
        <v>945</v>
      </c>
      <c r="N145" s="4"/>
      <c r="O145" s="4">
        <f t="shared" si="61"/>
        <v>7032</v>
      </c>
      <c r="P145" s="4">
        <f t="shared" ref="P145:P146" si="67">J145</f>
        <v>948</v>
      </c>
    </row>
    <row r="146" spans="1:16" x14ac:dyDescent="0.25">
      <c r="A146" s="3">
        <v>44159</v>
      </c>
      <c r="B146" s="4">
        <v>127</v>
      </c>
      <c r="C146" s="4">
        <v>0.95</v>
      </c>
      <c r="D146" s="4">
        <f t="shared" si="54"/>
        <v>9997120</v>
      </c>
      <c r="E146" s="4">
        <f t="shared" si="55"/>
        <v>940</v>
      </c>
      <c r="F146" s="4">
        <f t="shared" si="56"/>
        <v>1940</v>
      </c>
      <c r="G146" s="2">
        <f t="shared" si="57"/>
        <v>9997120</v>
      </c>
      <c r="H146" s="2">
        <f t="shared" si="58"/>
        <v>7675</v>
      </c>
      <c r="I146" s="5">
        <f t="shared" si="59"/>
        <v>7911</v>
      </c>
      <c r="J146" s="6">
        <f t="shared" si="22"/>
        <v>942</v>
      </c>
      <c r="K146" s="3">
        <f t="shared" si="60"/>
        <v>44159</v>
      </c>
      <c r="L146" s="4">
        <f t="shared" ref="L146" si="68">E146</f>
        <v>940</v>
      </c>
      <c r="M146" s="4">
        <f>RealData!B143</f>
        <v>932</v>
      </c>
      <c r="N146" s="4"/>
      <c r="O146" s="4">
        <f t="shared" si="61"/>
        <v>7911</v>
      </c>
      <c r="P146" s="4">
        <f t="shared" si="67"/>
        <v>942</v>
      </c>
    </row>
    <row r="147" spans="1:16" x14ac:dyDescent="0.25">
      <c r="A147" s="7">
        <v>44160</v>
      </c>
      <c r="B147" s="8">
        <v>128</v>
      </c>
      <c r="C147" s="8">
        <v>0.95</v>
      </c>
      <c r="D147" s="8">
        <f t="shared" ref="D147:D160" si="69">D146-ROUND((C147/$D$2)*D146*(E146/$D$3),0)</f>
        <v>9997046</v>
      </c>
      <c r="E147" s="8">
        <f t="shared" ref="E147:E160" si="70">E146+ROUND((C147/$D$2)*D146*(E146/$D$3),0)-ROUND(E146/$D$2,0)</f>
        <v>936</v>
      </c>
      <c r="F147" s="8">
        <f t="shared" ref="F147:F160" si="71">F146+ROUND(E146/$D$2,0)</f>
        <v>2018</v>
      </c>
      <c r="G147" s="2">
        <f t="shared" ref="G147:G160" si="72">D147</f>
        <v>9997046</v>
      </c>
      <c r="H147" s="2">
        <f t="shared" ref="H147:H160" si="73">H146+ROUND(($D$1/$D$2)*G146*(H146/$D$3),0)-ROUND(H146/$D$2,0)</f>
        <v>8633</v>
      </c>
      <c r="I147" s="5">
        <f t="shared" ref="I147:I160" si="74">I146+ROUND(($D$1/$D$2)*G146*(I146/$D$3),0)-ROUND(I146/$D$2,0)</f>
        <v>8900</v>
      </c>
      <c r="J147" s="6">
        <f t="shared" si="22"/>
        <v>935</v>
      </c>
      <c r="K147" s="7">
        <f t="shared" ref="K147:K160" si="75">A147</f>
        <v>44160</v>
      </c>
      <c r="L147" s="8">
        <f t="shared" ref="L147" si="76">E147</f>
        <v>936</v>
      </c>
      <c r="M147" s="8">
        <f>RealData!B144</f>
        <v>942</v>
      </c>
      <c r="N147" s="8">
        <f t="shared" ref="N147:N160" si="77">E147</f>
        <v>936</v>
      </c>
      <c r="O147" s="8">
        <f t="shared" ref="O147:O160" si="78">I147</f>
        <v>8900</v>
      </c>
      <c r="P147" s="8">
        <f t="shared" ref="P147:P157" si="79">J147</f>
        <v>935</v>
      </c>
    </row>
    <row r="148" spans="1:16" x14ac:dyDescent="0.25">
      <c r="A148" s="7">
        <v>44161</v>
      </c>
      <c r="B148" s="8">
        <v>129</v>
      </c>
      <c r="C148" s="8">
        <v>0.95</v>
      </c>
      <c r="D148" s="8">
        <f t="shared" si="69"/>
        <v>9996972</v>
      </c>
      <c r="E148" s="8">
        <f t="shared" si="70"/>
        <v>932</v>
      </c>
      <c r="F148" s="8">
        <f t="shared" si="71"/>
        <v>2096</v>
      </c>
      <c r="G148" s="2">
        <f t="shared" si="72"/>
        <v>9996972</v>
      </c>
      <c r="H148" s="2">
        <f t="shared" si="73"/>
        <v>9712</v>
      </c>
      <c r="I148" s="5">
        <f t="shared" si="74"/>
        <v>10012</v>
      </c>
      <c r="J148" s="6">
        <f t="shared" si="22"/>
        <v>929</v>
      </c>
      <c r="K148" s="7">
        <f t="shared" si="75"/>
        <v>44161</v>
      </c>
      <c r="L148" s="8">
        <f t="shared" ref="L148" si="80">E148</f>
        <v>932</v>
      </c>
      <c r="M148" s="8">
        <f>RealData!B145</f>
        <v>934</v>
      </c>
      <c r="N148" s="8">
        <f t="shared" si="77"/>
        <v>932</v>
      </c>
      <c r="O148" s="8">
        <f t="shared" si="78"/>
        <v>10012</v>
      </c>
      <c r="P148" s="8">
        <f t="shared" si="79"/>
        <v>929</v>
      </c>
    </row>
    <row r="149" spans="1:16" x14ac:dyDescent="0.25">
      <c r="A149" s="7">
        <v>44162</v>
      </c>
      <c r="B149" s="8">
        <v>130</v>
      </c>
      <c r="C149" s="8">
        <v>0.92</v>
      </c>
      <c r="D149" s="8">
        <f t="shared" si="69"/>
        <v>9996901</v>
      </c>
      <c r="E149" s="8">
        <f t="shared" si="70"/>
        <v>925</v>
      </c>
      <c r="F149" s="8">
        <f t="shared" si="71"/>
        <v>2174</v>
      </c>
      <c r="G149" s="2">
        <f t="shared" si="72"/>
        <v>9996901</v>
      </c>
      <c r="H149" s="2">
        <f t="shared" si="73"/>
        <v>10926</v>
      </c>
      <c r="I149" s="5">
        <f t="shared" si="74"/>
        <v>11263</v>
      </c>
      <c r="J149" s="6">
        <f t="shared" si="22"/>
        <v>923</v>
      </c>
      <c r="K149" s="7">
        <f t="shared" si="75"/>
        <v>44162</v>
      </c>
      <c r="L149" s="8">
        <f t="shared" ref="L149:L152" si="81">E149</f>
        <v>925</v>
      </c>
      <c r="M149" s="8">
        <f>RealData!B146</f>
        <v>925</v>
      </c>
      <c r="N149" s="8">
        <f t="shared" si="77"/>
        <v>925</v>
      </c>
      <c r="O149" s="8">
        <f t="shared" si="78"/>
        <v>11263</v>
      </c>
      <c r="P149" s="8">
        <f t="shared" si="79"/>
        <v>923</v>
      </c>
    </row>
    <row r="150" spans="1:16" x14ac:dyDescent="0.25">
      <c r="A150" s="7">
        <v>44163</v>
      </c>
      <c r="B150" s="8">
        <v>131</v>
      </c>
      <c r="C150" s="8">
        <v>0.92</v>
      </c>
      <c r="D150" s="8">
        <f t="shared" si="69"/>
        <v>9996830</v>
      </c>
      <c r="E150" s="8">
        <f t="shared" si="70"/>
        <v>919</v>
      </c>
      <c r="F150" s="8">
        <f t="shared" si="71"/>
        <v>2251</v>
      </c>
      <c r="G150" s="2">
        <f t="shared" si="72"/>
        <v>9996830</v>
      </c>
      <c r="H150" s="2">
        <f t="shared" si="73"/>
        <v>12291</v>
      </c>
      <c r="I150" s="5">
        <f t="shared" si="74"/>
        <v>12670</v>
      </c>
      <c r="J150" s="6">
        <f t="shared" si="22"/>
        <v>917</v>
      </c>
      <c r="K150" s="7">
        <f t="shared" si="75"/>
        <v>44163</v>
      </c>
      <c r="L150" s="8">
        <f t="shared" si="81"/>
        <v>919</v>
      </c>
      <c r="M150" s="8">
        <f>RealData!B147</f>
        <v>919</v>
      </c>
      <c r="N150" s="8">
        <f t="shared" si="77"/>
        <v>919</v>
      </c>
      <c r="O150" s="8">
        <f t="shared" si="78"/>
        <v>12670</v>
      </c>
      <c r="P150" s="8">
        <f t="shared" si="79"/>
        <v>917</v>
      </c>
    </row>
    <row r="151" spans="1:16" x14ac:dyDescent="0.25">
      <c r="A151" s="7">
        <v>44164</v>
      </c>
      <c r="B151" s="8">
        <v>132</v>
      </c>
      <c r="C151" s="8">
        <v>0.92</v>
      </c>
      <c r="D151" s="8">
        <f t="shared" si="69"/>
        <v>9996760</v>
      </c>
      <c r="E151" s="8">
        <f t="shared" si="70"/>
        <v>912</v>
      </c>
      <c r="F151" s="8">
        <f t="shared" si="71"/>
        <v>2328</v>
      </c>
      <c r="G151" s="2">
        <f t="shared" si="72"/>
        <v>9996760</v>
      </c>
      <c r="H151" s="2">
        <f t="shared" si="73"/>
        <v>13827</v>
      </c>
      <c r="I151" s="5">
        <f t="shared" si="74"/>
        <v>14253</v>
      </c>
      <c r="J151" s="6">
        <f t="shared" si="22"/>
        <v>911</v>
      </c>
      <c r="K151" s="7">
        <f t="shared" si="75"/>
        <v>44164</v>
      </c>
      <c r="L151" s="8">
        <f t="shared" si="81"/>
        <v>912</v>
      </c>
      <c r="M151" s="8">
        <f>RealData!B148</f>
        <v>907</v>
      </c>
      <c r="N151" s="8">
        <f t="shared" si="77"/>
        <v>912</v>
      </c>
      <c r="O151" s="8">
        <f t="shared" si="78"/>
        <v>14253</v>
      </c>
      <c r="P151" s="8">
        <f t="shared" si="79"/>
        <v>911</v>
      </c>
    </row>
    <row r="152" spans="1:16" x14ac:dyDescent="0.25">
      <c r="A152" s="7">
        <v>44165</v>
      </c>
      <c r="B152" s="8">
        <v>133</v>
      </c>
      <c r="C152" s="8">
        <v>0.92</v>
      </c>
      <c r="D152" s="8">
        <f t="shared" si="69"/>
        <v>9996690</v>
      </c>
      <c r="E152" s="8">
        <f t="shared" si="70"/>
        <v>906</v>
      </c>
      <c r="F152" s="8">
        <f t="shared" si="71"/>
        <v>2404</v>
      </c>
      <c r="G152" s="2">
        <f t="shared" si="72"/>
        <v>9996690</v>
      </c>
      <c r="H152" s="2">
        <f t="shared" si="73"/>
        <v>15555</v>
      </c>
      <c r="I152" s="5">
        <f t="shared" si="74"/>
        <v>16033</v>
      </c>
      <c r="J152" s="6">
        <f t="shared" si="22"/>
        <v>905</v>
      </c>
      <c r="K152" s="7">
        <f t="shared" si="75"/>
        <v>44165</v>
      </c>
      <c r="L152" s="8">
        <f t="shared" si="81"/>
        <v>906</v>
      </c>
      <c r="M152" s="8">
        <f>RealData!B149</f>
        <v>906</v>
      </c>
      <c r="N152" s="8">
        <f t="shared" si="77"/>
        <v>906</v>
      </c>
      <c r="O152" s="8">
        <f t="shared" si="78"/>
        <v>16033</v>
      </c>
      <c r="P152" s="8">
        <f t="shared" si="79"/>
        <v>905</v>
      </c>
    </row>
    <row r="153" spans="1:16" x14ac:dyDescent="0.25">
      <c r="A153" s="7">
        <v>44166</v>
      </c>
      <c r="B153" s="8">
        <v>134</v>
      </c>
      <c r="C153" s="8">
        <v>0.75</v>
      </c>
      <c r="D153" s="8">
        <f t="shared" si="69"/>
        <v>9996633</v>
      </c>
      <c r="E153" s="8">
        <f t="shared" si="70"/>
        <v>887</v>
      </c>
      <c r="F153" s="8">
        <f t="shared" si="71"/>
        <v>2480</v>
      </c>
      <c r="G153" s="2">
        <f t="shared" si="72"/>
        <v>9996633</v>
      </c>
      <c r="H153" s="2">
        <f t="shared" si="73"/>
        <v>17499</v>
      </c>
      <c r="I153" s="5">
        <f t="shared" si="74"/>
        <v>18036</v>
      </c>
      <c r="J153" s="6">
        <f t="shared" si="22"/>
        <v>899</v>
      </c>
      <c r="K153" s="7">
        <f t="shared" si="75"/>
        <v>44166</v>
      </c>
      <c r="L153" s="8">
        <f t="shared" ref="L153:L166" si="82">E153</f>
        <v>887</v>
      </c>
      <c r="M153" s="8">
        <f>RealData!B150</f>
        <v>876</v>
      </c>
      <c r="N153" s="8">
        <f t="shared" si="77"/>
        <v>887</v>
      </c>
      <c r="O153" s="8">
        <f t="shared" si="78"/>
        <v>18036</v>
      </c>
      <c r="P153" s="8">
        <f t="shared" si="79"/>
        <v>899</v>
      </c>
    </row>
    <row r="154" spans="1:16" x14ac:dyDescent="0.25">
      <c r="A154" s="3">
        <v>44167</v>
      </c>
      <c r="B154" s="4">
        <v>121</v>
      </c>
      <c r="C154" s="4">
        <f>C153</f>
        <v>0.75</v>
      </c>
      <c r="D154" s="4">
        <f t="shared" si="69"/>
        <v>9996578</v>
      </c>
      <c r="E154" s="4">
        <f t="shared" si="70"/>
        <v>868</v>
      </c>
      <c r="F154" s="4">
        <f t="shared" si="71"/>
        <v>2554</v>
      </c>
      <c r="G154" s="2">
        <f t="shared" si="72"/>
        <v>9996578</v>
      </c>
      <c r="H154" s="2">
        <f t="shared" si="73"/>
        <v>19685</v>
      </c>
      <c r="I154" s="5">
        <f t="shared" si="74"/>
        <v>20289</v>
      </c>
      <c r="J154" s="6">
        <f t="shared" si="22"/>
        <v>893</v>
      </c>
      <c r="K154" s="3">
        <f t="shared" si="75"/>
        <v>44167</v>
      </c>
      <c r="L154" s="4">
        <f t="shared" si="82"/>
        <v>868</v>
      </c>
      <c r="M154" s="4">
        <f>RealData!B151</f>
        <v>855</v>
      </c>
      <c r="N154" s="4">
        <f t="shared" si="77"/>
        <v>868</v>
      </c>
      <c r="O154" s="4">
        <f t="shared" si="78"/>
        <v>20289</v>
      </c>
      <c r="P154" s="4">
        <f t="shared" si="79"/>
        <v>893</v>
      </c>
    </row>
    <row r="155" spans="1:16" x14ac:dyDescent="0.25">
      <c r="A155" s="3">
        <v>44168</v>
      </c>
      <c r="B155" s="4">
        <v>122</v>
      </c>
      <c r="C155" s="4">
        <f t="shared" ref="C155:C181" si="83">C154</f>
        <v>0.75</v>
      </c>
      <c r="D155" s="4">
        <f t="shared" si="69"/>
        <v>9996524</v>
      </c>
      <c r="E155" s="4">
        <f t="shared" si="70"/>
        <v>850</v>
      </c>
      <c r="F155" s="4">
        <f t="shared" si="71"/>
        <v>2626</v>
      </c>
      <c r="G155" s="2">
        <f t="shared" si="72"/>
        <v>9996524</v>
      </c>
      <c r="H155" s="2">
        <f t="shared" si="73"/>
        <v>22145</v>
      </c>
      <c r="I155" s="5">
        <f t="shared" si="74"/>
        <v>22823</v>
      </c>
      <c r="J155" s="6">
        <f t="shared" si="22"/>
        <v>887</v>
      </c>
      <c r="K155" s="3">
        <f t="shared" si="75"/>
        <v>44168</v>
      </c>
      <c r="L155" s="4">
        <f t="shared" si="82"/>
        <v>850</v>
      </c>
      <c r="M155" s="4">
        <f>RealData!B152</f>
        <v>836</v>
      </c>
      <c r="N155" s="4">
        <f t="shared" si="77"/>
        <v>850</v>
      </c>
      <c r="O155" s="4">
        <f t="shared" si="78"/>
        <v>22823</v>
      </c>
      <c r="P155" s="4">
        <f t="shared" si="79"/>
        <v>887</v>
      </c>
    </row>
    <row r="156" spans="1:16" x14ac:dyDescent="0.25">
      <c r="A156" s="3">
        <v>44169</v>
      </c>
      <c r="B156" s="4">
        <v>123</v>
      </c>
      <c r="C156" s="4">
        <f t="shared" si="83"/>
        <v>0.75</v>
      </c>
      <c r="D156" s="4">
        <f t="shared" si="69"/>
        <v>9996471</v>
      </c>
      <c r="E156" s="4">
        <f t="shared" si="70"/>
        <v>832</v>
      </c>
      <c r="F156" s="4">
        <f t="shared" si="71"/>
        <v>2697</v>
      </c>
      <c r="G156" s="2">
        <f t="shared" si="72"/>
        <v>9996471</v>
      </c>
      <c r="H156" s="2">
        <f t="shared" si="73"/>
        <v>24912</v>
      </c>
      <c r="I156" s="5">
        <f t="shared" si="74"/>
        <v>25674</v>
      </c>
      <c r="J156" s="6">
        <f t="shared" si="22"/>
        <v>881</v>
      </c>
      <c r="K156" s="3">
        <f t="shared" si="75"/>
        <v>44169</v>
      </c>
      <c r="L156" s="4">
        <f t="shared" si="82"/>
        <v>832</v>
      </c>
      <c r="M156" s="4">
        <f>RealData!B153</f>
        <v>822</v>
      </c>
      <c r="N156" s="4">
        <f t="shared" si="77"/>
        <v>832</v>
      </c>
      <c r="O156" s="4">
        <f t="shared" si="78"/>
        <v>25674</v>
      </c>
      <c r="P156" s="4">
        <f t="shared" si="79"/>
        <v>881</v>
      </c>
    </row>
    <row r="157" spans="1:16" x14ac:dyDescent="0.25">
      <c r="A157" s="3">
        <v>44170</v>
      </c>
      <c r="B157" s="4">
        <v>124</v>
      </c>
      <c r="C157" s="4">
        <f t="shared" si="83"/>
        <v>0.75</v>
      </c>
      <c r="D157" s="4">
        <f t="shared" si="69"/>
        <v>9996419</v>
      </c>
      <c r="E157" s="4">
        <f t="shared" si="70"/>
        <v>815</v>
      </c>
      <c r="F157" s="4">
        <f t="shared" si="71"/>
        <v>2766</v>
      </c>
      <c r="G157" s="2">
        <f t="shared" si="72"/>
        <v>9996419</v>
      </c>
      <c r="H157" s="2">
        <f t="shared" si="73"/>
        <v>28024</v>
      </c>
      <c r="I157" s="5">
        <f t="shared" si="74"/>
        <v>28881</v>
      </c>
      <c r="J157" s="6">
        <f t="shared" si="22"/>
        <v>876</v>
      </c>
      <c r="K157" s="3">
        <f t="shared" si="75"/>
        <v>44170</v>
      </c>
      <c r="L157" s="4">
        <f t="shared" si="82"/>
        <v>815</v>
      </c>
      <c r="M157" s="4">
        <f>RealData!B154</f>
        <v>805</v>
      </c>
      <c r="N157" s="4">
        <f t="shared" si="77"/>
        <v>815</v>
      </c>
      <c r="O157" s="4">
        <f t="shared" si="78"/>
        <v>28881</v>
      </c>
      <c r="P157" s="4">
        <f t="shared" si="79"/>
        <v>876</v>
      </c>
    </row>
    <row r="158" spans="1:16" x14ac:dyDescent="0.25">
      <c r="A158" s="3">
        <v>44171</v>
      </c>
      <c r="B158" s="4">
        <v>125</v>
      </c>
      <c r="C158" s="4">
        <f t="shared" si="83"/>
        <v>0.75</v>
      </c>
      <c r="D158" s="4">
        <f t="shared" si="69"/>
        <v>9996368</v>
      </c>
      <c r="E158" s="4">
        <f t="shared" si="70"/>
        <v>798</v>
      </c>
      <c r="F158" s="4">
        <f t="shared" si="71"/>
        <v>2834</v>
      </c>
      <c r="G158" s="2">
        <f t="shared" si="72"/>
        <v>9996368</v>
      </c>
      <c r="H158" s="2">
        <f t="shared" si="73"/>
        <v>31525</v>
      </c>
      <c r="I158" s="5">
        <f t="shared" si="74"/>
        <v>32489</v>
      </c>
      <c r="J158" s="6">
        <f t="shared" si="22"/>
        <v>870</v>
      </c>
      <c r="K158" s="3">
        <f t="shared" si="75"/>
        <v>44171</v>
      </c>
      <c r="L158" s="4">
        <f t="shared" si="82"/>
        <v>798</v>
      </c>
      <c r="M158" s="4">
        <f>RealData!B155</f>
        <v>807</v>
      </c>
      <c r="N158" s="4">
        <f t="shared" si="77"/>
        <v>798</v>
      </c>
      <c r="O158" s="4">
        <f t="shared" si="78"/>
        <v>32489</v>
      </c>
      <c r="P158" s="4">
        <f>J158</f>
        <v>870</v>
      </c>
    </row>
    <row r="159" spans="1:16" x14ac:dyDescent="0.25">
      <c r="A159" s="3">
        <v>44172</v>
      </c>
      <c r="B159" s="4">
        <v>126</v>
      </c>
      <c r="C159" s="4">
        <f t="shared" si="83"/>
        <v>0.75</v>
      </c>
      <c r="D159" s="4">
        <f t="shared" si="69"/>
        <v>9996318</v>
      </c>
      <c r="E159" s="4">
        <f t="shared" si="70"/>
        <v>781</v>
      </c>
      <c r="F159" s="4">
        <f t="shared" si="71"/>
        <v>2901</v>
      </c>
      <c r="G159" s="2">
        <f t="shared" si="72"/>
        <v>9996318</v>
      </c>
      <c r="H159" s="2">
        <f t="shared" si="73"/>
        <v>35463</v>
      </c>
      <c r="I159" s="5">
        <f t="shared" si="74"/>
        <v>36548</v>
      </c>
      <c r="J159" s="6">
        <f t="shared" si="22"/>
        <v>864</v>
      </c>
      <c r="K159" s="3">
        <f t="shared" si="75"/>
        <v>44172</v>
      </c>
      <c r="L159" s="4">
        <f t="shared" si="82"/>
        <v>781</v>
      </c>
      <c r="M159" s="4">
        <f>RealData!B156</f>
        <v>781</v>
      </c>
      <c r="N159" s="4">
        <f t="shared" si="77"/>
        <v>781</v>
      </c>
      <c r="O159" s="4">
        <f t="shared" si="78"/>
        <v>36548</v>
      </c>
      <c r="P159" s="4">
        <f t="shared" ref="P159:P171" si="84">J159</f>
        <v>864</v>
      </c>
    </row>
    <row r="160" spans="1:16" x14ac:dyDescent="0.25">
      <c r="A160" s="3">
        <v>44173</v>
      </c>
      <c r="B160" s="4">
        <v>127</v>
      </c>
      <c r="C160" s="4">
        <f t="shared" si="83"/>
        <v>0.75</v>
      </c>
      <c r="D160" s="4">
        <f t="shared" si="69"/>
        <v>9996269</v>
      </c>
      <c r="E160" s="4">
        <f t="shared" si="70"/>
        <v>765</v>
      </c>
      <c r="F160" s="4">
        <f t="shared" si="71"/>
        <v>2966</v>
      </c>
      <c r="G160" s="2">
        <f t="shared" si="72"/>
        <v>9996269</v>
      </c>
      <c r="H160" s="2">
        <f t="shared" si="73"/>
        <v>39893</v>
      </c>
      <c r="I160" s="5">
        <f t="shared" si="74"/>
        <v>41113</v>
      </c>
      <c r="J160" s="6">
        <f t="shared" si="22"/>
        <v>858</v>
      </c>
      <c r="K160" s="3">
        <f t="shared" si="75"/>
        <v>44173</v>
      </c>
      <c r="L160" s="4">
        <f t="shared" si="82"/>
        <v>765</v>
      </c>
      <c r="M160" s="4">
        <f>RealData!B157</f>
        <v>767</v>
      </c>
      <c r="N160" s="4">
        <f t="shared" si="77"/>
        <v>765</v>
      </c>
      <c r="O160" s="4">
        <f t="shared" si="78"/>
        <v>41113</v>
      </c>
      <c r="P160" s="4">
        <f t="shared" si="84"/>
        <v>858</v>
      </c>
    </row>
    <row r="161" spans="1:16" x14ac:dyDescent="0.25">
      <c r="A161" s="7">
        <v>44174</v>
      </c>
      <c r="B161" s="8">
        <v>128</v>
      </c>
      <c r="C161" s="8">
        <f t="shared" si="83"/>
        <v>0.75</v>
      </c>
      <c r="D161" s="8">
        <f t="shared" ref="D161:D174" si="85">D160-ROUND((C161/$D$2)*D160*(E160/$D$3),0)</f>
        <v>9996221</v>
      </c>
      <c r="E161" s="8">
        <f t="shared" ref="E161:E174" si="86">E160+ROUND((C161/$D$2)*D160*(E160/$D$3),0)-ROUND(E160/$D$2,0)</f>
        <v>749</v>
      </c>
      <c r="F161" s="8">
        <f t="shared" ref="F161:F174" si="87">F160+ROUND(E160/$D$2,0)</f>
        <v>3030</v>
      </c>
      <c r="G161" s="2">
        <f t="shared" ref="G161:G174" si="88">D161</f>
        <v>9996221</v>
      </c>
      <c r="H161" s="2">
        <f t="shared" ref="H161:H174" si="89">H160+ROUND(($D$1/$D$2)*G160*(H160/$D$3),0)-ROUND(H160/$D$2,0)</f>
        <v>44877</v>
      </c>
      <c r="I161" s="5">
        <f t="shared" ref="I161:I174" si="90">I160+ROUND(($D$1/$D$2)*G160*(I160/$D$3),0)-ROUND(I160/$D$2,0)</f>
        <v>46249</v>
      </c>
      <c r="J161" s="6">
        <f t="shared" ref="J161:J174" si="91">J160+ROUND(($E$1/$D$2)*G160*(J160/$D$3),0)-ROUND(J160/$D$2,0)</f>
        <v>852</v>
      </c>
      <c r="K161" s="7">
        <f t="shared" ref="K161:K174" si="92">A161</f>
        <v>44174</v>
      </c>
      <c r="L161" s="8">
        <f t="shared" si="82"/>
        <v>749</v>
      </c>
      <c r="M161" s="8">
        <f>RealData!B158</f>
        <v>766</v>
      </c>
      <c r="N161" s="8">
        <f t="shared" ref="N161:N174" si="93">E161</f>
        <v>749</v>
      </c>
      <c r="O161" s="8">
        <f t="shared" ref="O161:O174" si="94">I161</f>
        <v>46249</v>
      </c>
      <c r="P161" s="8">
        <f t="shared" si="84"/>
        <v>852</v>
      </c>
    </row>
    <row r="162" spans="1:16" x14ac:dyDescent="0.25">
      <c r="A162" s="7">
        <v>44175</v>
      </c>
      <c r="B162" s="8">
        <v>129</v>
      </c>
      <c r="C162" s="8">
        <f t="shared" si="83"/>
        <v>0.75</v>
      </c>
      <c r="D162" s="8">
        <f t="shared" si="85"/>
        <v>9996174</v>
      </c>
      <c r="E162" s="8">
        <f t="shared" si="86"/>
        <v>734</v>
      </c>
      <c r="F162" s="8">
        <f t="shared" si="87"/>
        <v>3092</v>
      </c>
      <c r="G162" s="2">
        <f t="shared" si="88"/>
        <v>9996174</v>
      </c>
      <c r="H162" s="2">
        <f t="shared" si="89"/>
        <v>50483</v>
      </c>
      <c r="I162" s="5">
        <f t="shared" si="90"/>
        <v>52027</v>
      </c>
      <c r="J162" s="6">
        <f t="shared" si="91"/>
        <v>846</v>
      </c>
      <c r="K162" s="7">
        <f t="shared" si="92"/>
        <v>44175</v>
      </c>
      <c r="L162" s="8">
        <f t="shared" si="82"/>
        <v>734</v>
      </c>
      <c r="M162" s="8">
        <f>RealData!B159</f>
        <v>748</v>
      </c>
      <c r="N162" s="8">
        <f t="shared" si="93"/>
        <v>734</v>
      </c>
      <c r="O162" s="8">
        <f t="shared" si="94"/>
        <v>52027</v>
      </c>
      <c r="P162" s="8">
        <f t="shared" si="84"/>
        <v>846</v>
      </c>
    </row>
    <row r="163" spans="1:16" x14ac:dyDescent="0.25">
      <c r="A163" s="7">
        <v>44176</v>
      </c>
      <c r="B163" s="8">
        <v>130</v>
      </c>
      <c r="C163" s="8">
        <f t="shared" si="83"/>
        <v>0.75</v>
      </c>
      <c r="D163" s="8">
        <f t="shared" si="85"/>
        <v>9996128</v>
      </c>
      <c r="E163" s="8">
        <f t="shared" si="86"/>
        <v>719</v>
      </c>
      <c r="F163" s="8">
        <f t="shared" si="87"/>
        <v>3153</v>
      </c>
      <c r="G163" s="2">
        <f t="shared" si="88"/>
        <v>9996128</v>
      </c>
      <c r="H163" s="2">
        <f t="shared" si="89"/>
        <v>56789</v>
      </c>
      <c r="I163" s="5">
        <f t="shared" si="90"/>
        <v>58526</v>
      </c>
      <c r="J163" s="6">
        <f t="shared" si="91"/>
        <v>840</v>
      </c>
      <c r="K163" s="7">
        <f t="shared" si="92"/>
        <v>44176</v>
      </c>
      <c r="L163" s="8">
        <f t="shared" si="82"/>
        <v>719</v>
      </c>
      <c r="M163" s="8">
        <f>RealData!B160</f>
        <v>733</v>
      </c>
      <c r="N163" s="8">
        <f t="shared" si="93"/>
        <v>719</v>
      </c>
      <c r="O163" s="8">
        <f t="shared" si="94"/>
        <v>58526</v>
      </c>
      <c r="P163" s="8">
        <f t="shared" si="84"/>
        <v>840</v>
      </c>
    </row>
    <row r="164" spans="1:16" x14ac:dyDescent="0.25">
      <c r="A164" s="7">
        <v>44177</v>
      </c>
      <c r="B164" s="8">
        <v>131</v>
      </c>
      <c r="C164" s="8">
        <f t="shared" si="83"/>
        <v>0.75</v>
      </c>
      <c r="D164" s="8">
        <f t="shared" si="85"/>
        <v>9996083</v>
      </c>
      <c r="E164" s="8">
        <f t="shared" si="86"/>
        <v>704</v>
      </c>
      <c r="F164" s="8">
        <f t="shared" si="87"/>
        <v>3213</v>
      </c>
      <c r="G164" s="2">
        <f t="shared" si="88"/>
        <v>9996083</v>
      </c>
      <c r="H164" s="2">
        <f t="shared" si="89"/>
        <v>63883</v>
      </c>
      <c r="I164" s="5">
        <f t="shared" si="90"/>
        <v>65837</v>
      </c>
      <c r="J164" s="6">
        <f t="shared" si="91"/>
        <v>834</v>
      </c>
      <c r="K164" s="7">
        <f t="shared" si="92"/>
        <v>44177</v>
      </c>
      <c r="L164" s="8">
        <f t="shared" si="82"/>
        <v>704</v>
      </c>
      <c r="M164" s="8">
        <f>RealData!B161</f>
        <v>717</v>
      </c>
      <c r="N164" s="8">
        <f t="shared" si="93"/>
        <v>704</v>
      </c>
      <c r="O164" s="8">
        <f t="shared" si="94"/>
        <v>65837</v>
      </c>
      <c r="P164" s="8">
        <f t="shared" si="84"/>
        <v>834</v>
      </c>
    </row>
    <row r="165" spans="1:16" x14ac:dyDescent="0.25">
      <c r="A165" s="7">
        <v>44178</v>
      </c>
      <c r="B165" s="8">
        <v>132</v>
      </c>
      <c r="C165" s="8">
        <f t="shared" si="83"/>
        <v>0.75</v>
      </c>
      <c r="D165" s="8">
        <f t="shared" si="85"/>
        <v>9996039</v>
      </c>
      <c r="E165" s="8">
        <f t="shared" si="86"/>
        <v>689</v>
      </c>
      <c r="F165" s="8">
        <f t="shared" si="87"/>
        <v>3272</v>
      </c>
      <c r="G165" s="2">
        <f t="shared" si="88"/>
        <v>9996039</v>
      </c>
      <c r="H165" s="2">
        <f t="shared" si="89"/>
        <v>71863</v>
      </c>
      <c r="I165" s="5">
        <f t="shared" si="90"/>
        <v>74062</v>
      </c>
      <c r="J165" s="6">
        <f t="shared" si="91"/>
        <v>828</v>
      </c>
      <c r="K165" s="7">
        <f t="shared" si="92"/>
        <v>44178</v>
      </c>
      <c r="L165" s="8">
        <f t="shared" si="82"/>
        <v>689</v>
      </c>
      <c r="M165" s="8">
        <f>RealData!B162</f>
        <v>714</v>
      </c>
      <c r="N165" s="8">
        <f t="shared" si="93"/>
        <v>689</v>
      </c>
      <c r="O165" s="8">
        <f t="shared" si="94"/>
        <v>74062</v>
      </c>
      <c r="P165" s="8">
        <f t="shared" si="84"/>
        <v>828</v>
      </c>
    </row>
    <row r="166" spans="1:16" x14ac:dyDescent="0.25">
      <c r="A166" s="7">
        <v>44179</v>
      </c>
      <c r="B166" s="8">
        <v>133</v>
      </c>
      <c r="C166" s="8">
        <f t="shared" si="83"/>
        <v>0.75</v>
      </c>
      <c r="D166" s="8">
        <f t="shared" si="85"/>
        <v>9995996</v>
      </c>
      <c r="E166" s="8">
        <f t="shared" si="86"/>
        <v>675</v>
      </c>
      <c r="F166" s="8">
        <f t="shared" si="87"/>
        <v>3329</v>
      </c>
      <c r="G166" s="2">
        <f t="shared" si="88"/>
        <v>9995996</v>
      </c>
      <c r="H166" s="2">
        <f t="shared" si="89"/>
        <v>80840</v>
      </c>
      <c r="I166" s="5">
        <f t="shared" si="90"/>
        <v>83313</v>
      </c>
      <c r="J166" s="6">
        <f t="shared" si="91"/>
        <v>822</v>
      </c>
      <c r="K166" s="7">
        <f t="shared" si="92"/>
        <v>44179</v>
      </c>
      <c r="L166" s="8">
        <f t="shared" si="82"/>
        <v>675</v>
      </c>
      <c r="M166" s="8">
        <f>RealData!B163</f>
        <v>685</v>
      </c>
      <c r="N166" s="8">
        <f t="shared" si="93"/>
        <v>675</v>
      </c>
      <c r="O166" s="8">
        <f t="shared" si="94"/>
        <v>83313</v>
      </c>
      <c r="P166" s="8">
        <f t="shared" si="84"/>
        <v>822</v>
      </c>
    </row>
    <row r="167" spans="1:16" x14ac:dyDescent="0.25">
      <c r="A167" s="7">
        <v>44180</v>
      </c>
      <c r="B167" s="8">
        <v>134</v>
      </c>
      <c r="C167" s="8">
        <f t="shared" si="83"/>
        <v>0.75</v>
      </c>
      <c r="D167" s="8">
        <f t="shared" si="85"/>
        <v>9995954</v>
      </c>
      <c r="E167" s="8">
        <f t="shared" si="86"/>
        <v>661</v>
      </c>
      <c r="F167" s="8">
        <f t="shared" si="87"/>
        <v>3385</v>
      </c>
      <c r="G167" s="2">
        <f t="shared" si="88"/>
        <v>9995954</v>
      </c>
      <c r="H167" s="2">
        <f t="shared" si="89"/>
        <v>90938</v>
      </c>
      <c r="I167" s="5">
        <f t="shared" si="90"/>
        <v>93720</v>
      </c>
      <c r="J167" s="6">
        <f t="shared" si="91"/>
        <v>816</v>
      </c>
      <c r="K167" s="7">
        <f t="shared" si="92"/>
        <v>44180</v>
      </c>
      <c r="L167" s="8">
        <f t="shared" ref="L167:L180" si="95">E167</f>
        <v>661</v>
      </c>
      <c r="M167" s="8">
        <f>RealData!B164</f>
        <v>656</v>
      </c>
      <c r="N167" s="8">
        <f t="shared" si="93"/>
        <v>661</v>
      </c>
      <c r="O167" s="8">
        <f t="shared" si="94"/>
        <v>93720</v>
      </c>
      <c r="P167" s="8">
        <f t="shared" si="84"/>
        <v>816</v>
      </c>
    </row>
    <row r="168" spans="1:16" x14ac:dyDescent="0.25">
      <c r="A168" s="7">
        <v>44181</v>
      </c>
      <c r="B168" s="4">
        <v>121</v>
      </c>
      <c r="C168" s="4">
        <f t="shared" si="83"/>
        <v>0.75</v>
      </c>
      <c r="D168" s="4">
        <f t="shared" si="85"/>
        <v>9995913</v>
      </c>
      <c r="E168" s="4">
        <f t="shared" si="86"/>
        <v>647</v>
      </c>
      <c r="F168" s="4">
        <f t="shared" si="87"/>
        <v>3440</v>
      </c>
      <c r="G168" s="2">
        <f t="shared" si="88"/>
        <v>9995913</v>
      </c>
      <c r="H168" s="2">
        <f t="shared" si="89"/>
        <v>102298</v>
      </c>
      <c r="I168" s="5">
        <f t="shared" si="90"/>
        <v>105427</v>
      </c>
      <c r="J168" s="6">
        <f t="shared" si="91"/>
        <v>811</v>
      </c>
      <c r="K168" s="3">
        <f t="shared" si="92"/>
        <v>44181</v>
      </c>
      <c r="L168" s="4">
        <f t="shared" si="95"/>
        <v>647</v>
      </c>
      <c r="M168" s="4">
        <f>RealData!B165</f>
        <v>629</v>
      </c>
      <c r="N168" s="4">
        <f t="shared" si="93"/>
        <v>647</v>
      </c>
      <c r="O168" s="4">
        <f t="shared" si="94"/>
        <v>105427</v>
      </c>
      <c r="P168" s="4">
        <f t="shared" si="84"/>
        <v>811</v>
      </c>
    </row>
    <row r="169" spans="1:16" x14ac:dyDescent="0.25">
      <c r="A169" s="7">
        <v>44182</v>
      </c>
      <c r="B169" s="4">
        <v>122</v>
      </c>
      <c r="C169" s="4">
        <f t="shared" si="83"/>
        <v>0.75</v>
      </c>
      <c r="D169" s="4">
        <f t="shared" si="85"/>
        <v>9995873</v>
      </c>
      <c r="E169" s="4">
        <f t="shared" si="86"/>
        <v>633</v>
      </c>
      <c r="F169" s="4">
        <f t="shared" si="87"/>
        <v>3494</v>
      </c>
      <c r="G169" s="2">
        <f t="shared" si="88"/>
        <v>9995873</v>
      </c>
      <c r="H169" s="2">
        <f t="shared" si="89"/>
        <v>115076</v>
      </c>
      <c r="I169" s="5">
        <f t="shared" si="90"/>
        <v>118596</v>
      </c>
      <c r="J169" s="6">
        <f t="shared" si="91"/>
        <v>805</v>
      </c>
      <c r="K169" s="3">
        <f t="shared" si="92"/>
        <v>44182</v>
      </c>
      <c r="L169" s="4"/>
      <c r="M169" s="4"/>
      <c r="N169" s="4">
        <f t="shared" si="93"/>
        <v>633</v>
      </c>
      <c r="O169" s="4">
        <f t="shared" si="94"/>
        <v>118596</v>
      </c>
      <c r="P169" s="4">
        <f t="shared" si="84"/>
        <v>805</v>
      </c>
    </row>
    <row r="170" spans="1:16" x14ac:dyDescent="0.25">
      <c r="A170" s="7">
        <v>44183</v>
      </c>
      <c r="B170" s="4">
        <v>123</v>
      </c>
      <c r="C170" s="4">
        <f t="shared" si="83"/>
        <v>0.75</v>
      </c>
      <c r="D170" s="4">
        <f t="shared" si="85"/>
        <v>9995833</v>
      </c>
      <c r="E170" s="4">
        <f t="shared" si="86"/>
        <v>620</v>
      </c>
      <c r="F170" s="4">
        <f t="shared" si="87"/>
        <v>3547</v>
      </c>
      <c r="G170" s="2">
        <f t="shared" si="88"/>
        <v>9995833</v>
      </c>
      <c r="H170" s="2">
        <f t="shared" si="89"/>
        <v>129450</v>
      </c>
      <c r="I170" s="5">
        <f t="shared" si="90"/>
        <v>133410</v>
      </c>
      <c r="J170" s="6">
        <f t="shared" si="91"/>
        <v>800</v>
      </c>
      <c r="K170" s="3">
        <f t="shared" si="92"/>
        <v>44183</v>
      </c>
      <c r="L170" s="4"/>
      <c r="M170" s="4"/>
      <c r="N170" s="4">
        <f t="shared" si="93"/>
        <v>620</v>
      </c>
      <c r="O170" s="4">
        <f t="shared" si="94"/>
        <v>133410</v>
      </c>
      <c r="P170" s="4">
        <f t="shared" si="84"/>
        <v>800</v>
      </c>
    </row>
    <row r="171" spans="1:16" x14ac:dyDescent="0.25">
      <c r="A171" s="7">
        <v>44184</v>
      </c>
      <c r="B171" s="4">
        <v>124</v>
      </c>
      <c r="C171" s="4">
        <f t="shared" si="83"/>
        <v>0.75</v>
      </c>
      <c r="D171" s="4">
        <f t="shared" si="85"/>
        <v>9995794</v>
      </c>
      <c r="E171" s="4">
        <f t="shared" si="86"/>
        <v>607</v>
      </c>
      <c r="F171" s="4">
        <f t="shared" si="87"/>
        <v>3599</v>
      </c>
      <c r="G171" s="2">
        <f t="shared" si="88"/>
        <v>9995794</v>
      </c>
      <c r="H171" s="2">
        <f t="shared" si="89"/>
        <v>145620</v>
      </c>
      <c r="I171" s="5">
        <f t="shared" si="90"/>
        <v>150074</v>
      </c>
      <c r="J171" s="6">
        <f t="shared" si="91"/>
        <v>794</v>
      </c>
      <c r="K171" s="3">
        <f t="shared" si="92"/>
        <v>44184</v>
      </c>
      <c r="L171" s="4"/>
      <c r="M171" s="4"/>
      <c r="N171" s="4">
        <f t="shared" si="93"/>
        <v>607</v>
      </c>
      <c r="O171" s="4">
        <f t="shared" si="94"/>
        <v>150074</v>
      </c>
      <c r="P171" s="4">
        <f t="shared" si="84"/>
        <v>794</v>
      </c>
    </row>
    <row r="172" spans="1:16" x14ac:dyDescent="0.25">
      <c r="A172" s="7">
        <v>44185</v>
      </c>
      <c r="B172" s="4">
        <v>125</v>
      </c>
      <c r="C172" s="4">
        <f t="shared" si="83"/>
        <v>0.75</v>
      </c>
      <c r="D172" s="4">
        <f t="shared" si="85"/>
        <v>9995756</v>
      </c>
      <c r="E172" s="4">
        <f t="shared" si="86"/>
        <v>594</v>
      </c>
      <c r="F172" s="4">
        <f t="shared" si="87"/>
        <v>3650</v>
      </c>
      <c r="G172" s="2">
        <f t="shared" si="88"/>
        <v>9995756</v>
      </c>
      <c r="H172" s="2">
        <f t="shared" si="89"/>
        <v>163810</v>
      </c>
      <c r="I172" s="5">
        <f t="shared" si="90"/>
        <v>168820</v>
      </c>
      <c r="J172" s="6">
        <f t="shared" si="91"/>
        <v>789</v>
      </c>
      <c r="K172" s="3">
        <f t="shared" si="92"/>
        <v>44185</v>
      </c>
      <c r="L172" s="4"/>
      <c r="M172" s="4"/>
      <c r="N172" s="4">
        <f t="shared" si="93"/>
        <v>594</v>
      </c>
      <c r="O172" s="4">
        <f t="shared" si="94"/>
        <v>168820</v>
      </c>
      <c r="P172" s="4">
        <f>J172</f>
        <v>789</v>
      </c>
    </row>
    <row r="173" spans="1:16" x14ac:dyDescent="0.25">
      <c r="A173" s="7">
        <v>44186</v>
      </c>
      <c r="B173" s="4">
        <v>126</v>
      </c>
      <c r="C173" s="4">
        <f t="shared" si="83"/>
        <v>0.75</v>
      </c>
      <c r="D173" s="4">
        <f t="shared" si="85"/>
        <v>9995719</v>
      </c>
      <c r="E173" s="4">
        <f t="shared" si="86"/>
        <v>581</v>
      </c>
      <c r="F173" s="4">
        <f t="shared" si="87"/>
        <v>3700</v>
      </c>
      <c r="G173" s="2">
        <f t="shared" si="88"/>
        <v>9995719</v>
      </c>
      <c r="H173" s="2">
        <f t="shared" si="89"/>
        <v>184272</v>
      </c>
      <c r="I173" s="5">
        <f t="shared" si="90"/>
        <v>189908</v>
      </c>
      <c r="J173" s="6">
        <f t="shared" si="91"/>
        <v>783</v>
      </c>
      <c r="K173" s="3">
        <f t="shared" si="92"/>
        <v>44186</v>
      </c>
      <c r="L173" s="4"/>
      <c r="M173" s="4"/>
      <c r="N173" s="4">
        <f t="shared" si="93"/>
        <v>581</v>
      </c>
      <c r="O173" s="4">
        <f t="shared" si="94"/>
        <v>189908</v>
      </c>
      <c r="P173" s="4">
        <f t="shared" ref="P173:P181" si="96">J173</f>
        <v>783</v>
      </c>
    </row>
    <row r="174" spans="1:16" x14ac:dyDescent="0.25">
      <c r="A174" s="7">
        <v>44187</v>
      </c>
      <c r="B174" s="4">
        <v>127</v>
      </c>
      <c r="C174" s="4">
        <f t="shared" si="83"/>
        <v>0.75</v>
      </c>
      <c r="D174" s="4">
        <f t="shared" si="85"/>
        <v>9995683</v>
      </c>
      <c r="E174" s="4">
        <f t="shared" si="86"/>
        <v>569</v>
      </c>
      <c r="F174" s="4">
        <f t="shared" si="87"/>
        <v>3748</v>
      </c>
      <c r="G174" s="2">
        <f t="shared" si="88"/>
        <v>9995683</v>
      </c>
      <c r="H174" s="2">
        <f t="shared" si="89"/>
        <v>207290</v>
      </c>
      <c r="I174" s="5">
        <f t="shared" si="90"/>
        <v>213629</v>
      </c>
      <c r="J174" s="6">
        <f t="shared" si="91"/>
        <v>778</v>
      </c>
      <c r="K174" s="3">
        <f t="shared" si="92"/>
        <v>44187</v>
      </c>
      <c r="L174" s="4"/>
      <c r="M174" s="4"/>
      <c r="N174" s="4">
        <f t="shared" si="93"/>
        <v>569</v>
      </c>
      <c r="O174" s="4">
        <f t="shared" si="94"/>
        <v>213629</v>
      </c>
      <c r="P174" s="4">
        <f t="shared" si="96"/>
        <v>778</v>
      </c>
    </row>
    <row r="175" spans="1:16" x14ac:dyDescent="0.25">
      <c r="A175" s="7">
        <v>44188</v>
      </c>
      <c r="B175" s="8">
        <v>128</v>
      </c>
      <c r="C175" s="8">
        <f t="shared" si="83"/>
        <v>0.75</v>
      </c>
      <c r="D175" s="8">
        <f t="shared" ref="D175:D181" si="97">D174-ROUND((C175/$D$2)*D174*(E174/$D$3),0)</f>
        <v>9995647</v>
      </c>
      <c r="E175" s="8">
        <f t="shared" ref="E175:E181" si="98">E174+ROUND((C175/$D$2)*D174*(E174/$D$3),0)-ROUND(E174/$D$2,0)</f>
        <v>558</v>
      </c>
      <c r="F175" s="8">
        <f t="shared" ref="F175:F181" si="99">F174+ROUND(E174/$D$2,0)</f>
        <v>3795</v>
      </c>
      <c r="G175" s="2">
        <f t="shared" ref="G175:G181" si="100">D175</f>
        <v>9995647</v>
      </c>
      <c r="H175" s="2">
        <f t="shared" ref="H175:H181" si="101">H174+ROUND(($D$1/$D$2)*G174*(H174/$D$3),0)-ROUND(H174/$D$2,0)</f>
        <v>233183</v>
      </c>
      <c r="I175" s="5">
        <f t="shared" ref="I175:I181" si="102">I174+ROUND(($D$1/$D$2)*G174*(I174/$D$3),0)-ROUND(I174/$D$2,0)</f>
        <v>240314</v>
      </c>
      <c r="J175" s="6">
        <f t="shared" ref="J175:J181" si="103">J174+ROUND(($E$1/$D$2)*G174*(J174/$D$3),0)-ROUND(J174/$D$2,0)</f>
        <v>773</v>
      </c>
      <c r="K175" s="7">
        <f t="shared" ref="K175:K181" si="104">A175</f>
        <v>44188</v>
      </c>
      <c r="L175" s="8"/>
      <c r="M175" s="8"/>
      <c r="N175" s="8">
        <f t="shared" ref="N175:N181" si="105">E175</f>
        <v>558</v>
      </c>
      <c r="O175" s="8">
        <f t="shared" ref="O175:O181" si="106">I175</f>
        <v>240314</v>
      </c>
      <c r="P175" s="8">
        <f t="shared" si="96"/>
        <v>773</v>
      </c>
    </row>
    <row r="176" spans="1:16" x14ac:dyDescent="0.25">
      <c r="A176" s="7">
        <v>44189</v>
      </c>
      <c r="B176" s="8">
        <v>129</v>
      </c>
      <c r="C176" s="8">
        <f t="shared" si="83"/>
        <v>0.75</v>
      </c>
      <c r="D176" s="8">
        <f t="shared" si="97"/>
        <v>9995612</v>
      </c>
      <c r="E176" s="8">
        <f t="shared" si="98"/>
        <v>546</v>
      </c>
      <c r="F176" s="8">
        <f t="shared" si="99"/>
        <v>3842</v>
      </c>
      <c r="G176" s="2">
        <f t="shared" si="100"/>
        <v>9995612</v>
      </c>
      <c r="H176" s="2">
        <f t="shared" si="101"/>
        <v>262310</v>
      </c>
      <c r="I176" s="5">
        <f t="shared" si="102"/>
        <v>270332</v>
      </c>
      <c r="J176" s="6">
        <f t="shared" si="103"/>
        <v>768</v>
      </c>
      <c r="K176" s="7">
        <f t="shared" si="104"/>
        <v>44189</v>
      </c>
      <c r="L176" s="8"/>
      <c r="M176" s="8"/>
      <c r="N176" s="8">
        <f t="shared" si="105"/>
        <v>546</v>
      </c>
      <c r="O176" s="8">
        <f t="shared" si="106"/>
        <v>270332</v>
      </c>
      <c r="P176" s="8">
        <f t="shared" si="96"/>
        <v>768</v>
      </c>
    </row>
    <row r="177" spans="1:16" x14ac:dyDescent="0.25">
      <c r="A177" s="7">
        <v>44190</v>
      </c>
      <c r="B177" s="8">
        <v>130</v>
      </c>
      <c r="C177" s="8">
        <f t="shared" si="83"/>
        <v>0.75</v>
      </c>
      <c r="D177" s="8">
        <f t="shared" si="97"/>
        <v>9995578</v>
      </c>
      <c r="E177" s="8">
        <f t="shared" si="98"/>
        <v>534</v>
      </c>
      <c r="F177" s="8">
        <f t="shared" si="99"/>
        <v>3888</v>
      </c>
      <c r="G177" s="2">
        <f t="shared" si="100"/>
        <v>9995578</v>
      </c>
      <c r="H177" s="2">
        <f t="shared" si="101"/>
        <v>295075</v>
      </c>
      <c r="I177" s="5">
        <f t="shared" si="102"/>
        <v>304098</v>
      </c>
      <c r="J177" s="6">
        <f t="shared" si="103"/>
        <v>763</v>
      </c>
      <c r="K177" s="7">
        <f t="shared" si="104"/>
        <v>44190</v>
      </c>
      <c r="L177" s="8"/>
      <c r="M177" s="8"/>
      <c r="N177" s="8">
        <f t="shared" si="105"/>
        <v>534</v>
      </c>
      <c r="O177" s="8">
        <f t="shared" si="106"/>
        <v>304098</v>
      </c>
      <c r="P177" s="8">
        <f t="shared" si="96"/>
        <v>763</v>
      </c>
    </row>
    <row r="178" spans="1:16" x14ac:dyDescent="0.25">
      <c r="A178" s="7">
        <v>44191</v>
      </c>
      <c r="B178" s="8">
        <v>131</v>
      </c>
      <c r="C178" s="8">
        <f t="shared" si="83"/>
        <v>0.75</v>
      </c>
      <c r="D178" s="8">
        <f t="shared" si="97"/>
        <v>9995545</v>
      </c>
      <c r="E178" s="8">
        <f t="shared" si="98"/>
        <v>522</v>
      </c>
      <c r="F178" s="8">
        <f t="shared" si="99"/>
        <v>3933</v>
      </c>
      <c r="G178" s="2">
        <f t="shared" si="100"/>
        <v>9995545</v>
      </c>
      <c r="H178" s="2">
        <f t="shared" si="101"/>
        <v>331932</v>
      </c>
      <c r="I178" s="5">
        <f t="shared" si="102"/>
        <v>342082</v>
      </c>
      <c r="J178" s="6">
        <f t="shared" si="103"/>
        <v>757</v>
      </c>
      <c r="K178" s="7">
        <f t="shared" si="104"/>
        <v>44191</v>
      </c>
      <c r="L178" s="8"/>
      <c r="M178" s="8"/>
      <c r="N178" s="8">
        <f t="shared" si="105"/>
        <v>522</v>
      </c>
      <c r="O178" s="8">
        <f t="shared" si="106"/>
        <v>342082</v>
      </c>
      <c r="P178" s="8">
        <f t="shared" si="96"/>
        <v>757</v>
      </c>
    </row>
    <row r="179" spans="1:16" x14ac:dyDescent="0.25">
      <c r="A179" s="7">
        <v>44192</v>
      </c>
      <c r="B179" s="8">
        <v>132</v>
      </c>
      <c r="C179" s="8">
        <f t="shared" si="83"/>
        <v>0.75</v>
      </c>
      <c r="D179" s="8">
        <f t="shared" si="97"/>
        <v>9995512</v>
      </c>
      <c r="E179" s="8">
        <f t="shared" si="98"/>
        <v>511</v>
      </c>
      <c r="F179" s="8">
        <f t="shared" si="99"/>
        <v>3977</v>
      </c>
      <c r="G179" s="2">
        <f t="shared" si="100"/>
        <v>9995512</v>
      </c>
      <c r="H179" s="2">
        <f t="shared" si="101"/>
        <v>373393</v>
      </c>
      <c r="I179" s="5">
        <f t="shared" si="102"/>
        <v>384810</v>
      </c>
      <c r="J179" s="6">
        <f t="shared" si="103"/>
        <v>752</v>
      </c>
      <c r="K179" s="7">
        <f t="shared" si="104"/>
        <v>44192</v>
      </c>
      <c r="L179" s="8"/>
      <c r="M179" s="8"/>
      <c r="N179" s="8">
        <f t="shared" si="105"/>
        <v>511</v>
      </c>
      <c r="O179" s="8">
        <f t="shared" si="106"/>
        <v>384810</v>
      </c>
      <c r="P179" s="8">
        <f t="shared" si="96"/>
        <v>752</v>
      </c>
    </row>
    <row r="180" spans="1:16" x14ac:dyDescent="0.25">
      <c r="A180" s="7">
        <v>44193</v>
      </c>
      <c r="B180" s="8">
        <v>133</v>
      </c>
      <c r="C180" s="8">
        <f t="shared" si="83"/>
        <v>0.75</v>
      </c>
      <c r="D180" s="8">
        <f t="shared" si="97"/>
        <v>9995480</v>
      </c>
      <c r="E180" s="8">
        <f t="shared" si="98"/>
        <v>500</v>
      </c>
      <c r="F180" s="8">
        <f t="shared" si="99"/>
        <v>4020</v>
      </c>
      <c r="G180" s="2">
        <f t="shared" si="100"/>
        <v>9995480</v>
      </c>
      <c r="H180" s="2">
        <f t="shared" si="101"/>
        <v>420032</v>
      </c>
      <c r="I180" s="5">
        <f t="shared" si="102"/>
        <v>432875</v>
      </c>
      <c r="J180" s="6">
        <f t="shared" si="103"/>
        <v>747</v>
      </c>
      <c r="K180" s="7">
        <f t="shared" si="104"/>
        <v>44193</v>
      </c>
      <c r="L180" s="8"/>
      <c r="M180" s="8"/>
      <c r="N180" s="8">
        <f t="shared" si="105"/>
        <v>500</v>
      </c>
      <c r="O180" s="8">
        <f t="shared" si="106"/>
        <v>432875</v>
      </c>
      <c r="P180" s="8">
        <f t="shared" si="96"/>
        <v>747</v>
      </c>
    </row>
    <row r="181" spans="1:16" x14ac:dyDescent="0.25">
      <c r="A181" s="7">
        <v>44194</v>
      </c>
      <c r="B181" s="8">
        <v>134</v>
      </c>
      <c r="C181" s="8">
        <f t="shared" si="83"/>
        <v>0.75</v>
      </c>
      <c r="D181" s="8">
        <f t="shared" si="97"/>
        <v>9995449</v>
      </c>
      <c r="E181" s="8">
        <f t="shared" si="98"/>
        <v>489</v>
      </c>
      <c r="F181" s="8">
        <f t="shared" si="99"/>
        <v>4062</v>
      </c>
      <c r="G181" s="2">
        <f t="shared" si="100"/>
        <v>9995449</v>
      </c>
      <c r="H181" s="2">
        <f t="shared" si="101"/>
        <v>472496</v>
      </c>
      <c r="I181" s="5">
        <f t="shared" si="102"/>
        <v>486944</v>
      </c>
      <c r="J181" s="6">
        <f t="shared" si="103"/>
        <v>742</v>
      </c>
      <c r="K181" s="7">
        <f t="shared" si="104"/>
        <v>44194</v>
      </c>
      <c r="L181" s="8"/>
      <c r="M181" s="8"/>
      <c r="N181" s="8">
        <f t="shared" si="105"/>
        <v>489</v>
      </c>
      <c r="O181" s="8">
        <f t="shared" si="106"/>
        <v>486944</v>
      </c>
      <c r="P181" s="8">
        <f t="shared" si="96"/>
        <v>742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sheetPr codeName="Sheet3"/>
  <dimension ref="A1:S181"/>
  <sheetViews>
    <sheetView tabSelected="1" topLeftCell="A160" zoomScale="90" zoomScaleNormal="90" workbookViewId="0">
      <selection activeCell="E170" sqref="E170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0.76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7000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7000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 t="shared" ref="J55:J118" si="8">J54+ROUND(($E$1/$D$2)*G54*(J54/$D$3),0)-ROUND(J54/$D$2,0)</f>
        <v>6860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6860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si="8"/>
        <v>6722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6722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6588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6588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6456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6456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6327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6327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6201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6201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6077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6077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5956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5956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5837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5837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5721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5721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5606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5606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5494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5494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5384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5384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5276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5276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5170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5170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5066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5066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4965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4965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4865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4865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4768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4768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4673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4673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4580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4580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4488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4488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4398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4398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4310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4310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4224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4224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4140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4140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4057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4057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3976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3976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3897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3897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3819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3819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3743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3743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3668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3668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3594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3594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3522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3522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3451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3451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3382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3382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3314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3314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3248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3248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3183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3183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3120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3120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3058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3058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2997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2997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2937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2937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2878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2878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2820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2820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2764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2764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2709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2709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2655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2655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2602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2602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2550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2550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2498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2498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2448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2448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2399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2399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2351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2351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2304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2304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2258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2258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2213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2213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2169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2169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2125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2125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2083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2083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2041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2041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2000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2000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1960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1960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1921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1921</v>
      </c>
    </row>
    <row r="119" spans="1:19" s="10" customFormat="1" x14ac:dyDescent="0.25">
      <c r="A119" s="9">
        <v>44132</v>
      </c>
      <c r="B119" s="10">
        <v>114</v>
      </c>
      <c r="C119" s="10">
        <v>2.5</v>
      </c>
      <c r="D119" s="10">
        <f t="shared" si="11"/>
        <v>9999430</v>
      </c>
      <c r="E119" s="10">
        <f t="shared" si="12"/>
        <v>225</v>
      </c>
      <c r="F119" s="10">
        <f t="shared" si="13"/>
        <v>347</v>
      </c>
      <c r="G119" s="10">
        <f t="shared" si="14"/>
        <v>9999430</v>
      </c>
      <c r="H119" s="10">
        <f t="shared" si="16"/>
        <v>231</v>
      </c>
      <c r="I119" s="10">
        <f t="shared" si="17"/>
        <v>329</v>
      </c>
      <c r="J119" s="6">
        <f t="shared" ref="J119:J132" si="19">J118+ROUND(($E$1/$D$2)*G118*(J118/$D$3),0)-ROUND(J118/$D$2,0)</f>
        <v>1883</v>
      </c>
      <c r="L119" s="9">
        <f t="shared" si="9"/>
        <v>44132</v>
      </c>
      <c r="M119" s="10">
        <f t="shared" si="18"/>
        <v>225</v>
      </c>
      <c r="N119" s="10">
        <f>RealData!B116</f>
        <v>292</v>
      </c>
      <c r="O119" s="10">
        <f>RealData!C116</f>
        <v>227</v>
      </c>
      <c r="R119" s="10">
        <f t="shared" ref="R119:R134" si="20">I119</f>
        <v>329</v>
      </c>
      <c r="S119" s="10">
        <f t="shared" ref="S119:S134" si="21">J119</f>
        <v>1883</v>
      </c>
    </row>
    <row r="120" spans="1:19" s="10" customFormat="1" x14ac:dyDescent="0.25">
      <c r="A120" s="9">
        <v>44133</v>
      </c>
      <c r="B120" s="10">
        <v>115</v>
      </c>
      <c r="C120" s="10">
        <v>2.5</v>
      </c>
      <c r="D120" s="10">
        <f t="shared" si="11"/>
        <v>9999383</v>
      </c>
      <c r="E120" s="10">
        <f t="shared" si="12"/>
        <v>253</v>
      </c>
      <c r="F120" s="10">
        <f t="shared" si="13"/>
        <v>366</v>
      </c>
      <c r="G120" s="10">
        <f t="shared" si="14"/>
        <v>9999383</v>
      </c>
      <c r="H120" s="10">
        <f t="shared" si="16"/>
        <v>260</v>
      </c>
      <c r="I120" s="10">
        <f t="shared" si="17"/>
        <v>371</v>
      </c>
      <c r="J120" s="6">
        <f t="shared" si="19"/>
        <v>1845</v>
      </c>
      <c r="L120" s="9">
        <f t="shared" si="9"/>
        <v>44133</v>
      </c>
      <c r="M120" s="10">
        <f t="shared" si="18"/>
        <v>253</v>
      </c>
      <c r="N120" s="10">
        <f>RealData!B117</f>
        <v>345</v>
      </c>
      <c r="O120" s="10">
        <f>RealData!C117</f>
        <v>254</v>
      </c>
      <c r="R120" s="10">
        <f t="shared" si="20"/>
        <v>371</v>
      </c>
      <c r="S120" s="10">
        <f t="shared" si="21"/>
        <v>1845</v>
      </c>
    </row>
    <row r="121" spans="1:19" s="10" customFormat="1" x14ac:dyDescent="0.25">
      <c r="A121" s="9">
        <v>44134</v>
      </c>
      <c r="B121" s="10">
        <v>116</v>
      </c>
      <c r="C121" s="10">
        <v>2.5</v>
      </c>
      <c r="D121" s="10">
        <f t="shared" si="11"/>
        <v>9999330</v>
      </c>
      <c r="E121" s="10">
        <f t="shared" si="12"/>
        <v>285</v>
      </c>
      <c r="F121" s="10">
        <f t="shared" si="13"/>
        <v>387</v>
      </c>
      <c r="G121" s="10">
        <f t="shared" si="14"/>
        <v>9999330</v>
      </c>
      <c r="H121" s="10">
        <f t="shared" si="16"/>
        <v>292</v>
      </c>
      <c r="I121" s="10">
        <f t="shared" si="17"/>
        <v>417</v>
      </c>
      <c r="J121" s="6">
        <f t="shared" si="19"/>
        <v>1808</v>
      </c>
      <c r="L121" s="9">
        <f t="shared" si="9"/>
        <v>44134</v>
      </c>
      <c r="M121" s="10">
        <f t="shared" si="18"/>
        <v>285</v>
      </c>
      <c r="N121" s="10">
        <f>RealData!B118</f>
        <v>370</v>
      </c>
      <c r="O121" s="10">
        <f>RealData!C118</f>
        <v>280.57142857142856</v>
      </c>
      <c r="R121" s="10">
        <f t="shared" si="20"/>
        <v>417</v>
      </c>
      <c r="S121" s="10">
        <f t="shared" si="21"/>
        <v>1808</v>
      </c>
    </row>
    <row r="122" spans="1:19" s="10" customFormat="1" x14ac:dyDescent="0.25">
      <c r="A122" s="9">
        <v>44135</v>
      </c>
      <c r="B122" s="10">
        <v>117</v>
      </c>
      <c r="C122" s="10">
        <v>2</v>
      </c>
      <c r="D122" s="10">
        <f t="shared" si="11"/>
        <v>9999283</v>
      </c>
      <c r="E122" s="10">
        <f t="shared" si="12"/>
        <v>308</v>
      </c>
      <c r="F122" s="10">
        <f t="shared" si="13"/>
        <v>411</v>
      </c>
      <c r="G122" s="10">
        <f t="shared" si="14"/>
        <v>9999283</v>
      </c>
      <c r="H122" s="10">
        <f t="shared" si="16"/>
        <v>329</v>
      </c>
      <c r="I122" s="10">
        <f t="shared" si="17"/>
        <v>469</v>
      </c>
      <c r="J122" s="6">
        <f t="shared" si="19"/>
        <v>1771</v>
      </c>
      <c r="L122" s="9">
        <f t="shared" si="9"/>
        <v>44135</v>
      </c>
      <c r="M122" s="10">
        <f t="shared" si="18"/>
        <v>308</v>
      </c>
      <c r="N122" s="10">
        <f>RealData!B119</f>
        <v>392</v>
      </c>
      <c r="O122" s="10">
        <f>RealData!C119</f>
        <v>306.14285714285717</v>
      </c>
      <c r="R122" s="10">
        <f t="shared" si="20"/>
        <v>469</v>
      </c>
      <c r="S122" s="10">
        <f t="shared" si="21"/>
        <v>1771</v>
      </c>
    </row>
    <row r="123" spans="1:19" s="10" customFormat="1" x14ac:dyDescent="0.25">
      <c r="A123" s="9">
        <v>44136</v>
      </c>
      <c r="B123" s="10">
        <v>118</v>
      </c>
      <c r="C123" s="10">
        <v>2</v>
      </c>
      <c r="D123" s="10">
        <f t="shared" si="11"/>
        <v>9999232</v>
      </c>
      <c r="E123" s="10">
        <f t="shared" si="12"/>
        <v>333</v>
      </c>
      <c r="F123" s="10">
        <f t="shared" si="13"/>
        <v>437</v>
      </c>
      <c r="G123" s="10">
        <f t="shared" si="14"/>
        <v>9999232</v>
      </c>
      <c r="H123" s="10">
        <f t="shared" si="16"/>
        <v>371</v>
      </c>
      <c r="I123" s="10">
        <f t="shared" si="17"/>
        <v>528</v>
      </c>
      <c r="J123" s="6">
        <f t="shared" si="19"/>
        <v>1735</v>
      </c>
      <c r="L123" s="9">
        <f t="shared" si="9"/>
        <v>44136</v>
      </c>
      <c r="M123" s="10">
        <f t="shared" si="18"/>
        <v>333</v>
      </c>
      <c r="N123" s="10">
        <f>RealData!B120</f>
        <v>418</v>
      </c>
      <c r="O123" s="10">
        <f>RealData!C120</f>
        <v>332.85714285714283</v>
      </c>
      <c r="R123" s="10">
        <f t="shared" si="20"/>
        <v>528</v>
      </c>
      <c r="S123" s="10">
        <f t="shared" si="21"/>
        <v>1735</v>
      </c>
    </row>
    <row r="124" spans="1:19" s="10" customFormat="1" x14ac:dyDescent="0.25">
      <c r="A124" s="9">
        <v>44137</v>
      </c>
      <c r="B124" s="10">
        <v>119</v>
      </c>
      <c r="C124" s="10">
        <v>2</v>
      </c>
      <c r="D124" s="10">
        <f t="shared" si="11"/>
        <v>9999177</v>
      </c>
      <c r="E124" s="10">
        <f t="shared" si="12"/>
        <v>360</v>
      </c>
      <c r="F124" s="10">
        <f t="shared" si="13"/>
        <v>465</v>
      </c>
      <c r="G124" s="10">
        <f t="shared" si="14"/>
        <v>9999177</v>
      </c>
      <c r="H124" s="10">
        <f t="shared" si="16"/>
        <v>417</v>
      </c>
      <c r="I124" s="10">
        <f t="shared" si="17"/>
        <v>594</v>
      </c>
      <c r="J124" s="6">
        <f t="shared" si="19"/>
        <v>1700</v>
      </c>
      <c r="L124" s="9">
        <f t="shared" si="9"/>
        <v>44137</v>
      </c>
      <c r="M124" s="10">
        <f t="shared" si="18"/>
        <v>360</v>
      </c>
      <c r="N124" s="10">
        <f>RealData!B121</f>
        <v>435</v>
      </c>
      <c r="O124" s="10">
        <f>RealData!C121</f>
        <v>360.42857142857144</v>
      </c>
      <c r="R124" s="10">
        <f t="shared" si="20"/>
        <v>594</v>
      </c>
      <c r="S124" s="10">
        <f t="shared" si="21"/>
        <v>1700</v>
      </c>
    </row>
    <row r="125" spans="1:19" s="10" customFormat="1" x14ac:dyDescent="0.25">
      <c r="A125" s="9">
        <v>44138</v>
      </c>
      <c r="B125" s="10">
        <v>120</v>
      </c>
      <c r="C125" s="10">
        <v>2</v>
      </c>
      <c r="D125" s="10">
        <f t="shared" si="11"/>
        <v>9999117</v>
      </c>
      <c r="E125" s="10">
        <f t="shared" si="12"/>
        <v>390</v>
      </c>
      <c r="F125" s="10">
        <f t="shared" si="13"/>
        <v>495</v>
      </c>
      <c r="G125" s="10">
        <f t="shared" si="14"/>
        <v>9999117</v>
      </c>
      <c r="H125" s="10">
        <f t="shared" si="16"/>
        <v>469</v>
      </c>
      <c r="I125" s="10">
        <f>I124+ROUND(($D$1/$D$2)*G124*(I124/$D$3),0)-ROUND(I124/$D$2,0)</f>
        <v>668</v>
      </c>
      <c r="J125" s="6">
        <f t="shared" si="19"/>
        <v>1666</v>
      </c>
      <c r="K125" s="10">
        <f>N124+ROUND((C125/$D$2)*D124*(N124/$D$3),0)-ROUND(N124/$D$2,0)</f>
        <v>471</v>
      </c>
      <c r="L125" s="9">
        <f t="shared" si="9"/>
        <v>44138</v>
      </c>
      <c r="M125" s="10">
        <f t="shared" si="18"/>
        <v>390</v>
      </c>
      <c r="N125" s="10">
        <f>RealData!B122</f>
        <v>475</v>
      </c>
      <c r="O125" s="10">
        <f>RealData!C122</f>
        <v>389.57142857142856</v>
      </c>
      <c r="R125" s="10">
        <f t="shared" si="20"/>
        <v>668</v>
      </c>
      <c r="S125" s="10">
        <f t="shared" si="21"/>
        <v>1666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19"/>
        <v>1633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20"/>
        <v>751</v>
      </c>
      <c r="S126" s="4">
        <f t="shared" si="21"/>
        <v>1633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19"/>
        <v>1600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20"/>
        <v>844</v>
      </c>
      <c r="S127" s="4">
        <f t="shared" si="21"/>
        <v>1600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19"/>
        <v>1568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20"/>
        <v>950</v>
      </c>
      <c r="S128" s="4">
        <f t="shared" si="21"/>
        <v>1568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19"/>
        <v>1536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20"/>
        <v>1069</v>
      </c>
      <c r="S129" s="4">
        <f t="shared" si="21"/>
        <v>1536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19"/>
        <v>1505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20"/>
        <v>1203</v>
      </c>
      <c r="S130" s="4">
        <f t="shared" si="21"/>
        <v>1505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19"/>
        <v>1475</v>
      </c>
      <c r="K131" s="6">
        <f t="shared" ref="K131:K132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20"/>
        <v>1354</v>
      </c>
      <c r="S131" s="4">
        <f t="shared" si="21"/>
        <v>1475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19"/>
        <v>1445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20"/>
        <v>1523</v>
      </c>
      <c r="S132" s="4">
        <f t="shared" si="21"/>
        <v>1445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>J132+ROUND(($E$1/$D$2)*G132*(J132/$D$3),0)-ROUND(J132/$D$2,0)</f>
        <v>1417</v>
      </c>
      <c r="K133" s="6">
        <f>N132+ROUND((C133/$D$2)*D132*(N132/$D$3),0)-ROUND(N132/$D$2,0)</f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20"/>
        <v>1713</v>
      </c>
      <c r="S133" s="8">
        <f t="shared" si="21"/>
        <v>1417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ref="J134:J160" si="28">J133+ROUND(($E$1/$D$2)*G133*(J133/$D$3),0)-ROUND(J133/$D$2,0)</f>
        <v>1389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9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20"/>
        <v>1927</v>
      </c>
      <c r="S134" s="8">
        <f t="shared" si="21"/>
        <v>1389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8"/>
        <v>1361</v>
      </c>
      <c r="K135" s="6">
        <f>N134+ROUND((C135/$D$2)*D134*(N134/$D$3),0)-ROUND(N134/$D$2,0)</f>
        <v>815</v>
      </c>
      <c r="L135" s="7">
        <f t="shared" ref="L135:L139" si="30">A135</f>
        <v>44148</v>
      </c>
      <c r="M135" s="8">
        <f t="shared" si="29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1">I135</f>
        <v>2167</v>
      </c>
      <c r="S135" s="8">
        <f t="shared" si="31"/>
        <v>1361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2">D135-ROUND((C136/$D$2)*D135*(E135/$D$3),0)</f>
        <v>9998273</v>
      </c>
      <c r="E136" s="8">
        <f t="shared" ref="E136:E139" si="33">E135+ROUND((C136/$D$2)*D135*(E135/$D$3),0)-ROUND(E135/$D$2,0)</f>
        <v>736</v>
      </c>
      <c r="F136" s="8">
        <f t="shared" ref="F136:F139" si="34">F135+ROUND(E135/$D$2,0)</f>
        <v>993</v>
      </c>
      <c r="G136" s="2">
        <f t="shared" ref="G136:G139" si="35">D136</f>
        <v>9998273</v>
      </c>
      <c r="H136" s="2">
        <f t="shared" si="16"/>
        <v>1713</v>
      </c>
      <c r="I136" s="5">
        <f t="shared" si="17"/>
        <v>2437</v>
      </c>
      <c r="J136" s="6">
        <f t="shared" si="28"/>
        <v>1334</v>
      </c>
      <c r="K136" s="6">
        <f t="shared" ref="K136:K139" si="36">N135+ROUND((C136/$D$2)*D135*(N135/$D$3),0)-ROUND(N135/$D$2,0)</f>
        <v>834</v>
      </c>
      <c r="L136" s="7">
        <f t="shared" si="30"/>
        <v>44149</v>
      </c>
      <c r="M136" s="8">
        <f t="shared" si="29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1"/>
        <v>2437</v>
      </c>
      <c r="S136" s="8">
        <f t="shared" si="31"/>
        <v>1334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2"/>
        <v>9998181</v>
      </c>
      <c r="E137" s="8">
        <f t="shared" si="33"/>
        <v>767</v>
      </c>
      <c r="F137" s="8">
        <f t="shared" si="34"/>
        <v>1054</v>
      </c>
      <c r="G137" s="2">
        <f t="shared" si="35"/>
        <v>9998181</v>
      </c>
      <c r="H137" s="2">
        <f t="shared" si="16"/>
        <v>1927</v>
      </c>
      <c r="I137" s="5">
        <f t="shared" si="17"/>
        <v>2742</v>
      </c>
      <c r="J137" s="6">
        <f t="shared" si="28"/>
        <v>1307</v>
      </c>
      <c r="K137" s="6">
        <f t="shared" si="36"/>
        <v>851</v>
      </c>
      <c r="L137" s="7">
        <f t="shared" si="30"/>
        <v>44150</v>
      </c>
      <c r="M137" s="8">
        <f t="shared" si="29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1"/>
        <v>2742</v>
      </c>
      <c r="S137" s="8">
        <f t="shared" si="31"/>
        <v>1307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2"/>
        <v>9998090</v>
      </c>
      <c r="E138" s="8">
        <f t="shared" si="33"/>
        <v>794</v>
      </c>
      <c r="F138" s="8">
        <f t="shared" si="34"/>
        <v>1118</v>
      </c>
      <c r="G138" s="2">
        <f t="shared" si="35"/>
        <v>9998090</v>
      </c>
      <c r="H138" s="2">
        <f t="shared" si="16"/>
        <v>2167</v>
      </c>
      <c r="I138" s="5">
        <f t="shared" si="17"/>
        <v>3084</v>
      </c>
      <c r="J138" s="6">
        <f t="shared" si="28"/>
        <v>1281</v>
      </c>
      <c r="K138" s="6">
        <f t="shared" si="36"/>
        <v>867</v>
      </c>
      <c r="L138" s="7">
        <f t="shared" si="30"/>
        <v>44151</v>
      </c>
      <c r="M138" s="8">
        <f t="shared" ref="M138:M139" si="37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1"/>
        <v>3084</v>
      </c>
      <c r="S138" s="8">
        <f t="shared" si="31"/>
        <v>1281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2"/>
        <v>9997995</v>
      </c>
      <c r="E139" s="8">
        <f t="shared" si="33"/>
        <v>823</v>
      </c>
      <c r="F139" s="8">
        <f t="shared" si="34"/>
        <v>1184</v>
      </c>
      <c r="G139" s="2">
        <f t="shared" si="35"/>
        <v>9997995</v>
      </c>
      <c r="H139" s="2">
        <f t="shared" si="16"/>
        <v>2437</v>
      </c>
      <c r="I139" s="5">
        <f t="shared" si="17"/>
        <v>3469</v>
      </c>
      <c r="J139" s="6">
        <f t="shared" si="28"/>
        <v>1255</v>
      </c>
      <c r="K139" s="6">
        <f t="shared" si="36"/>
        <v>886</v>
      </c>
      <c r="L139" s="7">
        <f t="shared" si="30"/>
        <v>44152</v>
      </c>
      <c r="M139" s="8">
        <f t="shared" si="37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1"/>
        <v>3469</v>
      </c>
      <c r="S139" s="8">
        <f t="shared" si="31"/>
        <v>1255</v>
      </c>
    </row>
    <row r="140" spans="1:19" x14ac:dyDescent="0.25">
      <c r="A140" s="3">
        <v>44153</v>
      </c>
      <c r="B140" s="4">
        <v>134</v>
      </c>
      <c r="C140" s="4">
        <v>1.3</v>
      </c>
      <c r="D140" s="4">
        <f t="shared" ref="D140:D146" si="38">D139-ROUND((C140/$D$2)*D139*(E139/$D$3),0)</f>
        <v>9997906</v>
      </c>
      <c r="E140" s="4">
        <f t="shared" ref="E140:E146" si="39">E139+ROUND((C140/$D$2)*D139*(E139/$D$3),0)-ROUND(E139/$D$2,0)</f>
        <v>843</v>
      </c>
      <c r="F140" s="4">
        <f t="shared" ref="F140:F146" si="40">F139+ROUND(E139/$D$2,0)</f>
        <v>1253</v>
      </c>
      <c r="G140" s="2">
        <f t="shared" ref="G140:G146" si="41">D140</f>
        <v>9997906</v>
      </c>
      <c r="H140" s="2">
        <f t="shared" ref="H140:H146" si="42">H139+ROUND(($D$1/$D$2)*G139*(H139/$D$3),0)-ROUND(H139/$D$2,0)</f>
        <v>2742</v>
      </c>
      <c r="I140" s="5">
        <f t="shared" ref="I140:I146" si="43">I139+ROUND(($D$1/$D$2)*G139*(I139/$D$3),0)-ROUND(I139/$D$2,0)</f>
        <v>3903</v>
      </c>
      <c r="J140" s="6">
        <f t="shared" si="28"/>
        <v>1229</v>
      </c>
      <c r="K140" s="6">
        <f>N139+ROUND((C140/$D$2)*D139*(N139/$D$3),0)-ROUND(N139/$D$2,0)</f>
        <v>916</v>
      </c>
      <c r="L140" s="3">
        <f t="shared" ref="L140:L146" si="44">A140</f>
        <v>44153</v>
      </c>
      <c r="M140" s="4">
        <f t="shared" ref="M140" si="45">E140</f>
        <v>843</v>
      </c>
      <c r="N140" s="4">
        <f>RealData!B137</f>
        <v>903</v>
      </c>
      <c r="O140" s="4">
        <f>RealData!C137</f>
        <v>841.28571428571433</v>
      </c>
      <c r="P140" s="4"/>
      <c r="Q140" s="4"/>
      <c r="R140" s="4">
        <f t="shared" ref="R140:R146" si="46">I140</f>
        <v>3903</v>
      </c>
      <c r="S140" s="4">
        <f t="shared" ref="S140:S146" si="47">J140</f>
        <v>1229</v>
      </c>
    </row>
    <row r="141" spans="1:19" x14ac:dyDescent="0.25">
      <c r="A141" s="3">
        <v>44154</v>
      </c>
      <c r="B141" s="4">
        <v>134</v>
      </c>
      <c r="C141" s="4">
        <v>1.3</v>
      </c>
      <c r="D141" s="4">
        <f t="shared" si="38"/>
        <v>9997815</v>
      </c>
      <c r="E141" s="4">
        <f t="shared" si="39"/>
        <v>864</v>
      </c>
      <c r="F141" s="4">
        <f t="shared" si="40"/>
        <v>1323</v>
      </c>
      <c r="G141" s="2">
        <f t="shared" si="41"/>
        <v>9997815</v>
      </c>
      <c r="H141" s="2">
        <f t="shared" si="42"/>
        <v>3084</v>
      </c>
      <c r="I141" s="5">
        <f t="shared" si="43"/>
        <v>4391</v>
      </c>
      <c r="J141" s="6">
        <f t="shared" si="28"/>
        <v>1205</v>
      </c>
      <c r="K141" s="6">
        <f t="shared" ref="K141:K160" si="48">N140+ROUND((C141/$D$2)*D140*(N140/$D$3),0)-ROUND(N140/$D$2,0)</f>
        <v>926</v>
      </c>
      <c r="L141" s="3">
        <f t="shared" si="44"/>
        <v>44154</v>
      </c>
      <c r="M141" s="4">
        <f t="shared" ref="M141" si="49">E141</f>
        <v>864</v>
      </c>
      <c r="N141" s="4">
        <f>RealData!B138</f>
        <v>915</v>
      </c>
      <c r="O141" s="4">
        <f>RealData!C138</f>
        <v>860.28571428571433</v>
      </c>
      <c r="P141" s="4"/>
      <c r="Q141" s="4"/>
      <c r="R141" s="4">
        <f t="shared" si="46"/>
        <v>4391</v>
      </c>
      <c r="S141" s="4">
        <f t="shared" si="47"/>
        <v>1205</v>
      </c>
    </row>
    <row r="142" spans="1:19" x14ac:dyDescent="0.25">
      <c r="A142" s="3">
        <v>44155</v>
      </c>
      <c r="B142" s="4">
        <v>134</v>
      </c>
      <c r="C142" s="4">
        <v>1.2</v>
      </c>
      <c r="D142" s="4">
        <f t="shared" si="38"/>
        <v>9997729</v>
      </c>
      <c r="E142" s="4">
        <f t="shared" si="39"/>
        <v>878</v>
      </c>
      <c r="F142" s="4">
        <f t="shared" si="40"/>
        <v>1395</v>
      </c>
      <c r="G142" s="2">
        <f t="shared" si="41"/>
        <v>9997729</v>
      </c>
      <c r="H142" s="2">
        <f t="shared" si="42"/>
        <v>3469</v>
      </c>
      <c r="I142" s="5">
        <f t="shared" si="43"/>
        <v>4940</v>
      </c>
      <c r="J142" s="6">
        <f t="shared" si="28"/>
        <v>1181</v>
      </c>
      <c r="K142" s="6">
        <f t="shared" si="48"/>
        <v>930</v>
      </c>
      <c r="L142" s="3">
        <f t="shared" si="44"/>
        <v>44155</v>
      </c>
      <c r="M142" s="4">
        <f t="shared" ref="M142" si="50">E142</f>
        <v>878</v>
      </c>
      <c r="N142" s="4">
        <f>RealData!B139</f>
        <v>930</v>
      </c>
      <c r="O142" s="4">
        <f>RealData!C139</f>
        <v>878.71428571428567</v>
      </c>
      <c r="P142" s="4"/>
      <c r="Q142" s="4"/>
      <c r="R142" s="4">
        <f t="shared" si="46"/>
        <v>4940</v>
      </c>
      <c r="S142" s="4">
        <f t="shared" si="47"/>
        <v>1181</v>
      </c>
    </row>
    <row r="143" spans="1:19" x14ac:dyDescent="0.25">
      <c r="A143" s="3">
        <v>44156</v>
      </c>
      <c r="B143" s="4">
        <v>134</v>
      </c>
      <c r="C143" s="4">
        <v>1.2</v>
      </c>
      <c r="D143" s="4">
        <f t="shared" si="38"/>
        <v>9997641</v>
      </c>
      <c r="E143" s="4">
        <f t="shared" si="39"/>
        <v>893</v>
      </c>
      <c r="F143" s="4">
        <f t="shared" si="40"/>
        <v>1468</v>
      </c>
      <c r="G143" s="2">
        <f t="shared" si="41"/>
        <v>9997641</v>
      </c>
      <c r="H143" s="2">
        <f t="shared" si="42"/>
        <v>3903</v>
      </c>
      <c r="I143" s="5">
        <f t="shared" si="43"/>
        <v>5557</v>
      </c>
      <c r="J143" s="6">
        <f t="shared" si="28"/>
        <v>1158</v>
      </c>
      <c r="K143" s="6">
        <f t="shared" si="48"/>
        <v>945</v>
      </c>
      <c r="L143" s="3">
        <f t="shared" si="44"/>
        <v>44156</v>
      </c>
      <c r="M143" s="4">
        <f t="shared" ref="M143:M145" si="51">E143</f>
        <v>893</v>
      </c>
      <c r="N143" s="4">
        <f>RealData!B140</f>
        <v>936</v>
      </c>
      <c r="O143" s="4">
        <f>RealData!C140</f>
        <v>895.71428571428567</v>
      </c>
      <c r="P143" s="4"/>
      <c r="Q143" s="4"/>
      <c r="R143" s="4">
        <f t="shared" si="46"/>
        <v>5557</v>
      </c>
      <c r="S143" s="4">
        <f t="shared" si="47"/>
        <v>1158</v>
      </c>
    </row>
    <row r="144" spans="1:19" x14ac:dyDescent="0.25">
      <c r="A144" s="3">
        <v>44157</v>
      </c>
      <c r="B144" s="4">
        <v>134</v>
      </c>
      <c r="C144" s="4">
        <v>1.2</v>
      </c>
      <c r="D144" s="4">
        <f t="shared" si="38"/>
        <v>9997552</v>
      </c>
      <c r="E144" s="4">
        <f t="shared" si="39"/>
        <v>908</v>
      </c>
      <c r="F144" s="4">
        <f t="shared" si="40"/>
        <v>1542</v>
      </c>
      <c r="G144" s="2">
        <f t="shared" si="41"/>
        <v>9997552</v>
      </c>
      <c r="H144" s="2">
        <f t="shared" si="42"/>
        <v>4391</v>
      </c>
      <c r="I144" s="5">
        <f t="shared" si="43"/>
        <v>6251</v>
      </c>
      <c r="J144" s="6">
        <f t="shared" si="28"/>
        <v>1134</v>
      </c>
      <c r="K144" s="6">
        <f t="shared" si="48"/>
        <v>952</v>
      </c>
      <c r="L144" s="3">
        <f t="shared" si="44"/>
        <v>44157</v>
      </c>
      <c r="M144" s="4">
        <f t="shared" si="51"/>
        <v>908</v>
      </c>
      <c r="N144" s="4">
        <f>RealData!B141</f>
        <v>949</v>
      </c>
      <c r="O144" s="4">
        <f>RealData!C141</f>
        <v>911.71428571428567</v>
      </c>
      <c r="P144" s="4"/>
      <c r="Q144" s="4"/>
      <c r="R144" s="4">
        <f t="shared" si="46"/>
        <v>6251</v>
      </c>
      <c r="S144" s="4">
        <f t="shared" si="47"/>
        <v>1134</v>
      </c>
    </row>
    <row r="145" spans="1:19" x14ac:dyDescent="0.25">
      <c r="A145" s="3">
        <v>44158</v>
      </c>
      <c r="B145" s="4">
        <v>134</v>
      </c>
      <c r="C145" s="4">
        <v>1.2</v>
      </c>
      <c r="D145" s="4">
        <f t="shared" si="38"/>
        <v>9997461</v>
      </c>
      <c r="E145" s="4">
        <f t="shared" si="39"/>
        <v>923</v>
      </c>
      <c r="F145" s="4">
        <f t="shared" si="40"/>
        <v>1618</v>
      </c>
      <c r="G145" s="2">
        <f t="shared" si="41"/>
        <v>9997461</v>
      </c>
      <c r="H145" s="2">
        <f t="shared" si="42"/>
        <v>4940</v>
      </c>
      <c r="I145" s="5">
        <f t="shared" si="43"/>
        <v>7032</v>
      </c>
      <c r="J145" s="6">
        <f t="shared" si="28"/>
        <v>1111</v>
      </c>
      <c r="K145" s="6">
        <f t="shared" si="48"/>
        <v>965</v>
      </c>
      <c r="L145" s="3">
        <f t="shared" si="44"/>
        <v>44158</v>
      </c>
      <c r="M145" s="4">
        <f t="shared" si="51"/>
        <v>923</v>
      </c>
      <c r="N145" s="4">
        <f>RealData!B142</f>
        <v>945</v>
      </c>
      <c r="O145" s="4">
        <f>RealData!C142</f>
        <v>924.57142857142856</v>
      </c>
      <c r="P145" s="4"/>
      <c r="Q145" s="4"/>
      <c r="R145" s="4">
        <f t="shared" si="46"/>
        <v>7032</v>
      </c>
      <c r="S145" s="4">
        <f t="shared" si="47"/>
        <v>1111</v>
      </c>
    </row>
    <row r="146" spans="1:19" x14ac:dyDescent="0.25">
      <c r="A146" s="3">
        <v>44159</v>
      </c>
      <c r="B146" s="4">
        <v>134</v>
      </c>
      <c r="C146" s="4">
        <v>1.1000000000000001</v>
      </c>
      <c r="D146" s="4">
        <f t="shared" si="38"/>
        <v>9997376</v>
      </c>
      <c r="E146" s="4">
        <f t="shared" si="39"/>
        <v>931</v>
      </c>
      <c r="F146" s="4">
        <f t="shared" si="40"/>
        <v>1695</v>
      </c>
      <c r="G146" s="2">
        <f t="shared" si="41"/>
        <v>9997376</v>
      </c>
      <c r="H146" s="2">
        <f t="shared" si="42"/>
        <v>5557</v>
      </c>
      <c r="I146" s="5">
        <f t="shared" si="43"/>
        <v>7911</v>
      </c>
      <c r="J146" s="6">
        <f t="shared" si="28"/>
        <v>1088</v>
      </c>
      <c r="K146" s="6">
        <f t="shared" si="48"/>
        <v>953</v>
      </c>
      <c r="L146" s="3">
        <f t="shared" si="44"/>
        <v>44159</v>
      </c>
      <c r="M146" s="4">
        <f t="shared" ref="M146" si="52">E146</f>
        <v>931</v>
      </c>
      <c r="N146" s="4">
        <f>RealData!B143</f>
        <v>932</v>
      </c>
      <c r="O146" s="4">
        <f>RealData!C143</f>
        <v>930</v>
      </c>
      <c r="P146" s="4"/>
      <c r="Q146" s="4"/>
      <c r="R146" s="4">
        <f t="shared" si="46"/>
        <v>7911</v>
      </c>
      <c r="S146" s="4">
        <f t="shared" si="47"/>
        <v>1088</v>
      </c>
    </row>
    <row r="147" spans="1:19" x14ac:dyDescent="0.25">
      <c r="A147" s="7">
        <v>44160</v>
      </c>
      <c r="B147" s="8">
        <v>134</v>
      </c>
      <c r="C147" s="8">
        <v>1.05</v>
      </c>
      <c r="D147" s="8">
        <f t="shared" ref="D147:D174" si="53">D146-ROUND((C147/$D$2)*D146*(E146/$D$3),0)</f>
        <v>9997295</v>
      </c>
      <c r="E147" s="8">
        <f t="shared" ref="E147:E174" si="54">E146+ROUND((C147/$D$2)*D146*(E146/$D$3),0)-ROUND(E146/$D$2,0)</f>
        <v>934</v>
      </c>
      <c r="F147" s="8">
        <f t="shared" ref="F147:F174" si="55">F146+ROUND(E146/$D$2,0)</f>
        <v>1773</v>
      </c>
      <c r="G147" s="2">
        <f t="shared" ref="G147:G174" si="56">D147</f>
        <v>9997295</v>
      </c>
      <c r="H147" s="2">
        <f t="shared" ref="H147:H174" si="57">H146+ROUND(($D$1/$D$2)*G146*(H146/$D$3),0)-ROUND(H146/$D$2,0)</f>
        <v>6251</v>
      </c>
      <c r="I147" s="5">
        <f t="shared" ref="I147:I174" si="58">I146+ROUND(($D$1/$D$2)*G146*(I146/$D$3),0)-ROUND(I146/$D$2,0)</f>
        <v>8900</v>
      </c>
      <c r="J147" s="6">
        <f t="shared" si="28"/>
        <v>1066</v>
      </c>
      <c r="K147" s="6">
        <f t="shared" si="48"/>
        <v>936</v>
      </c>
      <c r="L147" s="7">
        <f t="shared" ref="L147:L174" si="59">A147</f>
        <v>44160</v>
      </c>
      <c r="M147" s="8">
        <f>E147</f>
        <v>934</v>
      </c>
      <c r="N147" s="8">
        <f>RealData!B144</f>
        <v>942</v>
      </c>
      <c r="O147" s="8">
        <f>RealData!C144</f>
        <v>935.57142857142856</v>
      </c>
      <c r="P147" s="8"/>
      <c r="Q147" s="8"/>
      <c r="R147" s="8">
        <f t="shared" ref="R147:R174" si="60">I147</f>
        <v>8900</v>
      </c>
      <c r="S147" s="8">
        <f t="shared" ref="S147:S174" si="61">J147</f>
        <v>1066</v>
      </c>
    </row>
    <row r="148" spans="1:19" x14ac:dyDescent="0.25">
      <c r="A148" s="7">
        <v>44161</v>
      </c>
      <c r="B148" s="8">
        <v>134</v>
      </c>
      <c r="C148" s="8">
        <v>1.05</v>
      </c>
      <c r="D148" s="8">
        <f t="shared" si="53"/>
        <v>9997213</v>
      </c>
      <c r="E148" s="8">
        <f t="shared" si="54"/>
        <v>938</v>
      </c>
      <c r="F148" s="8">
        <f t="shared" si="55"/>
        <v>1851</v>
      </c>
      <c r="G148" s="2">
        <f t="shared" si="56"/>
        <v>9997213</v>
      </c>
      <c r="H148" s="2">
        <f t="shared" si="57"/>
        <v>7032</v>
      </c>
      <c r="I148" s="5">
        <f t="shared" si="58"/>
        <v>10012</v>
      </c>
      <c r="J148" s="6">
        <f t="shared" si="28"/>
        <v>1044</v>
      </c>
      <c r="K148" s="6">
        <f t="shared" si="48"/>
        <v>945</v>
      </c>
      <c r="L148" s="7">
        <f t="shared" si="59"/>
        <v>44161</v>
      </c>
      <c r="M148" s="8">
        <f>E148</f>
        <v>938</v>
      </c>
      <c r="N148" s="8">
        <f>RealData!B145</f>
        <v>934</v>
      </c>
      <c r="O148" s="8">
        <f>RealData!C145</f>
        <v>938.28571428571433</v>
      </c>
      <c r="P148" s="8"/>
      <c r="Q148" s="8"/>
      <c r="R148" s="8">
        <f t="shared" si="60"/>
        <v>10012</v>
      </c>
      <c r="S148" s="8">
        <f t="shared" si="61"/>
        <v>1044</v>
      </c>
    </row>
    <row r="149" spans="1:19" x14ac:dyDescent="0.25">
      <c r="A149" s="7">
        <v>44162</v>
      </c>
      <c r="B149" s="8">
        <v>134</v>
      </c>
      <c r="C149" s="8">
        <v>1</v>
      </c>
      <c r="D149" s="8">
        <f t="shared" si="53"/>
        <v>9997135</v>
      </c>
      <c r="E149" s="8">
        <f t="shared" si="54"/>
        <v>938</v>
      </c>
      <c r="F149" s="8">
        <f t="shared" si="55"/>
        <v>1929</v>
      </c>
      <c r="G149" s="2">
        <f t="shared" si="56"/>
        <v>9997135</v>
      </c>
      <c r="H149" s="2">
        <f t="shared" si="57"/>
        <v>7911</v>
      </c>
      <c r="I149" s="5">
        <f t="shared" si="58"/>
        <v>11263</v>
      </c>
      <c r="J149" s="6">
        <f t="shared" si="28"/>
        <v>1023</v>
      </c>
      <c r="K149" s="6">
        <f t="shared" si="48"/>
        <v>934</v>
      </c>
      <c r="L149" s="7">
        <f t="shared" si="59"/>
        <v>44162</v>
      </c>
      <c r="M149" s="8">
        <f t="shared" ref="M149:M152" si="62">E149</f>
        <v>938</v>
      </c>
      <c r="N149" s="8">
        <f>RealData!B146</f>
        <v>925</v>
      </c>
      <c r="O149" s="8">
        <f>RealData!C146</f>
        <v>937.57142857142856</v>
      </c>
      <c r="P149" s="8"/>
      <c r="Q149" s="8"/>
      <c r="R149" s="8">
        <f t="shared" si="60"/>
        <v>11263</v>
      </c>
      <c r="S149" s="8">
        <f t="shared" si="61"/>
        <v>1023</v>
      </c>
    </row>
    <row r="150" spans="1:19" x14ac:dyDescent="0.25">
      <c r="A150" s="7">
        <v>44163</v>
      </c>
      <c r="B150" s="8">
        <v>134</v>
      </c>
      <c r="C150" s="11">
        <v>0.96</v>
      </c>
      <c r="D150" s="8">
        <f t="shared" si="53"/>
        <v>9997060</v>
      </c>
      <c r="E150" s="8">
        <f t="shared" si="54"/>
        <v>935</v>
      </c>
      <c r="F150" s="8">
        <f t="shared" si="55"/>
        <v>2007</v>
      </c>
      <c r="G150" s="2">
        <f t="shared" si="56"/>
        <v>9997060</v>
      </c>
      <c r="H150" s="2">
        <f t="shared" si="57"/>
        <v>8900</v>
      </c>
      <c r="I150" s="5">
        <f t="shared" si="58"/>
        <v>12670</v>
      </c>
      <c r="J150" s="6">
        <f t="shared" si="28"/>
        <v>1003</v>
      </c>
      <c r="K150" s="6">
        <f t="shared" si="48"/>
        <v>922</v>
      </c>
      <c r="L150" s="7">
        <f t="shared" si="59"/>
        <v>44163</v>
      </c>
      <c r="M150" s="8">
        <f t="shared" si="62"/>
        <v>935</v>
      </c>
      <c r="N150" s="8">
        <f>RealData!B147</f>
        <v>919</v>
      </c>
      <c r="O150" s="8">
        <f>RealData!C147</f>
        <v>935.14285714285711</v>
      </c>
      <c r="P150" s="8"/>
      <c r="Q150" s="8"/>
      <c r="R150" s="8">
        <f t="shared" si="60"/>
        <v>12670</v>
      </c>
      <c r="S150" s="8">
        <f t="shared" si="61"/>
        <v>1003</v>
      </c>
    </row>
    <row r="151" spans="1:19" x14ac:dyDescent="0.25">
      <c r="A151" s="7">
        <v>44164</v>
      </c>
      <c r="B151" s="8">
        <v>134</v>
      </c>
      <c r="C151" s="11">
        <v>0.93</v>
      </c>
      <c r="D151" s="8">
        <f t="shared" si="53"/>
        <v>9996988</v>
      </c>
      <c r="E151" s="8">
        <f t="shared" si="54"/>
        <v>929</v>
      </c>
      <c r="F151" s="8">
        <f t="shared" si="55"/>
        <v>2085</v>
      </c>
      <c r="G151" s="2">
        <f t="shared" si="56"/>
        <v>9996988</v>
      </c>
      <c r="H151" s="2">
        <f t="shared" si="57"/>
        <v>10012</v>
      </c>
      <c r="I151" s="5">
        <f t="shared" si="58"/>
        <v>14253</v>
      </c>
      <c r="J151" s="6">
        <f t="shared" si="28"/>
        <v>983</v>
      </c>
      <c r="K151" s="6">
        <f t="shared" si="48"/>
        <v>913</v>
      </c>
      <c r="L151" s="7">
        <f t="shared" si="59"/>
        <v>44164</v>
      </c>
      <c r="M151" s="8">
        <f t="shared" si="62"/>
        <v>929</v>
      </c>
      <c r="N151" s="8">
        <f>RealData!B148</f>
        <v>907</v>
      </c>
      <c r="O151" s="8">
        <f>RealData!C148</f>
        <v>929.14285714285711</v>
      </c>
      <c r="P151" s="8"/>
      <c r="Q151" s="8"/>
      <c r="R151" s="8">
        <f t="shared" si="60"/>
        <v>14253</v>
      </c>
      <c r="S151" s="8">
        <f t="shared" si="61"/>
        <v>983</v>
      </c>
    </row>
    <row r="152" spans="1:19" x14ac:dyDescent="0.25">
      <c r="A152" s="7">
        <v>44165</v>
      </c>
      <c r="B152" s="8">
        <v>134</v>
      </c>
      <c r="C152" s="11">
        <v>0.93</v>
      </c>
      <c r="D152" s="8">
        <f t="shared" si="53"/>
        <v>9996916</v>
      </c>
      <c r="E152" s="8">
        <f t="shared" si="54"/>
        <v>924</v>
      </c>
      <c r="F152" s="8">
        <f t="shared" si="55"/>
        <v>2162</v>
      </c>
      <c r="G152" s="2">
        <f t="shared" si="56"/>
        <v>9996916</v>
      </c>
      <c r="H152" s="2">
        <f t="shared" si="57"/>
        <v>11263</v>
      </c>
      <c r="I152" s="5">
        <f t="shared" si="58"/>
        <v>16033</v>
      </c>
      <c r="J152" s="6">
        <f t="shared" si="28"/>
        <v>963</v>
      </c>
      <c r="K152" s="6">
        <f t="shared" si="48"/>
        <v>901</v>
      </c>
      <c r="L152" s="7">
        <f t="shared" si="59"/>
        <v>44165</v>
      </c>
      <c r="M152" s="8">
        <f t="shared" si="62"/>
        <v>924</v>
      </c>
      <c r="N152" s="8">
        <f>RealData!B149</f>
        <v>906</v>
      </c>
      <c r="O152" s="8">
        <f>RealData!C149</f>
        <v>923.57142857142856</v>
      </c>
      <c r="P152" s="8"/>
      <c r="Q152" s="8"/>
      <c r="R152" s="8">
        <f t="shared" si="60"/>
        <v>16033</v>
      </c>
      <c r="S152" s="8">
        <f t="shared" si="61"/>
        <v>963</v>
      </c>
    </row>
    <row r="153" spans="1:19" x14ac:dyDescent="0.25">
      <c r="A153" s="7">
        <v>44166</v>
      </c>
      <c r="B153" s="8">
        <v>134</v>
      </c>
      <c r="C153" s="11">
        <v>0.9</v>
      </c>
      <c r="D153" s="8">
        <f t="shared" si="53"/>
        <v>9996847</v>
      </c>
      <c r="E153" s="8">
        <f t="shared" si="54"/>
        <v>916</v>
      </c>
      <c r="F153" s="8">
        <f t="shared" si="55"/>
        <v>2239</v>
      </c>
      <c r="G153" s="2">
        <f t="shared" si="56"/>
        <v>9996847</v>
      </c>
      <c r="H153" s="2">
        <f t="shared" si="57"/>
        <v>12670</v>
      </c>
      <c r="I153" s="5">
        <f t="shared" si="58"/>
        <v>18036</v>
      </c>
      <c r="J153" s="6">
        <f t="shared" si="28"/>
        <v>944</v>
      </c>
      <c r="K153" s="6">
        <f t="shared" si="48"/>
        <v>898</v>
      </c>
      <c r="L153" s="7">
        <f t="shared" si="59"/>
        <v>44166</v>
      </c>
      <c r="M153" s="8">
        <f t="shared" ref="M153:M174" si="63">E153</f>
        <v>916</v>
      </c>
      <c r="N153" s="8">
        <f>RealData!B150</f>
        <v>876</v>
      </c>
      <c r="O153" s="8">
        <f>RealData!C150</f>
        <v>915.57142857142856</v>
      </c>
      <c r="P153" s="8"/>
      <c r="Q153" s="8"/>
      <c r="R153" s="8">
        <f t="shared" si="60"/>
        <v>18036</v>
      </c>
      <c r="S153" s="8">
        <f t="shared" si="61"/>
        <v>944</v>
      </c>
    </row>
    <row r="154" spans="1:19" x14ac:dyDescent="0.25">
      <c r="A154" s="3">
        <v>44167</v>
      </c>
      <c r="B154" s="4">
        <v>134</v>
      </c>
      <c r="C154" s="4">
        <v>0.81</v>
      </c>
      <c r="D154" s="4">
        <f t="shared" si="53"/>
        <v>9996785</v>
      </c>
      <c r="E154" s="4">
        <f t="shared" si="54"/>
        <v>902</v>
      </c>
      <c r="F154" s="4">
        <f t="shared" si="55"/>
        <v>2315</v>
      </c>
      <c r="G154" s="2">
        <f t="shared" si="56"/>
        <v>9996785</v>
      </c>
      <c r="H154" s="2">
        <f t="shared" si="57"/>
        <v>14253</v>
      </c>
      <c r="I154" s="5">
        <f t="shared" si="58"/>
        <v>20289</v>
      </c>
      <c r="J154" s="6">
        <f t="shared" si="28"/>
        <v>925</v>
      </c>
      <c r="K154" s="6">
        <f t="shared" si="48"/>
        <v>862</v>
      </c>
      <c r="L154" s="3">
        <f t="shared" si="59"/>
        <v>44167</v>
      </c>
      <c r="M154" s="4">
        <f t="shared" si="63"/>
        <v>902</v>
      </c>
      <c r="N154" s="4">
        <f>RealData!B151</f>
        <v>855</v>
      </c>
      <c r="O154" s="4">
        <f>RealData!C151</f>
        <v>903.14285714285711</v>
      </c>
      <c r="P154" s="4"/>
      <c r="Q154" s="4"/>
      <c r="R154" s="4">
        <f t="shared" si="60"/>
        <v>20289</v>
      </c>
      <c r="S154" s="4">
        <f t="shared" si="61"/>
        <v>925</v>
      </c>
    </row>
    <row r="155" spans="1:19" x14ac:dyDescent="0.25">
      <c r="A155" s="3">
        <v>44168</v>
      </c>
      <c r="B155" s="4">
        <v>134</v>
      </c>
      <c r="C155" s="4">
        <v>0.81</v>
      </c>
      <c r="D155" s="4">
        <f t="shared" si="53"/>
        <v>9996724</v>
      </c>
      <c r="E155" s="4">
        <f t="shared" si="54"/>
        <v>888</v>
      </c>
      <c r="F155" s="4">
        <f t="shared" si="55"/>
        <v>2390</v>
      </c>
      <c r="G155" s="2">
        <f t="shared" si="56"/>
        <v>9996724</v>
      </c>
      <c r="H155" s="2">
        <f t="shared" si="57"/>
        <v>16033</v>
      </c>
      <c r="I155" s="5">
        <f t="shared" si="58"/>
        <v>22824</v>
      </c>
      <c r="J155" s="6">
        <f t="shared" si="28"/>
        <v>907</v>
      </c>
      <c r="K155" s="6">
        <f t="shared" si="48"/>
        <v>842</v>
      </c>
      <c r="L155" s="3">
        <f t="shared" si="59"/>
        <v>44168</v>
      </c>
      <c r="M155" s="4">
        <f t="shared" si="63"/>
        <v>888</v>
      </c>
      <c r="N155" s="4">
        <f>RealData!B152</f>
        <v>836</v>
      </c>
      <c r="O155" s="4">
        <f>RealData!C152</f>
        <v>889.14285714285711</v>
      </c>
      <c r="P155" s="4"/>
      <c r="Q155" s="4"/>
      <c r="R155" s="4">
        <f t="shared" si="60"/>
        <v>22824</v>
      </c>
      <c r="S155" s="4">
        <f t="shared" si="61"/>
        <v>907</v>
      </c>
    </row>
    <row r="156" spans="1:19" x14ac:dyDescent="0.25">
      <c r="A156" s="3">
        <v>44169</v>
      </c>
      <c r="B156" s="4">
        <v>134</v>
      </c>
      <c r="C156" s="4">
        <v>0.81</v>
      </c>
      <c r="D156" s="4">
        <f t="shared" si="53"/>
        <v>9996664</v>
      </c>
      <c r="E156" s="4">
        <f t="shared" si="54"/>
        <v>874</v>
      </c>
      <c r="F156" s="4">
        <f t="shared" si="55"/>
        <v>2464</v>
      </c>
      <c r="G156" s="2">
        <f t="shared" si="56"/>
        <v>9996664</v>
      </c>
      <c r="H156" s="2">
        <f t="shared" si="57"/>
        <v>18036</v>
      </c>
      <c r="I156" s="5">
        <f t="shared" si="58"/>
        <v>25675</v>
      </c>
      <c r="J156" s="6">
        <f t="shared" si="28"/>
        <v>888</v>
      </c>
      <c r="K156" s="6">
        <f t="shared" si="48"/>
        <v>822</v>
      </c>
      <c r="L156" s="3">
        <f t="shared" si="59"/>
        <v>44169</v>
      </c>
      <c r="M156" s="4">
        <f t="shared" si="63"/>
        <v>874</v>
      </c>
      <c r="N156" s="4">
        <f>RealData!B153</f>
        <v>822</v>
      </c>
      <c r="O156" s="4">
        <f>RealData!C153</f>
        <v>874.42857142857144</v>
      </c>
      <c r="P156" s="4"/>
      <c r="Q156" s="4"/>
      <c r="R156" s="4">
        <f t="shared" si="60"/>
        <v>25675</v>
      </c>
      <c r="S156" s="4">
        <f t="shared" si="61"/>
        <v>888</v>
      </c>
    </row>
    <row r="157" spans="1:19" x14ac:dyDescent="0.25">
      <c r="A157" s="3">
        <v>44170</v>
      </c>
      <c r="B157" s="4">
        <v>134</v>
      </c>
      <c r="C157" s="4">
        <v>0.81</v>
      </c>
      <c r="D157" s="4">
        <f t="shared" si="53"/>
        <v>9996605</v>
      </c>
      <c r="E157" s="4">
        <f t="shared" si="54"/>
        <v>860</v>
      </c>
      <c r="F157" s="4">
        <f t="shared" si="55"/>
        <v>2537</v>
      </c>
      <c r="G157" s="2">
        <f t="shared" si="56"/>
        <v>9996605</v>
      </c>
      <c r="H157" s="2">
        <f t="shared" si="57"/>
        <v>20289</v>
      </c>
      <c r="I157" s="5">
        <f t="shared" si="58"/>
        <v>28882</v>
      </c>
      <c r="J157" s="6">
        <f t="shared" si="28"/>
        <v>870</v>
      </c>
      <c r="K157" s="6">
        <f t="shared" si="48"/>
        <v>808</v>
      </c>
      <c r="L157" s="3">
        <f t="shared" si="59"/>
        <v>44170</v>
      </c>
      <c r="M157" s="4">
        <f t="shared" si="63"/>
        <v>860</v>
      </c>
      <c r="N157" s="4">
        <f>RealData!B154</f>
        <v>805</v>
      </c>
      <c r="O157" s="4">
        <f>RealData!C154</f>
        <v>858.14285714285711</v>
      </c>
      <c r="P157" s="4"/>
      <c r="Q157" s="4"/>
      <c r="R157" s="4">
        <f t="shared" si="60"/>
        <v>28882</v>
      </c>
      <c r="S157" s="4">
        <f t="shared" si="61"/>
        <v>870</v>
      </c>
    </row>
    <row r="158" spans="1:19" x14ac:dyDescent="0.25">
      <c r="A158" s="3">
        <v>44171</v>
      </c>
      <c r="B158" s="4">
        <v>134</v>
      </c>
      <c r="C158" s="4">
        <v>0.79</v>
      </c>
      <c r="D158" s="4">
        <f t="shared" si="53"/>
        <v>9996548</v>
      </c>
      <c r="E158" s="4">
        <f t="shared" si="54"/>
        <v>845</v>
      </c>
      <c r="F158" s="4">
        <f t="shared" si="55"/>
        <v>2609</v>
      </c>
      <c r="G158" s="2">
        <f t="shared" si="56"/>
        <v>9996548</v>
      </c>
      <c r="H158" s="2">
        <f t="shared" si="57"/>
        <v>22823</v>
      </c>
      <c r="I158" s="5">
        <f t="shared" si="58"/>
        <v>32490</v>
      </c>
      <c r="J158" s="6">
        <f t="shared" si="28"/>
        <v>852</v>
      </c>
      <c r="K158" s="6">
        <f t="shared" si="48"/>
        <v>791</v>
      </c>
      <c r="L158" s="3">
        <f t="shared" si="59"/>
        <v>44171</v>
      </c>
      <c r="M158" s="4">
        <f t="shared" si="63"/>
        <v>845</v>
      </c>
      <c r="N158" s="4">
        <f>RealData!B155</f>
        <v>807</v>
      </c>
      <c r="O158" s="4">
        <f>RealData!C155</f>
        <v>843.85714285714289</v>
      </c>
      <c r="P158" s="4"/>
      <c r="Q158" s="4"/>
      <c r="R158" s="4">
        <f t="shared" si="60"/>
        <v>32490</v>
      </c>
      <c r="S158" s="4">
        <f t="shared" si="61"/>
        <v>852</v>
      </c>
    </row>
    <row r="159" spans="1:19" x14ac:dyDescent="0.25">
      <c r="A159" s="3">
        <v>44172</v>
      </c>
      <c r="B159" s="4">
        <v>134</v>
      </c>
      <c r="C159" s="4">
        <v>0.79</v>
      </c>
      <c r="D159" s="4">
        <f t="shared" si="53"/>
        <v>9996492</v>
      </c>
      <c r="E159" s="4">
        <f t="shared" si="54"/>
        <v>831</v>
      </c>
      <c r="F159" s="4">
        <f t="shared" si="55"/>
        <v>2679</v>
      </c>
      <c r="G159" s="2">
        <f t="shared" si="56"/>
        <v>9996492</v>
      </c>
      <c r="H159" s="2">
        <f t="shared" si="57"/>
        <v>25674</v>
      </c>
      <c r="I159" s="5">
        <f t="shared" si="58"/>
        <v>36548</v>
      </c>
      <c r="J159" s="6">
        <f t="shared" si="28"/>
        <v>835</v>
      </c>
      <c r="K159" s="6">
        <f t="shared" si="48"/>
        <v>793</v>
      </c>
      <c r="L159" s="3">
        <f t="shared" si="59"/>
        <v>44172</v>
      </c>
      <c r="M159" s="4">
        <f t="shared" si="63"/>
        <v>831</v>
      </c>
      <c r="N159" s="4">
        <f>RealData!B156</f>
        <v>781</v>
      </c>
      <c r="O159" s="4">
        <f>RealData!C156</f>
        <v>826</v>
      </c>
      <c r="P159" s="4"/>
      <c r="Q159" s="4"/>
      <c r="R159" s="4">
        <f t="shared" si="60"/>
        <v>36548</v>
      </c>
      <c r="S159" s="4">
        <f t="shared" si="61"/>
        <v>835</v>
      </c>
    </row>
    <row r="160" spans="1:19" x14ac:dyDescent="0.25">
      <c r="A160" s="3">
        <v>44173</v>
      </c>
      <c r="B160" s="4">
        <v>134</v>
      </c>
      <c r="C160" s="4">
        <v>0.76</v>
      </c>
      <c r="D160" s="4">
        <f t="shared" si="53"/>
        <v>9996439</v>
      </c>
      <c r="E160" s="4">
        <f t="shared" si="54"/>
        <v>815</v>
      </c>
      <c r="F160" s="4">
        <f t="shared" si="55"/>
        <v>2748</v>
      </c>
      <c r="G160" s="2">
        <f t="shared" si="56"/>
        <v>9996439</v>
      </c>
      <c r="H160" s="2">
        <f t="shared" si="57"/>
        <v>28881</v>
      </c>
      <c r="I160" s="5">
        <f t="shared" si="58"/>
        <v>41113</v>
      </c>
      <c r="J160" s="6">
        <f t="shared" si="28"/>
        <v>818</v>
      </c>
      <c r="K160" s="6">
        <f t="shared" si="48"/>
        <v>765</v>
      </c>
      <c r="L160" s="3">
        <f t="shared" si="59"/>
        <v>44173</v>
      </c>
      <c r="M160" s="4">
        <f t="shared" si="63"/>
        <v>815</v>
      </c>
      <c r="N160" s="4">
        <f>RealData!B157</f>
        <v>767</v>
      </c>
      <c r="O160" s="4">
        <f>RealData!C157</f>
        <v>810.42857142857144</v>
      </c>
      <c r="P160" s="4"/>
      <c r="Q160" s="4"/>
      <c r="R160" s="4">
        <f t="shared" si="60"/>
        <v>41113</v>
      </c>
      <c r="S160" s="4">
        <f t="shared" si="61"/>
        <v>818</v>
      </c>
    </row>
    <row r="161" spans="1:19" x14ac:dyDescent="0.25">
      <c r="A161" s="7">
        <v>44174</v>
      </c>
      <c r="B161" s="8">
        <v>128</v>
      </c>
      <c r="C161" s="8">
        <v>0.76</v>
      </c>
      <c r="D161" s="8">
        <f t="shared" si="53"/>
        <v>9996387</v>
      </c>
      <c r="E161" s="8">
        <f t="shared" si="54"/>
        <v>799</v>
      </c>
      <c r="F161" s="8">
        <f t="shared" si="55"/>
        <v>2816</v>
      </c>
      <c r="G161" s="2">
        <f t="shared" si="56"/>
        <v>9996387</v>
      </c>
      <c r="H161" s="2">
        <f t="shared" si="57"/>
        <v>32489</v>
      </c>
      <c r="I161" s="5">
        <f t="shared" si="58"/>
        <v>46249</v>
      </c>
      <c r="J161" s="6">
        <f>J160+ROUND(($E$1/$D$2)*G160*(J160/$D$3),0)-ROUND(J160/$D$2,0)</f>
        <v>802</v>
      </c>
      <c r="K161" s="6">
        <f>N160+ROUND((C161/$D$2)*D160*(N160/$D$3),0)-ROUND(N160/$D$2,0)</f>
        <v>752</v>
      </c>
      <c r="L161" s="7">
        <f t="shared" si="59"/>
        <v>44174</v>
      </c>
      <c r="M161" s="8">
        <f t="shared" si="63"/>
        <v>799</v>
      </c>
      <c r="N161" s="8">
        <f>RealData!B158</f>
        <v>766</v>
      </c>
      <c r="O161" s="8">
        <f>RealData!C158</f>
        <v>797.71428571428567</v>
      </c>
      <c r="P161" s="8"/>
      <c r="Q161" s="8"/>
      <c r="R161" s="8">
        <f t="shared" si="60"/>
        <v>46249</v>
      </c>
      <c r="S161" s="8">
        <f t="shared" si="61"/>
        <v>802</v>
      </c>
    </row>
    <row r="162" spans="1:19" x14ac:dyDescent="0.25">
      <c r="A162" s="7">
        <v>44175</v>
      </c>
      <c r="B162" s="8">
        <v>129</v>
      </c>
      <c r="C162" s="8">
        <v>0.76</v>
      </c>
      <c r="D162" s="8">
        <f t="shared" si="53"/>
        <v>9996336</v>
      </c>
      <c r="E162" s="8">
        <f t="shared" si="54"/>
        <v>783</v>
      </c>
      <c r="F162" s="8">
        <f t="shared" si="55"/>
        <v>2883</v>
      </c>
      <c r="G162" s="2">
        <f t="shared" si="56"/>
        <v>9996336</v>
      </c>
      <c r="H162" s="2">
        <f t="shared" si="57"/>
        <v>36548</v>
      </c>
      <c r="I162" s="5">
        <f t="shared" si="58"/>
        <v>52027</v>
      </c>
      <c r="J162" s="6">
        <f t="shared" ref="J162:J181" si="64">J161+ROUND(($E$1/$D$2)*G161*(J161/$D$3),0)-ROUND(J161/$D$2,0)</f>
        <v>786</v>
      </c>
      <c r="K162" s="6">
        <f>N161+ROUND((C162/$D$2)*D161*(N161/$D$3),0)-ROUND(N161/$D$2,0)</f>
        <v>750</v>
      </c>
      <c r="L162" s="7">
        <f t="shared" si="59"/>
        <v>44175</v>
      </c>
      <c r="M162" s="8">
        <f t="shared" si="63"/>
        <v>783</v>
      </c>
      <c r="N162" s="8">
        <f>RealData!B159</f>
        <v>748</v>
      </c>
      <c r="O162" s="8">
        <f>RealData!C159</f>
        <v>785.14285714285711</v>
      </c>
      <c r="P162" s="8"/>
      <c r="Q162" s="8"/>
      <c r="R162" s="8">
        <f t="shared" si="60"/>
        <v>52027</v>
      </c>
      <c r="S162" s="8">
        <f t="shared" si="61"/>
        <v>786</v>
      </c>
    </row>
    <row r="163" spans="1:19" x14ac:dyDescent="0.25">
      <c r="A163" s="7">
        <v>44176</v>
      </c>
      <c r="B163" s="8">
        <v>130</v>
      </c>
      <c r="C163" s="8">
        <v>0.76</v>
      </c>
      <c r="D163" s="8">
        <f t="shared" si="53"/>
        <v>9996286</v>
      </c>
      <c r="E163" s="8">
        <f t="shared" si="54"/>
        <v>768</v>
      </c>
      <c r="F163" s="8">
        <f t="shared" si="55"/>
        <v>2948</v>
      </c>
      <c r="G163" s="2">
        <f t="shared" si="56"/>
        <v>9996286</v>
      </c>
      <c r="H163" s="2">
        <f t="shared" si="57"/>
        <v>41113</v>
      </c>
      <c r="I163" s="5">
        <f t="shared" si="58"/>
        <v>58526</v>
      </c>
      <c r="J163" s="6">
        <f t="shared" si="64"/>
        <v>770</v>
      </c>
      <c r="K163" s="6">
        <f>N162+ROUND((C163/$D$2)*D162*(N162/$D$3),0)-ROUND(N162/$D$2,0)</f>
        <v>733</v>
      </c>
      <c r="L163" s="7">
        <f t="shared" si="59"/>
        <v>44176</v>
      </c>
      <c r="M163" s="8">
        <f t="shared" si="63"/>
        <v>768</v>
      </c>
      <c r="N163" s="8">
        <f>RealData!B160</f>
        <v>733</v>
      </c>
      <c r="O163" s="8">
        <f>RealData!C160</f>
        <v>772.42857142857144</v>
      </c>
      <c r="P163" s="8"/>
      <c r="Q163" s="8"/>
      <c r="R163" s="8">
        <f t="shared" si="60"/>
        <v>58526</v>
      </c>
      <c r="S163" s="8">
        <f t="shared" si="61"/>
        <v>770</v>
      </c>
    </row>
    <row r="164" spans="1:19" x14ac:dyDescent="0.25">
      <c r="A164" s="7">
        <v>44177</v>
      </c>
      <c r="B164" s="8">
        <v>131</v>
      </c>
      <c r="C164" s="8">
        <v>0.76</v>
      </c>
      <c r="D164" s="8">
        <f t="shared" si="53"/>
        <v>9996237</v>
      </c>
      <c r="E164" s="8">
        <f t="shared" si="54"/>
        <v>753</v>
      </c>
      <c r="F164" s="8">
        <f t="shared" si="55"/>
        <v>3012</v>
      </c>
      <c r="G164" s="2">
        <f t="shared" si="56"/>
        <v>9996237</v>
      </c>
      <c r="H164" s="2">
        <f t="shared" si="57"/>
        <v>46249</v>
      </c>
      <c r="I164" s="5">
        <f t="shared" si="58"/>
        <v>65837</v>
      </c>
      <c r="J164" s="6">
        <f t="shared" si="64"/>
        <v>755</v>
      </c>
      <c r="K164" s="6">
        <f t="shared" ref="K164:K167" si="65">N163+ROUND((C164/$D$2)*D163*(N163/$D$3),0)-ROUND(N163/$D$2,0)</f>
        <v>718</v>
      </c>
      <c r="L164" s="7">
        <f t="shared" si="59"/>
        <v>44177</v>
      </c>
      <c r="M164" s="8">
        <f t="shared" si="63"/>
        <v>753</v>
      </c>
      <c r="N164" s="8">
        <f>RealData!B161</f>
        <v>717</v>
      </c>
      <c r="O164" s="8">
        <f>RealData!C161</f>
        <v>759.85714285714289</v>
      </c>
      <c r="P164" s="8"/>
      <c r="Q164" s="8"/>
      <c r="R164" s="8">
        <f t="shared" si="60"/>
        <v>65837</v>
      </c>
      <c r="S164" s="8">
        <f t="shared" si="61"/>
        <v>755</v>
      </c>
    </row>
    <row r="165" spans="1:19" x14ac:dyDescent="0.25">
      <c r="A165" s="7">
        <v>44178</v>
      </c>
      <c r="B165" s="8">
        <v>132</v>
      </c>
      <c r="C165" s="8">
        <v>0.76</v>
      </c>
      <c r="D165" s="8">
        <f t="shared" si="53"/>
        <v>9996189</v>
      </c>
      <c r="E165" s="8">
        <f t="shared" si="54"/>
        <v>738</v>
      </c>
      <c r="F165" s="8">
        <f t="shared" si="55"/>
        <v>3075</v>
      </c>
      <c r="G165" s="2">
        <f t="shared" si="56"/>
        <v>9996189</v>
      </c>
      <c r="H165" s="2">
        <f t="shared" si="57"/>
        <v>52027</v>
      </c>
      <c r="I165" s="5">
        <f t="shared" si="58"/>
        <v>74062</v>
      </c>
      <c r="J165" s="6">
        <f t="shared" si="64"/>
        <v>740</v>
      </c>
      <c r="K165" s="6">
        <f t="shared" si="65"/>
        <v>702</v>
      </c>
      <c r="L165" s="7">
        <f t="shared" si="59"/>
        <v>44178</v>
      </c>
      <c r="M165" s="8">
        <f t="shared" si="63"/>
        <v>738</v>
      </c>
      <c r="N165" s="8">
        <f>RealData!B162</f>
        <v>714</v>
      </c>
      <c r="O165" s="8">
        <f>RealData!C162</f>
        <v>746.57142857142856</v>
      </c>
      <c r="P165" s="8"/>
      <c r="Q165" s="8"/>
      <c r="R165" s="8">
        <f t="shared" si="60"/>
        <v>74062</v>
      </c>
      <c r="S165" s="8">
        <f t="shared" si="61"/>
        <v>740</v>
      </c>
    </row>
    <row r="166" spans="1:19" x14ac:dyDescent="0.25">
      <c r="A166" s="7">
        <v>44179</v>
      </c>
      <c r="B166" s="8">
        <v>133</v>
      </c>
      <c r="C166" s="8">
        <v>0.76</v>
      </c>
      <c r="D166" s="8">
        <f t="shared" si="53"/>
        <v>9996142</v>
      </c>
      <c r="E166" s="8">
        <f t="shared" si="54"/>
        <v>723</v>
      </c>
      <c r="F166" s="8">
        <f t="shared" si="55"/>
        <v>3137</v>
      </c>
      <c r="G166" s="2">
        <f t="shared" si="56"/>
        <v>9996142</v>
      </c>
      <c r="H166" s="2">
        <f t="shared" si="57"/>
        <v>58526</v>
      </c>
      <c r="I166" s="5">
        <f t="shared" si="58"/>
        <v>83314</v>
      </c>
      <c r="J166" s="6">
        <f t="shared" si="64"/>
        <v>725</v>
      </c>
      <c r="K166" s="6">
        <f t="shared" si="65"/>
        <v>699</v>
      </c>
      <c r="L166" s="7">
        <f t="shared" si="59"/>
        <v>44179</v>
      </c>
      <c r="M166" s="8">
        <f t="shared" si="63"/>
        <v>723</v>
      </c>
      <c r="N166" s="8">
        <f>RealData!B163</f>
        <v>685</v>
      </c>
      <c r="O166" s="8">
        <f>RealData!C163</f>
        <v>732.85714285714289</v>
      </c>
      <c r="P166" s="8"/>
      <c r="Q166" s="8"/>
      <c r="R166" s="8">
        <f t="shared" si="60"/>
        <v>83314</v>
      </c>
      <c r="S166" s="8">
        <f t="shared" si="61"/>
        <v>725</v>
      </c>
    </row>
    <row r="167" spans="1:19" x14ac:dyDescent="0.25">
      <c r="A167" s="7">
        <v>44180</v>
      </c>
      <c r="B167" s="8">
        <v>134</v>
      </c>
      <c r="C167" s="8">
        <v>0.76</v>
      </c>
      <c r="D167" s="8">
        <f t="shared" si="53"/>
        <v>9996096</v>
      </c>
      <c r="E167" s="8">
        <f t="shared" si="54"/>
        <v>709</v>
      </c>
      <c r="F167" s="8">
        <f t="shared" si="55"/>
        <v>3197</v>
      </c>
      <c r="G167" s="2">
        <f t="shared" si="56"/>
        <v>9996096</v>
      </c>
      <c r="H167" s="2">
        <f t="shared" si="57"/>
        <v>65837</v>
      </c>
      <c r="I167" s="5">
        <f t="shared" si="58"/>
        <v>93721</v>
      </c>
      <c r="J167" s="6">
        <f t="shared" si="64"/>
        <v>711</v>
      </c>
      <c r="K167" s="6">
        <f t="shared" si="65"/>
        <v>671</v>
      </c>
      <c r="L167" s="7">
        <f t="shared" si="59"/>
        <v>44180</v>
      </c>
      <c r="M167" s="8">
        <f t="shared" si="63"/>
        <v>709</v>
      </c>
      <c r="N167" s="8">
        <f>RealData!B164</f>
        <v>656</v>
      </c>
      <c r="O167" s="8">
        <f>RealData!C164</f>
        <v>717</v>
      </c>
      <c r="P167" s="8"/>
      <c r="Q167" s="8"/>
      <c r="R167" s="8">
        <f t="shared" si="60"/>
        <v>93721</v>
      </c>
      <c r="S167" s="8">
        <f t="shared" si="61"/>
        <v>711</v>
      </c>
    </row>
    <row r="168" spans="1:19" x14ac:dyDescent="0.25">
      <c r="A168" s="3">
        <v>44181</v>
      </c>
      <c r="B168" s="4">
        <v>134</v>
      </c>
      <c r="C168" s="4">
        <v>0.76</v>
      </c>
      <c r="D168" s="4">
        <f t="shared" si="53"/>
        <v>9996051</v>
      </c>
      <c r="E168" s="4">
        <f t="shared" si="54"/>
        <v>695</v>
      </c>
      <c r="F168" s="4">
        <f t="shared" si="55"/>
        <v>3256</v>
      </c>
      <c r="G168" s="2">
        <f t="shared" si="56"/>
        <v>9996051</v>
      </c>
      <c r="H168" s="2">
        <f t="shared" si="57"/>
        <v>74062</v>
      </c>
      <c r="I168" s="5">
        <f t="shared" si="58"/>
        <v>105429</v>
      </c>
      <c r="J168" s="6">
        <f t="shared" si="64"/>
        <v>697</v>
      </c>
      <c r="K168" s="6">
        <f>N167+ROUND((C168/$D$2)*D167*(N167/$D$3),0)-ROUND(N167/$D$2,0)</f>
        <v>643</v>
      </c>
      <c r="L168" s="3">
        <f t="shared" si="59"/>
        <v>44181</v>
      </c>
      <c r="M168" s="4">
        <f t="shared" si="63"/>
        <v>695</v>
      </c>
      <c r="N168" s="4">
        <f>RealData!B165</f>
        <v>629</v>
      </c>
      <c r="O168" s="4">
        <f>RealData!C165</f>
        <v>697.42857142857144</v>
      </c>
      <c r="P168" s="4">
        <f t="shared" ref="P161:P168" si="66">K168</f>
        <v>643</v>
      </c>
      <c r="Q168" s="4">
        <f>E168</f>
        <v>695</v>
      </c>
      <c r="R168" s="4">
        <f t="shared" si="60"/>
        <v>105429</v>
      </c>
      <c r="S168" s="4">
        <f t="shared" si="61"/>
        <v>697</v>
      </c>
    </row>
    <row r="169" spans="1:19" x14ac:dyDescent="0.25">
      <c r="A169" s="3">
        <v>44182</v>
      </c>
      <c r="B169" s="4">
        <v>134</v>
      </c>
      <c r="C169" s="4">
        <v>0.5</v>
      </c>
      <c r="D169" s="4">
        <f t="shared" si="53"/>
        <v>9996022</v>
      </c>
      <c r="E169" s="4">
        <f>E168+ROUND((C169/$D$2)*D168*(E168/$D$3),0)-ROUND(E168/$D$2,0)</f>
        <v>666</v>
      </c>
      <c r="F169" s="4">
        <f t="shared" si="55"/>
        <v>3314</v>
      </c>
      <c r="G169" s="2">
        <f t="shared" si="56"/>
        <v>9996022</v>
      </c>
      <c r="H169" s="2">
        <f t="shared" si="57"/>
        <v>83313</v>
      </c>
      <c r="I169" s="5">
        <f t="shared" si="58"/>
        <v>118599</v>
      </c>
      <c r="J169" s="6">
        <f t="shared" si="64"/>
        <v>683</v>
      </c>
      <c r="K169" s="6">
        <f>K168+ROUND((C169/$D$2)*D168*(K168/$D$3),0)-ROUND(K168/$D$2,0)</f>
        <v>616</v>
      </c>
      <c r="L169" s="3">
        <f t="shared" si="59"/>
        <v>44182</v>
      </c>
      <c r="M169" s="4"/>
      <c r="N169" s="4"/>
      <c r="O169" s="4"/>
      <c r="P169" s="4">
        <f>K169</f>
        <v>616</v>
      </c>
      <c r="Q169" s="4">
        <f t="shared" ref="Q169:Q181" si="67">E169</f>
        <v>666</v>
      </c>
      <c r="R169" s="4">
        <f t="shared" si="60"/>
        <v>118599</v>
      </c>
      <c r="S169" s="4">
        <f t="shared" si="61"/>
        <v>683</v>
      </c>
    </row>
    <row r="170" spans="1:19" x14ac:dyDescent="0.25">
      <c r="A170" s="3">
        <v>44183</v>
      </c>
      <c r="B170" s="4">
        <v>134</v>
      </c>
      <c r="C170" s="4">
        <v>0.5</v>
      </c>
      <c r="D170" s="4">
        <f t="shared" si="53"/>
        <v>9995994</v>
      </c>
      <c r="E170" s="4">
        <f t="shared" si="54"/>
        <v>638</v>
      </c>
      <c r="F170" s="4">
        <f t="shared" si="55"/>
        <v>3370</v>
      </c>
      <c r="G170" s="2">
        <f t="shared" si="56"/>
        <v>9995994</v>
      </c>
      <c r="H170" s="2">
        <f t="shared" si="57"/>
        <v>93720</v>
      </c>
      <c r="I170" s="5">
        <f t="shared" si="58"/>
        <v>133414</v>
      </c>
      <c r="J170" s="6">
        <f t="shared" si="64"/>
        <v>669</v>
      </c>
      <c r="K170" s="6">
        <f t="shared" ref="K170:K181" si="68">K169+ROUND((C170/$D$2)*D169*(K169/$D$3),0)-ROUND(K169/$D$2,0)</f>
        <v>591</v>
      </c>
      <c r="L170" s="3">
        <f t="shared" si="59"/>
        <v>44183</v>
      </c>
      <c r="M170" s="4"/>
      <c r="N170" s="4"/>
      <c r="O170" s="4"/>
      <c r="P170" s="4">
        <f t="shared" ref="P169:P181" si="69">K170</f>
        <v>591</v>
      </c>
      <c r="Q170" s="4">
        <f t="shared" si="67"/>
        <v>638</v>
      </c>
      <c r="R170" s="4">
        <f t="shared" si="60"/>
        <v>133414</v>
      </c>
      <c r="S170" s="4">
        <f t="shared" si="61"/>
        <v>669</v>
      </c>
    </row>
    <row r="171" spans="1:19" x14ac:dyDescent="0.25">
      <c r="A171" s="3">
        <v>44184</v>
      </c>
      <c r="B171" s="4">
        <v>134</v>
      </c>
      <c r="C171" s="4">
        <v>0.5</v>
      </c>
      <c r="D171" s="4">
        <f t="shared" si="53"/>
        <v>9995967</v>
      </c>
      <c r="E171" s="4">
        <f t="shared" si="54"/>
        <v>612</v>
      </c>
      <c r="F171" s="4">
        <f t="shared" si="55"/>
        <v>3423</v>
      </c>
      <c r="G171" s="2">
        <f t="shared" si="56"/>
        <v>9995967</v>
      </c>
      <c r="H171" s="2">
        <f t="shared" si="57"/>
        <v>105427</v>
      </c>
      <c r="I171" s="5">
        <f t="shared" si="58"/>
        <v>150079</v>
      </c>
      <c r="J171" s="6">
        <f>J170+ROUND(($E$1/$D$2)*G170*(J170/$D$3),0)-ROUND(J170/$D$2,0)</f>
        <v>655</v>
      </c>
      <c r="K171" s="6">
        <f t="shared" si="68"/>
        <v>567</v>
      </c>
      <c r="L171" s="3">
        <f t="shared" si="59"/>
        <v>44184</v>
      </c>
      <c r="M171" s="4"/>
      <c r="N171" s="4"/>
      <c r="O171" s="4"/>
      <c r="P171" s="4">
        <f t="shared" si="69"/>
        <v>567</v>
      </c>
      <c r="Q171" s="4">
        <f t="shared" si="67"/>
        <v>612</v>
      </c>
      <c r="R171" s="4">
        <f t="shared" si="60"/>
        <v>150079</v>
      </c>
      <c r="S171" s="4">
        <f t="shared" si="61"/>
        <v>655</v>
      </c>
    </row>
    <row r="172" spans="1:19" x14ac:dyDescent="0.25">
      <c r="A172" s="3">
        <v>44185</v>
      </c>
      <c r="B172" s="4">
        <v>134</v>
      </c>
      <c r="C172" s="4">
        <v>0.5</v>
      </c>
      <c r="D172" s="4">
        <f t="shared" si="53"/>
        <v>9995942</v>
      </c>
      <c r="E172" s="4">
        <f t="shared" si="54"/>
        <v>586</v>
      </c>
      <c r="F172" s="4">
        <f t="shared" si="55"/>
        <v>3474</v>
      </c>
      <c r="G172" s="2">
        <f t="shared" si="56"/>
        <v>9995942</v>
      </c>
      <c r="H172" s="2">
        <f t="shared" si="57"/>
        <v>118596</v>
      </c>
      <c r="I172" s="5">
        <f t="shared" si="58"/>
        <v>168826</v>
      </c>
      <c r="J172" s="6">
        <f t="shared" si="64"/>
        <v>641</v>
      </c>
      <c r="K172" s="6">
        <f t="shared" si="68"/>
        <v>544</v>
      </c>
      <c r="L172" s="3">
        <f t="shared" si="59"/>
        <v>44185</v>
      </c>
      <c r="M172" s="4"/>
      <c r="N172" s="4"/>
      <c r="O172" s="4"/>
      <c r="P172" s="4">
        <f t="shared" si="69"/>
        <v>544</v>
      </c>
      <c r="Q172" s="4">
        <f t="shared" si="67"/>
        <v>586</v>
      </c>
      <c r="R172" s="4">
        <f t="shared" si="60"/>
        <v>168826</v>
      </c>
      <c r="S172" s="4">
        <f t="shared" si="61"/>
        <v>641</v>
      </c>
    </row>
    <row r="173" spans="1:19" x14ac:dyDescent="0.25">
      <c r="A173" s="3">
        <v>44186</v>
      </c>
      <c r="B173" s="4">
        <v>134</v>
      </c>
      <c r="C173" s="4">
        <v>0.5</v>
      </c>
      <c r="D173" s="4">
        <f t="shared" si="53"/>
        <v>9995918</v>
      </c>
      <c r="E173" s="4">
        <f t="shared" si="54"/>
        <v>561</v>
      </c>
      <c r="F173" s="4">
        <f t="shared" si="55"/>
        <v>3523</v>
      </c>
      <c r="G173" s="2">
        <f t="shared" si="56"/>
        <v>9995918</v>
      </c>
      <c r="H173" s="2">
        <f t="shared" si="57"/>
        <v>133410</v>
      </c>
      <c r="I173" s="5">
        <f t="shared" si="58"/>
        <v>189915</v>
      </c>
      <c r="J173" s="6">
        <f t="shared" si="64"/>
        <v>629</v>
      </c>
      <c r="K173" s="6">
        <f t="shared" si="68"/>
        <v>522</v>
      </c>
      <c r="L173" s="3">
        <f t="shared" si="59"/>
        <v>44186</v>
      </c>
      <c r="M173" s="4"/>
      <c r="N173" s="4"/>
      <c r="O173" s="4"/>
      <c r="P173" s="4">
        <f t="shared" si="69"/>
        <v>522</v>
      </c>
      <c r="Q173" s="4">
        <f t="shared" si="67"/>
        <v>561</v>
      </c>
      <c r="R173" s="4">
        <f t="shared" si="60"/>
        <v>189915</v>
      </c>
      <c r="S173" s="4">
        <f t="shared" si="61"/>
        <v>629</v>
      </c>
    </row>
    <row r="174" spans="1:19" x14ac:dyDescent="0.25">
      <c r="A174" s="3">
        <v>44187</v>
      </c>
      <c r="B174" s="4">
        <v>134</v>
      </c>
      <c r="C174" s="4">
        <v>0.5</v>
      </c>
      <c r="D174" s="4">
        <f t="shared" si="53"/>
        <v>9995895</v>
      </c>
      <c r="E174" s="4">
        <f t="shared" si="54"/>
        <v>537</v>
      </c>
      <c r="F174" s="4">
        <f t="shared" si="55"/>
        <v>3570</v>
      </c>
      <c r="G174" s="2">
        <f t="shared" si="56"/>
        <v>9995895</v>
      </c>
      <c r="H174" s="2">
        <f t="shared" si="57"/>
        <v>150074</v>
      </c>
      <c r="I174" s="5">
        <f t="shared" si="58"/>
        <v>213638</v>
      </c>
      <c r="J174" s="6">
        <f t="shared" si="64"/>
        <v>617</v>
      </c>
      <c r="K174" s="6">
        <f t="shared" si="68"/>
        <v>500</v>
      </c>
      <c r="L174" s="3">
        <f t="shared" si="59"/>
        <v>44187</v>
      </c>
      <c r="M174" s="4"/>
      <c r="N174" s="4"/>
      <c r="O174" s="4"/>
      <c r="P174" s="4">
        <f t="shared" si="69"/>
        <v>500</v>
      </c>
      <c r="Q174" s="4">
        <f t="shared" si="67"/>
        <v>537</v>
      </c>
      <c r="R174" s="4">
        <f t="shared" si="60"/>
        <v>213638</v>
      </c>
      <c r="S174" s="4">
        <f t="shared" si="61"/>
        <v>617</v>
      </c>
    </row>
    <row r="175" spans="1:19" x14ac:dyDescent="0.25">
      <c r="A175" s="7">
        <v>44188</v>
      </c>
      <c r="B175" s="8">
        <v>134</v>
      </c>
      <c r="C175" s="4">
        <v>0.5</v>
      </c>
      <c r="D175" s="8">
        <f t="shared" ref="D175:D181" si="70">D174-ROUND((C175/$D$2)*D174*(E174/$D$3),0)</f>
        <v>9995873</v>
      </c>
      <c r="E175" s="8">
        <f t="shared" ref="E175:E181" si="71">E174+ROUND((C175/$D$2)*D174*(E174/$D$3),0)-ROUND(E174/$D$2,0)</f>
        <v>514</v>
      </c>
      <c r="F175" s="8">
        <f t="shared" ref="F175:F181" si="72">F174+ROUND(E174/$D$2,0)</f>
        <v>3615</v>
      </c>
      <c r="G175" s="2">
        <f t="shared" ref="G175:G181" si="73">D175</f>
        <v>9995873</v>
      </c>
      <c r="H175" s="2">
        <f t="shared" ref="H175:H181" si="74">H174+ROUND(($D$1/$D$2)*G174*(H174/$D$3),0)-ROUND(H174/$D$2,0)</f>
        <v>168821</v>
      </c>
      <c r="I175" s="5">
        <f t="shared" ref="I175:I181" si="75">I174+ROUND(($D$1/$D$2)*G174*(I174/$D$3),0)-ROUND(I174/$D$2,0)</f>
        <v>240325</v>
      </c>
      <c r="J175" s="6">
        <f t="shared" si="64"/>
        <v>605</v>
      </c>
      <c r="K175" s="6">
        <f t="shared" si="68"/>
        <v>479</v>
      </c>
      <c r="L175" s="7">
        <f t="shared" ref="L175:L181" si="76">A175</f>
        <v>44188</v>
      </c>
      <c r="M175" s="8"/>
      <c r="N175" s="8"/>
      <c r="O175" s="8"/>
      <c r="P175" s="8">
        <f t="shared" si="69"/>
        <v>479</v>
      </c>
      <c r="Q175" s="8">
        <f t="shared" si="67"/>
        <v>514</v>
      </c>
      <c r="R175" s="8">
        <f t="shared" ref="R175:R181" si="77">I175</f>
        <v>240325</v>
      </c>
      <c r="S175" s="8">
        <f t="shared" ref="S175:S181" si="78">J175</f>
        <v>605</v>
      </c>
    </row>
    <row r="176" spans="1:19" x14ac:dyDescent="0.25">
      <c r="A176" s="7">
        <v>44189</v>
      </c>
      <c r="B176" s="8">
        <v>134</v>
      </c>
      <c r="C176" s="4">
        <v>0.5</v>
      </c>
      <c r="D176" s="8">
        <f t="shared" si="70"/>
        <v>9995852</v>
      </c>
      <c r="E176" s="8">
        <f t="shared" si="71"/>
        <v>492</v>
      </c>
      <c r="F176" s="8">
        <f t="shared" si="72"/>
        <v>3658</v>
      </c>
      <c r="G176" s="2">
        <f t="shared" si="73"/>
        <v>9995852</v>
      </c>
      <c r="H176" s="2">
        <f t="shared" si="74"/>
        <v>189910</v>
      </c>
      <c r="I176" s="5">
        <f t="shared" si="75"/>
        <v>270345</v>
      </c>
      <c r="J176" s="6">
        <f t="shared" si="64"/>
        <v>593</v>
      </c>
      <c r="K176" s="6">
        <f t="shared" si="68"/>
        <v>459</v>
      </c>
      <c r="L176" s="7">
        <f t="shared" si="76"/>
        <v>44189</v>
      </c>
      <c r="M176" s="8"/>
      <c r="N176" s="8"/>
      <c r="O176" s="8"/>
      <c r="P176" s="8">
        <f t="shared" si="69"/>
        <v>459</v>
      </c>
      <c r="Q176" s="8">
        <f t="shared" si="67"/>
        <v>492</v>
      </c>
      <c r="R176" s="8">
        <f t="shared" si="77"/>
        <v>270345</v>
      </c>
      <c r="S176" s="8">
        <f t="shared" si="78"/>
        <v>593</v>
      </c>
    </row>
    <row r="177" spans="1:19" x14ac:dyDescent="0.25">
      <c r="A177" s="7">
        <v>44190</v>
      </c>
      <c r="B177" s="8">
        <v>134</v>
      </c>
      <c r="C177" s="4">
        <v>0.5</v>
      </c>
      <c r="D177" s="8">
        <f t="shared" si="70"/>
        <v>9995832</v>
      </c>
      <c r="E177" s="8">
        <f t="shared" si="71"/>
        <v>471</v>
      </c>
      <c r="F177" s="8">
        <f t="shared" si="72"/>
        <v>3699</v>
      </c>
      <c r="G177" s="2">
        <f t="shared" si="73"/>
        <v>9995832</v>
      </c>
      <c r="H177" s="2">
        <f t="shared" si="74"/>
        <v>213632</v>
      </c>
      <c r="I177" s="5">
        <f t="shared" si="75"/>
        <v>304115</v>
      </c>
      <c r="J177" s="6">
        <f t="shared" si="64"/>
        <v>582</v>
      </c>
      <c r="K177" s="6">
        <f t="shared" si="68"/>
        <v>440</v>
      </c>
      <c r="L177" s="7">
        <f t="shared" si="76"/>
        <v>44190</v>
      </c>
      <c r="M177" s="8"/>
      <c r="N177" s="8"/>
      <c r="O177" s="8"/>
      <c r="P177" s="8">
        <f t="shared" si="69"/>
        <v>440</v>
      </c>
      <c r="Q177" s="8">
        <f t="shared" si="67"/>
        <v>471</v>
      </c>
      <c r="R177" s="8">
        <f t="shared" si="77"/>
        <v>304115</v>
      </c>
      <c r="S177" s="8">
        <f t="shared" si="78"/>
        <v>582</v>
      </c>
    </row>
    <row r="178" spans="1:19" x14ac:dyDescent="0.25">
      <c r="A178" s="7">
        <v>44191</v>
      </c>
      <c r="B178" s="8">
        <v>134</v>
      </c>
      <c r="C178" s="4">
        <v>0.5</v>
      </c>
      <c r="D178" s="8">
        <f t="shared" si="70"/>
        <v>9995812</v>
      </c>
      <c r="E178" s="8">
        <f t="shared" si="71"/>
        <v>452</v>
      </c>
      <c r="F178" s="8">
        <f t="shared" si="72"/>
        <v>3738</v>
      </c>
      <c r="G178" s="2">
        <f t="shared" si="73"/>
        <v>9995812</v>
      </c>
      <c r="H178" s="2">
        <f t="shared" si="74"/>
        <v>240317</v>
      </c>
      <c r="I178" s="5">
        <f t="shared" si="75"/>
        <v>342103</v>
      </c>
      <c r="J178" s="6">
        <f t="shared" si="64"/>
        <v>570</v>
      </c>
      <c r="K178" s="6">
        <f t="shared" si="68"/>
        <v>421</v>
      </c>
      <c r="L178" s="7">
        <f t="shared" si="76"/>
        <v>44191</v>
      </c>
      <c r="M178" s="8"/>
      <c r="N178" s="8"/>
      <c r="O178" s="8"/>
      <c r="P178" s="8">
        <f t="shared" si="69"/>
        <v>421</v>
      </c>
      <c r="Q178" s="8">
        <f t="shared" si="67"/>
        <v>452</v>
      </c>
      <c r="R178" s="8">
        <f t="shared" si="77"/>
        <v>342103</v>
      </c>
      <c r="S178" s="8">
        <f t="shared" si="78"/>
        <v>570</v>
      </c>
    </row>
    <row r="179" spans="1:19" x14ac:dyDescent="0.25">
      <c r="A179" s="7">
        <v>44192</v>
      </c>
      <c r="B179" s="8">
        <v>134</v>
      </c>
      <c r="C179" s="4">
        <v>0.5</v>
      </c>
      <c r="D179" s="8">
        <f t="shared" si="70"/>
        <v>9995793</v>
      </c>
      <c r="E179" s="8">
        <f t="shared" si="71"/>
        <v>433</v>
      </c>
      <c r="F179" s="8">
        <f t="shared" si="72"/>
        <v>3776</v>
      </c>
      <c r="G179" s="2">
        <f t="shared" si="73"/>
        <v>9995793</v>
      </c>
      <c r="H179" s="2">
        <f t="shared" si="74"/>
        <v>270336</v>
      </c>
      <c r="I179" s="5">
        <f t="shared" si="75"/>
        <v>384836</v>
      </c>
      <c r="J179" s="6">
        <f t="shared" si="64"/>
        <v>558</v>
      </c>
      <c r="K179" s="6">
        <f t="shared" si="68"/>
        <v>404</v>
      </c>
      <c r="L179" s="7">
        <f t="shared" si="76"/>
        <v>44192</v>
      </c>
      <c r="M179" s="8"/>
      <c r="N179" s="8"/>
      <c r="O179" s="8"/>
      <c r="P179" s="8">
        <f t="shared" si="69"/>
        <v>404</v>
      </c>
      <c r="Q179" s="8">
        <f t="shared" si="67"/>
        <v>433</v>
      </c>
      <c r="R179" s="8">
        <f t="shared" si="77"/>
        <v>384836</v>
      </c>
      <c r="S179" s="8">
        <f t="shared" si="78"/>
        <v>558</v>
      </c>
    </row>
    <row r="180" spans="1:19" x14ac:dyDescent="0.25">
      <c r="A180" s="7">
        <v>44193</v>
      </c>
      <c r="B180" s="8">
        <v>134</v>
      </c>
      <c r="C180" s="4">
        <v>0.5</v>
      </c>
      <c r="D180" s="8">
        <f t="shared" si="70"/>
        <v>9995775</v>
      </c>
      <c r="E180" s="8">
        <f t="shared" si="71"/>
        <v>415</v>
      </c>
      <c r="F180" s="8">
        <f t="shared" si="72"/>
        <v>3812</v>
      </c>
      <c r="G180" s="2">
        <f t="shared" si="73"/>
        <v>9995775</v>
      </c>
      <c r="H180" s="2">
        <f t="shared" si="74"/>
        <v>304104</v>
      </c>
      <c r="I180" s="5">
        <f t="shared" si="75"/>
        <v>432906</v>
      </c>
      <c r="J180" s="6">
        <f t="shared" si="64"/>
        <v>546</v>
      </c>
      <c r="K180" s="6">
        <f t="shared" si="68"/>
        <v>387</v>
      </c>
      <c r="L180" s="7">
        <f t="shared" si="76"/>
        <v>44193</v>
      </c>
      <c r="M180" s="8"/>
      <c r="N180" s="8"/>
      <c r="O180" s="8"/>
      <c r="P180" s="8">
        <f t="shared" si="69"/>
        <v>387</v>
      </c>
      <c r="Q180" s="8">
        <f t="shared" si="67"/>
        <v>415</v>
      </c>
      <c r="R180" s="8">
        <f t="shared" si="77"/>
        <v>432906</v>
      </c>
      <c r="S180" s="8">
        <f t="shared" si="78"/>
        <v>546</v>
      </c>
    </row>
    <row r="181" spans="1:19" x14ac:dyDescent="0.25">
      <c r="A181" s="7">
        <v>44194</v>
      </c>
      <c r="B181" s="8">
        <v>134</v>
      </c>
      <c r="C181" s="4">
        <v>0.5</v>
      </c>
      <c r="D181" s="8">
        <f t="shared" si="70"/>
        <v>9995758</v>
      </c>
      <c r="E181" s="8">
        <f t="shared" si="71"/>
        <v>397</v>
      </c>
      <c r="F181" s="8">
        <f t="shared" si="72"/>
        <v>3847</v>
      </c>
      <c r="G181" s="2">
        <f t="shared" si="73"/>
        <v>9995758</v>
      </c>
      <c r="H181" s="2">
        <f t="shared" si="74"/>
        <v>342090</v>
      </c>
      <c r="I181" s="5">
        <f t="shared" si="75"/>
        <v>486981</v>
      </c>
      <c r="J181" s="6">
        <f t="shared" si="64"/>
        <v>535</v>
      </c>
      <c r="K181" s="6">
        <f t="shared" si="68"/>
        <v>371</v>
      </c>
      <c r="L181" s="7">
        <f t="shared" si="76"/>
        <v>44194</v>
      </c>
      <c r="M181" s="8"/>
      <c r="N181" s="8"/>
      <c r="O181" s="8"/>
      <c r="P181" s="8">
        <f t="shared" si="69"/>
        <v>371</v>
      </c>
      <c r="Q181" s="8">
        <f t="shared" si="67"/>
        <v>397</v>
      </c>
      <c r="R181" s="8">
        <f t="shared" si="77"/>
        <v>486981</v>
      </c>
      <c r="S181" s="8">
        <f t="shared" si="78"/>
        <v>535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2020-12-16T16:58:46Z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