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95A00100-CC58-4DA7-BC60-BEB94163E505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3" i="3" l="1"/>
  <c r="K141" i="3"/>
  <c r="K142" i="3"/>
  <c r="M142" i="3"/>
  <c r="N142" i="3"/>
  <c r="O142" i="3"/>
  <c r="M142" i="2"/>
  <c r="C139" i="1"/>
  <c r="K140" i="3" l="1"/>
  <c r="M141" i="3"/>
  <c r="N141" i="3"/>
  <c r="O141" i="3"/>
  <c r="M141" i="2"/>
  <c r="C138" i="1"/>
  <c r="K136" i="3" l="1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J140" i="2"/>
  <c r="P140" i="2" s="1"/>
  <c r="I140" i="2"/>
  <c r="H140" i="2"/>
  <c r="F140" i="2"/>
  <c r="E140" i="2"/>
  <c r="N140" i="2" s="1"/>
  <c r="D140" i="2"/>
  <c r="D141" i="2" s="1"/>
  <c r="C137" i="1"/>
  <c r="F141" i="2" l="1"/>
  <c r="G140" i="2"/>
  <c r="J141" i="2" s="1"/>
  <c r="P141" i="2" s="1"/>
  <c r="H141" i="2"/>
  <c r="I141" i="2"/>
  <c r="O141" i="2" s="1"/>
  <c r="G141" i="2"/>
  <c r="E141" i="2"/>
  <c r="L140" i="2"/>
  <c r="N138" i="3"/>
  <c r="O138" i="3"/>
  <c r="N139" i="3"/>
  <c r="O139" i="3"/>
  <c r="L138" i="2"/>
  <c r="M138" i="2"/>
  <c r="L139" i="2"/>
  <c r="M139" i="2"/>
  <c r="C135" i="1"/>
  <c r="C136" i="1"/>
  <c r="F142" i="2" l="1"/>
  <c r="L141" i="2"/>
  <c r="H142" i="2"/>
  <c r="I142" i="2"/>
  <c r="O142" i="2" s="1"/>
  <c r="J142" i="2"/>
  <c r="P142" i="2" s="1"/>
  <c r="N141" i="2"/>
  <c r="E142" i="2"/>
  <c r="L142" i="2" s="1"/>
  <c r="D142" i="2"/>
  <c r="K134" i="3"/>
  <c r="L146" i="3"/>
  <c r="L145" i="3"/>
  <c r="L144" i="3"/>
  <c r="L143" i="3"/>
  <c r="L142" i="3"/>
  <c r="L141" i="3"/>
  <c r="L140" i="3"/>
  <c r="K131" i="3"/>
  <c r="K132" i="3"/>
  <c r="K133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D143" i="2" l="1"/>
  <c r="G142" i="2"/>
  <c r="E143" i="2"/>
  <c r="N142" i="2"/>
  <c r="F143" i="2"/>
  <c r="N133" i="3"/>
  <c r="M133" i="3"/>
  <c r="M133" i="2"/>
  <c r="L133" i="2"/>
  <c r="C130" i="1"/>
  <c r="O133" i="3" s="1"/>
  <c r="N143" i="2" l="1"/>
  <c r="E144" i="2"/>
  <c r="J143" i="2"/>
  <c r="I143" i="2"/>
  <c r="H143" i="2"/>
  <c r="F144" i="2"/>
  <c r="G143" i="2"/>
  <c r="D144" i="2"/>
  <c r="M131" i="3"/>
  <c r="N131" i="3"/>
  <c r="O131" i="3"/>
  <c r="M132" i="3"/>
  <c r="N132" i="3"/>
  <c r="O132" i="3"/>
  <c r="N130" i="3"/>
  <c r="O130" i="3"/>
  <c r="M132" i="2"/>
  <c r="C129" i="1"/>
  <c r="F145" i="2" l="1"/>
  <c r="E145" i="2"/>
  <c r="N144" i="2"/>
  <c r="J144" i="2"/>
  <c r="P143" i="2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P144" i="2" l="1"/>
  <c r="J145" i="2"/>
  <c r="G145" i="2"/>
  <c r="H146" i="2" s="1"/>
  <c r="D146" i="2"/>
  <c r="N145" i="2"/>
  <c r="E146" i="2"/>
  <c r="E147" i="2" s="1"/>
  <c r="O144" i="2"/>
  <c r="I145" i="2"/>
  <c r="F146" i="2"/>
  <c r="P130" i="2"/>
  <c r="M129" i="2"/>
  <c r="M130" i="2"/>
  <c r="G146" i="2" l="1"/>
  <c r="H147" i="2" s="1"/>
  <c r="D147" i="2"/>
  <c r="E148" i="2" s="1"/>
  <c r="F147" i="2"/>
  <c r="F148" i="2" s="1"/>
  <c r="N147" i="2"/>
  <c r="I146" i="2"/>
  <c r="O145" i="2"/>
  <c r="N146" i="2"/>
  <c r="J146" i="2"/>
  <c r="P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F149" i="2" l="1"/>
  <c r="P146" i="2"/>
  <c r="J147" i="2"/>
  <c r="N148" i="2"/>
  <c r="O146" i="2"/>
  <c r="I147" i="2"/>
  <c r="G147" i="2"/>
  <c r="H148" i="2" s="1"/>
  <c r="D148" i="2"/>
  <c r="E149" i="2" s="1"/>
  <c r="F150" i="2" s="1"/>
  <c r="M7" i="3"/>
  <c r="H7" i="3"/>
  <c r="G6" i="3"/>
  <c r="D7" i="3"/>
  <c r="I89" i="2"/>
  <c r="O147" i="2" l="1"/>
  <c r="I148" i="2"/>
  <c r="J148" i="2"/>
  <c r="P147" i="2"/>
  <c r="N149" i="2"/>
  <c r="G148" i="2"/>
  <c r="H149" i="2" s="1"/>
  <c r="D149" i="2"/>
  <c r="E150" i="2" s="1"/>
  <c r="G7" i="3"/>
  <c r="D8" i="3"/>
  <c r="E8" i="3"/>
  <c r="M127" i="2"/>
  <c r="N150" i="2" l="1"/>
  <c r="O148" i="2"/>
  <c r="I149" i="2"/>
  <c r="P148" i="2"/>
  <c r="J149" i="2"/>
  <c r="G149" i="2"/>
  <c r="H150" i="2" s="1"/>
  <c r="D150" i="2"/>
  <c r="F151" i="2"/>
  <c r="E9" i="3"/>
  <c r="M8" i="3"/>
  <c r="H8" i="3"/>
  <c r="F9" i="3"/>
  <c r="F10" i="3" s="1"/>
  <c r="D9" i="3"/>
  <c r="G8" i="3"/>
  <c r="M126" i="2"/>
  <c r="O149" i="2" l="1"/>
  <c r="I150" i="2"/>
  <c r="P149" i="2"/>
  <c r="J150" i="2"/>
  <c r="D151" i="2"/>
  <c r="G150" i="2"/>
  <c r="H151" i="2" s="1"/>
  <c r="E151" i="2"/>
  <c r="D10" i="3"/>
  <c r="G9" i="3"/>
  <c r="E10" i="3"/>
  <c r="M9" i="3"/>
  <c r="H9" i="3"/>
  <c r="K135" i="2"/>
  <c r="K136" i="2"/>
  <c r="K137" i="2"/>
  <c r="K138" i="2"/>
  <c r="K139" i="2"/>
  <c r="P54" i="2"/>
  <c r="M124" i="2"/>
  <c r="M125" i="2"/>
  <c r="N151" i="2" l="1"/>
  <c r="E152" i="2"/>
  <c r="D152" i="2"/>
  <c r="G151" i="2"/>
  <c r="H152" i="2" s="1"/>
  <c r="F152" i="2"/>
  <c r="F153" i="2" s="1"/>
  <c r="J151" i="2"/>
  <c r="P150" i="2"/>
  <c r="I151" i="2"/>
  <c r="O150" i="2"/>
  <c r="E11" i="3"/>
  <c r="H10" i="3"/>
  <c r="M10" i="3"/>
  <c r="D11" i="3"/>
  <c r="G10" i="3"/>
  <c r="F11" i="3"/>
  <c r="F12" i="3" s="1"/>
  <c r="M122" i="2"/>
  <c r="M123" i="2"/>
  <c r="P151" i="2" l="1"/>
  <c r="J152" i="2"/>
  <c r="G152" i="2"/>
  <c r="H153" i="2" s="1"/>
  <c r="D153" i="2"/>
  <c r="G153" i="2" s="1"/>
  <c r="O151" i="2"/>
  <c r="I152" i="2"/>
  <c r="E153" i="2"/>
  <c r="N153" i="2" s="1"/>
  <c r="N152" i="2"/>
  <c r="G11" i="3"/>
  <c r="D12" i="3"/>
  <c r="M11" i="3"/>
  <c r="H11" i="3"/>
  <c r="M121" i="2"/>
  <c r="O152" i="2" l="1"/>
  <c r="I153" i="2"/>
  <c r="O153" i="2" s="1"/>
  <c r="J153" i="2"/>
  <c r="P153" i="2" s="1"/>
  <c r="P152" i="2"/>
  <c r="D13" i="3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M126" i="3"/>
  <c r="D127" i="3"/>
  <c r="K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M127" i="3"/>
  <c r="E128" i="3"/>
  <c r="F128" i="3"/>
  <c r="G127" i="3"/>
  <c r="I128" i="3" s="1"/>
  <c r="D128" i="3"/>
  <c r="K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J134" i="3"/>
  <c r="H122" i="2"/>
  <c r="P121" i="2"/>
  <c r="J122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J136" i="3"/>
  <c r="D137" i="3"/>
  <c r="G136" i="3"/>
  <c r="H137" i="3" s="1"/>
  <c r="E137" i="3"/>
  <c r="M137" i="3" s="1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R136" i="3" l="1"/>
  <c r="I137" i="3"/>
  <c r="S136" i="3"/>
  <c r="J137" i="3"/>
  <c r="E138" i="3"/>
  <c r="M138" i="3" s="1"/>
  <c r="F138" i="3"/>
  <c r="G137" i="3"/>
  <c r="H138" i="3" s="1"/>
  <c r="D138" i="3"/>
  <c r="J125" i="2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J138" i="3"/>
  <c r="I138" i="3"/>
  <c r="R137" i="3"/>
  <c r="D139" i="3"/>
  <c r="G138" i="3"/>
  <c r="H139" i="3" s="1"/>
  <c r="L126" i="2"/>
  <c r="J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M139" i="3"/>
  <c r="F140" i="3"/>
  <c r="E140" i="3"/>
  <c r="M140" i="3" s="1"/>
  <c r="S138" i="3"/>
  <c r="J139" i="3"/>
  <c r="S139" i="3" s="1"/>
  <c r="R138" i="3"/>
  <c r="I139" i="3"/>
  <c r="R139" i="3" s="1"/>
  <c r="J127" i="2"/>
  <c r="P126" i="2"/>
  <c r="E128" i="2"/>
  <c r="I127" i="2"/>
  <c r="O126" i="2"/>
  <c r="D128" i="2"/>
  <c r="G127" i="2"/>
  <c r="H128" i="2" s="1"/>
  <c r="F128" i="2"/>
  <c r="Q140" i="3" l="1"/>
  <c r="E141" i="3"/>
  <c r="D141" i="3"/>
  <c r="G140" i="3"/>
  <c r="F141" i="3"/>
  <c r="P140" i="3"/>
  <c r="J140" i="3"/>
  <c r="S140" i="3" s="1"/>
  <c r="I140" i="3"/>
  <c r="H140" i="3"/>
  <c r="L128" i="2"/>
  <c r="F129" i="2"/>
  <c r="J128" i="2"/>
  <c r="P127" i="2"/>
  <c r="I128" i="2"/>
  <c r="O127" i="2"/>
  <c r="D129" i="2"/>
  <c r="G128" i="2"/>
  <c r="H129" i="2" s="1"/>
  <c r="E129" i="2"/>
  <c r="L129" i="2" s="1"/>
  <c r="F142" i="3" l="1"/>
  <c r="J141" i="3"/>
  <c r="G141" i="3"/>
  <c r="D142" i="3"/>
  <c r="E142" i="3"/>
  <c r="Q141" i="3"/>
  <c r="P141" i="3"/>
  <c r="H141" i="3"/>
  <c r="R140" i="3"/>
  <c r="I141" i="3"/>
  <c r="J129" i="2"/>
  <c r="P128" i="2"/>
  <c r="E130" i="2"/>
  <c r="I129" i="2"/>
  <c r="O128" i="2"/>
  <c r="G129" i="2"/>
  <c r="H130" i="2" s="1"/>
  <c r="D130" i="2"/>
  <c r="F130" i="2"/>
  <c r="P142" i="3" l="1"/>
  <c r="E143" i="3"/>
  <c r="Q142" i="3"/>
  <c r="S141" i="3"/>
  <c r="J142" i="3"/>
  <c r="G142" i="3"/>
  <c r="D143" i="3"/>
  <c r="R141" i="3"/>
  <c r="I142" i="3"/>
  <c r="H142" i="3"/>
  <c r="F143" i="3"/>
  <c r="L130" i="2"/>
  <c r="J130" i="2"/>
  <c r="P129" i="2"/>
  <c r="F131" i="2"/>
  <c r="I130" i="2"/>
  <c r="O129" i="2"/>
  <c r="D131" i="2"/>
  <c r="G130" i="2"/>
  <c r="H131" i="2" s="1"/>
  <c r="E131" i="2"/>
  <c r="L131" i="2" s="1"/>
  <c r="D144" i="3" l="1"/>
  <c r="G143" i="3"/>
  <c r="H143" i="3"/>
  <c r="S142" i="3"/>
  <c r="J143" i="3"/>
  <c r="F144" i="3"/>
  <c r="Q143" i="3"/>
  <c r="E144" i="3"/>
  <c r="P143" i="3"/>
  <c r="K144" i="3"/>
  <c r="I143" i="3"/>
  <c r="R142" i="3"/>
  <c r="J131" i="2"/>
  <c r="E132" i="2"/>
  <c r="I131" i="2"/>
  <c r="O130" i="2"/>
  <c r="F132" i="2"/>
  <c r="G131" i="2"/>
  <c r="H132" i="2" s="1"/>
  <c r="D132" i="2"/>
  <c r="J144" i="3" l="1"/>
  <c r="S144" i="3" s="1"/>
  <c r="S143" i="3"/>
  <c r="Q144" i="3"/>
  <c r="E145" i="3"/>
  <c r="P144" i="3"/>
  <c r="K145" i="3"/>
  <c r="H144" i="3"/>
  <c r="F145" i="3"/>
  <c r="R143" i="3"/>
  <c r="I144" i="3"/>
  <c r="D145" i="3"/>
  <c r="G144" i="3"/>
  <c r="L132" i="2"/>
  <c r="J132" i="2"/>
  <c r="P131" i="2"/>
  <c r="F133" i="2"/>
  <c r="I132" i="2"/>
  <c r="O131" i="2"/>
  <c r="G132" i="2"/>
  <c r="H133" i="2" s="1"/>
  <c r="D133" i="2"/>
  <c r="E133" i="2"/>
  <c r="F146" i="3" l="1"/>
  <c r="H145" i="3"/>
  <c r="Q145" i="3"/>
  <c r="E146" i="3"/>
  <c r="D146" i="3"/>
  <c r="G145" i="3"/>
  <c r="H146" i="3" s="1"/>
  <c r="K146" i="3"/>
  <c r="P145" i="3"/>
  <c r="J145" i="3"/>
  <c r="R144" i="3"/>
  <c r="I145" i="3"/>
  <c r="J133" i="2"/>
  <c r="P132" i="2"/>
  <c r="I133" i="2"/>
  <c r="O132" i="2"/>
  <c r="E134" i="2"/>
  <c r="F134" i="2"/>
  <c r="G133" i="2"/>
  <c r="H134" i="2" s="1"/>
  <c r="D134" i="2"/>
  <c r="G146" i="3" l="1"/>
  <c r="D147" i="3"/>
  <c r="Q146" i="3"/>
  <c r="E147" i="3"/>
  <c r="H147" i="3"/>
  <c r="F147" i="3"/>
  <c r="P146" i="3"/>
  <c r="K147" i="3"/>
  <c r="S145" i="3"/>
  <c r="J146" i="3"/>
  <c r="R145" i="3"/>
  <c r="I146" i="3"/>
  <c r="F135" i="2"/>
  <c r="G134" i="2"/>
  <c r="H135" i="2" s="1"/>
  <c r="D135" i="2"/>
  <c r="E135" i="2"/>
  <c r="L135" i="2" s="1"/>
  <c r="J134" i="2"/>
  <c r="P133" i="2"/>
  <c r="I134" i="2"/>
  <c r="O133" i="2"/>
  <c r="E148" i="3" l="1"/>
  <c r="Q147" i="3"/>
  <c r="F148" i="3"/>
  <c r="R146" i="3"/>
  <c r="I147" i="3"/>
  <c r="G147" i="3"/>
  <c r="H148" i="3" s="1"/>
  <c r="D148" i="3"/>
  <c r="S146" i="3"/>
  <c r="J147" i="3"/>
  <c r="P147" i="3"/>
  <c r="K148" i="3"/>
  <c r="P134" i="2"/>
  <c r="J135" i="2"/>
  <c r="E136" i="2"/>
  <c r="L136" i="2" s="1"/>
  <c r="F136" i="2"/>
  <c r="O134" i="2"/>
  <c r="I135" i="2"/>
  <c r="G135" i="2"/>
  <c r="H136" i="2" s="1"/>
  <c r="D136" i="2"/>
  <c r="G136" i="2" s="1"/>
  <c r="F149" i="3" l="1"/>
  <c r="R147" i="3"/>
  <c r="I148" i="3"/>
  <c r="J148" i="3"/>
  <c r="S147" i="3"/>
  <c r="G148" i="3"/>
  <c r="H149" i="3" s="1"/>
  <c r="D149" i="3"/>
  <c r="E149" i="3"/>
  <c r="Q149" i="3" s="1"/>
  <c r="Q148" i="3"/>
  <c r="P148" i="3"/>
  <c r="K149" i="3"/>
  <c r="H137" i="2"/>
  <c r="I136" i="2"/>
  <c r="O135" i="2"/>
  <c r="F137" i="2"/>
  <c r="D137" i="2"/>
  <c r="G137" i="2" s="1"/>
  <c r="E137" i="2"/>
  <c r="L137" i="2" s="1"/>
  <c r="J136" i="2"/>
  <c r="P135" i="2"/>
  <c r="F150" i="3" l="1"/>
  <c r="E150" i="3"/>
  <c r="D150" i="3"/>
  <c r="G149" i="3"/>
  <c r="H150" i="3" s="1"/>
  <c r="I149" i="3"/>
  <c r="R148" i="3"/>
  <c r="J149" i="3"/>
  <c r="S148" i="3"/>
  <c r="P149" i="3"/>
  <c r="K150" i="3"/>
  <c r="D138" i="2"/>
  <c r="E138" i="2"/>
  <c r="F138" i="2"/>
  <c r="I137" i="2"/>
  <c r="O136" i="2"/>
  <c r="H138" i="2"/>
  <c r="P136" i="2"/>
  <c r="J137" i="2"/>
  <c r="R149" i="3" l="1"/>
  <c r="I150" i="3"/>
  <c r="G150" i="3"/>
  <c r="H151" i="3" s="1"/>
  <c r="D151" i="3"/>
  <c r="S149" i="3"/>
  <c r="J150" i="3"/>
  <c r="Q150" i="3"/>
  <c r="E151" i="3"/>
  <c r="F151" i="3"/>
  <c r="K151" i="3"/>
  <c r="P150" i="3"/>
  <c r="F139" i="2"/>
  <c r="E139" i="2"/>
  <c r="J138" i="2"/>
  <c r="P137" i="2"/>
  <c r="I138" i="2"/>
  <c r="O137" i="2"/>
  <c r="G138" i="2"/>
  <c r="H139" i="2" s="1"/>
  <c r="D139" i="2"/>
  <c r="G139" i="2" s="1"/>
  <c r="F152" i="3" l="1"/>
  <c r="J151" i="3"/>
  <c r="S150" i="3"/>
  <c r="D152" i="3"/>
  <c r="G151" i="3"/>
  <c r="H152" i="3" s="1"/>
  <c r="I151" i="3"/>
  <c r="R150" i="3"/>
  <c r="E152" i="3"/>
  <c r="F153" i="3" s="1"/>
  <c r="Q151" i="3"/>
  <c r="K152" i="3"/>
  <c r="P151" i="3"/>
  <c r="P138" i="2"/>
  <c r="J139" i="2"/>
  <c r="P139" i="2" s="1"/>
  <c r="I139" i="2"/>
  <c r="O139" i="2" s="1"/>
  <c r="O138" i="2"/>
  <c r="I152" i="3" l="1"/>
  <c r="R151" i="3"/>
  <c r="G152" i="3"/>
  <c r="H153" i="3" s="1"/>
  <c r="D153" i="3"/>
  <c r="G153" i="3" s="1"/>
  <c r="Q152" i="3"/>
  <c r="E153" i="3"/>
  <c r="Q153" i="3" s="1"/>
  <c r="S151" i="3"/>
  <c r="J152" i="3"/>
  <c r="P152" i="3"/>
  <c r="K153" i="3"/>
  <c r="P153" i="3" s="1"/>
  <c r="J153" i="3" l="1"/>
  <c r="S153" i="3" s="1"/>
  <c r="S152" i="3"/>
  <c r="I153" i="3"/>
  <c r="R153" i="3" s="1"/>
  <c r="R152" i="3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<sst xmlns="http://schemas.openxmlformats.org/spreadsheetml/2006/main" count="34" uniqueCount="16">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</sst>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Model!$L$80:$L$153</c:f>
              <c:numCache>
                <c:formatCode>General</c:formatCode>
                <c:ptCount val="74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903</c:v>
                </c:pt>
                <c:pt idx="61">
                  <c:v>918</c:v>
                </c:pt>
                <c:pt idx="62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Model!$M$80:$M$153</c:f>
              <c:numCache>
                <c:formatCode>General</c:formatCode>
                <c:ptCount val="74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Model!$O$80:$O$153</c:f>
              <c:numCache>
                <c:formatCode>General</c:formatCode>
                <c:ptCount val="7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Model!$P$80:$P$153</c:f>
              <c:numCache>
                <c:formatCode>General</c:formatCode>
                <c:ptCount val="7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  <c:pt idx="55">
                  <c:v>1060</c:v>
                </c:pt>
                <c:pt idx="56">
                  <c:v>1168</c:v>
                </c:pt>
                <c:pt idx="57">
                  <c:v>1290</c:v>
                </c:pt>
                <c:pt idx="58">
                  <c:v>1427</c:v>
                </c:pt>
                <c:pt idx="59">
                  <c:v>1581</c:v>
                </c:pt>
                <c:pt idx="60">
                  <c:v>1754</c:v>
                </c:pt>
                <c:pt idx="61">
                  <c:v>1949</c:v>
                </c:pt>
                <c:pt idx="62">
                  <c:v>2168</c:v>
                </c:pt>
                <c:pt idx="63">
                  <c:v>2414</c:v>
                </c:pt>
                <c:pt idx="64">
                  <c:v>2692</c:v>
                </c:pt>
                <c:pt idx="65">
                  <c:v>3004</c:v>
                </c:pt>
                <c:pt idx="66">
                  <c:v>3355</c:v>
                </c:pt>
                <c:pt idx="67">
                  <c:v>3750</c:v>
                </c:pt>
                <c:pt idx="68">
                  <c:v>4194</c:v>
                </c:pt>
                <c:pt idx="69">
                  <c:v>4695</c:v>
                </c:pt>
                <c:pt idx="70">
                  <c:v>5257</c:v>
                </c:pt>
                <c:pt idx="71">
                  <c:v>5890</c:v>
                </c:pt>
                <c:pt idx="72">
                  <c:v>6602</c:v>
                </c:pt>
                <c:pt idx="73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  <c:pt idx="141">
                    <c:v>997</c:v>
                  </c:pt>
                  <c:pt idx="142">
                    <c:v>1010</c:v>
                  </c:pt>
                  <c:pt idx="143">
                    <c:v>1023</c:v>
                  </c:pt>
                  <c:pt idx="144">
                    <c:v>1036</c:v>
                  </c:pt>
                  <c:pt idx="145">
                    <c:v>1049</c:v>
                  </c:pt>
                  <c:pt idx="146">
                    <c:v>1062</c:v>
                  </c:pt>
                  <c:pt idx="147">
                    <c:v>1075</c:v>
                  </c:pt>
                </c:lvl>
              </c:multiLvlStrCache>
            </c:multiLvlStrRef>
          </c:cat>
          <c:val>
            <c:numRef>
              <c:f>Model2!$M$6:$M$153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840</c:v>
                </c:pt>
                <c:pt idx="135">
                  <c:v>857</c:v>
                </c:pt>
                <c:pt idx="136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  <c:pt idx="141">
                    <c:v>997</c:v>
                  </c:pt>
                  <c:pt idx="142">
                    <c:v>1010</c:v>
                  </c:pt>
                  <c:pt idx="143">
                    <c:v>1023</c:v>
                  </c:pt>
                  <c:pt idx="144">
                    <c:v>1036</c:v>
                  </c:pt>
                  <c:pt idx="145">
                    <c:v>1049</c:v>
                  </c:pt>
                  <c:pt idx="146">
                    <c:v>1062</c:v>
                  </c:pt>
                  <c:pt idx="147">
                    <c:v>1075</c:v>
                  </c:pt>
                </c:lvl>
              </c:multiLvlStrCache>
            </c:multiLvlStrRef>
          </c:cat>
          <c:val>
            <c:numRef>
              <c:f>Model2!$N$6:$N$153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  <c:pt idx="141">
                    <c:v>997</c:v>
                  </c:pt>
                  <c:pt idx="142">
                    <c:v>1010</c:v>
                  </c:pt>
                  <c:pt idx="143">
                    <c:v>1023</c:v>
                  </c:pt>
                  <c:pt idx="144">
                    <c:v>1036</c:v>
                  </c:pt>
                  <c:pt idx="145">
                    <c:v>1049</c:v>
                  </c:pt>
                  <c:pt idx="146">
                    <c:v>1062</c:v>
                  </c:pt>
                  <c:pt idx="147">
                    <c:v>1075</c:v>
                  </c:pt>
                </c:lvl>
              </c:multiLvlStrCache>
            </c:multiLvlStrRef>
          </c:cat>
          <c:val>
            <c:numRef>
              <c:f>Model2!$O$6:$O$153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  <c:pt idx="141">
                    <c:v>997</c:v>
                  </c:pt>
                  <c:pt idx="142">
                    <c:v>1010</c:v>
                  </c:pt>
                  <c:pt idx="143">
                    <c:v>1023</c:v>
                  </c:pt>
                  <c:pt idx="144">
                    <c:v>1036</c:v>
                  </c:pt>
                  <c:pt idx="145">
                    <c:v>1049</c:v>
                  </c:pt>
                  <c:pt idx="146">
                    <c:v>1062</c:v>
                  </c:pt>
                  <c:pt idx="147">
                    <c:v>1075</c:v>
                  </c:pt>
                </c:lvl>
              </c:multiLvlStrCache>
            </c:multiLvlStrRef>
          </c:cat>
          <c:val>
            <c:numRef>
              <c:f>Model2!$P$6:$P$153</c:f>
              <c:numCache>
                <c:formatCode>General</c:formatCode>
                <c:ptCount val="148"/>
                <c:pt idx="134">
                  <c:v>912</c:v>
                </c:pt>
                <c:pt idx="135">
                  <c:v>922</c:v>
                </c:pt>
                <c:pt idx="136">
                  <c:v>934</c:v>
                </c:pt>
                <c:pt idx="137">
                  <c:v>949</c:v>
                </c:pt>
                <c:pt idx="138">
                  <c:v>961</c:v>
                </c:pt>
                <c:pt idx="139">
                  <c:v>973</c:v>
                </c:pt>
                <c:pt idx="140">
                  <c:v>985</c:v>
                </c:pt>
                <c:pt idx="141">
                  <c:v>997</c:v>
                </c:pt>
                <c:pt idx="142">
                  <c:v>1010</c:v>
                </c:pt>
                <c:pt idx="143">
                  <c:v>1023</c:v>
                </c:pt>
                <c:pt idx="144">
                  <c:v>1036</c:v>
                </c:pt>
                <c:pt idx="145">
                  <c:v>1049</c:v>
                </c:pt>
                <c:pt idx="146">
                  <c:v>1062</c:v>
                </c:pt>
                <c:pt idx="147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  <c:pt idx="141">
                    <c:v>997</c:v>
                  </c:pt>
                  <c:pt idx="142">
                    <c:v>1010</c:v>
                  </c:pt>
                  <c:pt idx="143">
                    <c:v>1023</c:v>
                  </c:pt>
                  <c:pt idx="144">
                    <c:v>1036</c:v>
                  </c:pt>
                  <c:pt idx="145">
                    <c:v>1049</c:v>
                  </c:pt>
                  <c:pt idx="146">
                    <c:v>1062</c:v>
                  </c:pt>
                  <c:pt idx="147">
                    <c:v>1075</c:v>
                  </c:pt>
                </c:lvl>
              </c:multiLvlStrCache>
            </c:multiLvlStrRef>
          </c:cat>
          <c:val>
            <c:numRef>
              <c:f>Model2!$Q$6:$Q$153</c:f>
              <c:numCache>
                <c:formatCode>General</c:formatCode>
                <c:ptCount val="148"/>
                <c:pt idx="134">
                  <c:v>840</c:v>
                </c:pt>
                <c:pt idx="135">
                  <c:v>857</c:v>
                </c:pt>
                <c:pt idx="136">
                  <c:v>875</c:v>
                </c:pt>
                <c:pt idx="137">
                  <c:v>893</c:v>
                </c:pt>
                <c:pt idx="138">
                  <c:v>905</c:v>
                </c:pt>
                <c:pt idx="139">
                  <c:v>917</c:v>
                </c:pt>
                <c:pt idx="140">
                  <c:v>929</c:v>
                </c:pt>
                <c:pt idx="141">
                  <c:v>941</c:v>
                </c:pt>
                <c:pt idx="142">
                  <c:v>953</c:v>
                </c:pt>
                <c:pt idx="143">
                  <c:v>965</c:v>
                </c:pt>
                <c:pt idx="144">
                  <c:v>977</c:v>
                </c:pt>
                <c:pt idx="145">
                  <c:v>990</c:v>
                </c:pt>
                <c:pt idx="146">
                  <c:v>1002</c:v>
                </c:pt>
                <c:pt idx="147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1"/>
          <c:h val="5.0595800524934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Model2!$M$90:$M$153</c:f>
              <c:numCache>
                <c:formatCode>General</c:formatCode>
                <c:ptCount val="6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840</c:v>
                </c:pt>
                <c:pt idx="51">
                  <c:v>857</c:v>
                </c:pt>
                <c:pt idx="5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Model2!$N$90:$N$153</c:f>
              <c:numCache>
                <c:formatCode>General</c:formatCode>
                <c:ptCount val="6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Model2!$R$90:$R$153</c:f>
              <c:numCache>
                <c:formatCode>General</c:formatCode>
                <c:ptCount val="6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16033</c:v>
                </c:pt>
                <c:pt idx="6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Model2!$S$90:$S$153</c:f>
              <c:numCache>
                <c:formatCode>General</c:formatCode>
                <c:ptCount val="64"/>
                <c:pt idx="0">
                  <c:v>180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189</c:v>
                </c:pt>
                <c:pt idx="10">
                  <c:v>190</c:v>
                </c:pt>
                <c:pt idx="11">
                  <c:v>192</c:v>
                </c:pt>
                <c:pt idx="12">
                  <c:v>194</c:v>
                </c:pt>
                <c:pt idx="13">
                  <c:v>196</c:v>
                </c:pt>
                <c:pt idx="14">
                  <c:v>199</c:v>
                </c:pt>
                <c:pt idx="15">
                  <c:v>201</c:v>
                </c:pt>
                <c:pt idx="16">
                  <c:v>204</c:v>
                </c:pt>
                <c:pt idx="17">
                  <c:v>207</c:v>
                </c:pt>
                <c:pt idx="18">
                  <c:v>211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231</c:v>
                </c:pt>
                <c:pt idx="23">
                  <c:v>238</c:v>
                </c:pt>
                <c:pt idx="24">
                  <c:v>246</c:v>
                </c:pt>
                <c:pt idx="25">
                  <c:v>255</c:v>
                </c:pt>
                <c:pt idx="26">
                  <c:v>265</c:v>
                </c:pt>
                <c:pt idx="27">
                  <c:v>277</c:v>
                </c:pt>
                <c:pt idx="28">
                  <c:v>290</c:v>
                </c:pt>
                <c:pt idx="29">
                  <c:v>305</c:v>
                </c:pt>
                <c:pt idx="30">
                  <c:v>322</c:v>
                </c:pt>
                <c:pt idx="31">
                  <c:v>340</c:v>
                </c:pt>
                <c:pt idx="32">
                  <c:v>361</c:v>
                </c:pt>
                <c:pt idx="33">
                  <c:v>385</c:v>
                </c:pt>
                <c:pt idx="34">
                  <c:v>411</c:v>
                </c:pt>
                <c:pt idx="35">
                  <c:v>440</c:v>
                </c:pt>
                <c:pt idx="36">
                  <c:v>473</c:v>
                </c:pt>
                <c:pt idx="37">
                  <c:v>510</c:v>
                </c:pt>
                <c:pt idx="38">
                  <c:v>553</c:v>
                </c:pt>
                <c:pt idx="39">
                  <c:v>601</c:v>
                </c:pt>
                <c:pt idx="40">
                  <c:v>655</c:v>
                </c:pt>
                <c:pt idx="41">
                  <c:v>715</c:v>
                </c:pt>
                <c:pt idx="42">
                  <c:v>783</c:v>
                </c:pt>
                <c:pt idx="43">
                  <c:v>859</c:v>
                </c:pt>
                <c:pt idx="44">
                  <c:v>944</c:v>
                </c:pt>
                <c:pt idx="45">
                  <c:v>1040</c:v>
                </c:pt>
                <c:pt idx="46">
                  <c:v>1148</c:v>
                </c:pt>
                <c:pt idx="47">
                  <c:v>1270</c:v>
                </c:pt>
                <c:pt idx="48">
                  <c:v>1407</c:v>
                </c:pt>
                <c:pt idx="49">
                  <c:v>1561</c:v>
                </c:pt>
                <c:pt idx="50">
                  <c:v>1734</c:v>
                </c:pt>
                <c:pt idx="51">
                  <c:v>1929</c:v>
                </c:pt>
                <c:pt idx="52">
                  <c:v>2148</c:v>
                </c:pt>
                <c:pt idx="53">
                  <c:v>2395</c:v>
                </c:pt>
                <c:pt idx="54">
                  <c:v>2673</c:v>
                </c:pt>
                <c:pt idx="55">
                  <c:v>2985</c:v>
                </c:pt>
                <c:pt idx="56">
                  <c:v>3336</c:v>
                </c:pt>
                <c:pt idx="57">
                  <c:v>3732</c:v>
                </c:pt>
                <c:pt idx="58">
                  <c:v>4176</c:v>
                </c:pt>
                <c:pt idx="59">
                  <c:v>4677</c:v>
                </c:pt>
                <c:pt idx="60">
                  <c:v>5239</c:v>
                </c:pt>
                <c:pt idx="61">
                  <c:v>5872</c:v>
                </c:pt>
                <c:pt idx="62">
                  <c:v>6584</c:v>
                </c:pt>
                <c:pt idx="63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Model2!$P$90:$P$153</c:f>
              <c:numCache>
                <c:formatCode>General</c:formatCode>
                <c:ptCount val="64"/>
                <c:pt idx="50">
                  <c:v>912</c:v>
                </c:pt>
                <c:pt idx="51">
                  <c:v>922</c:v>
                </c:pt>
                <c:pt idx="52">
                  <c:v>934</c:v>
                </c:pt>
                <c:pt idx="53">
                  <c:v>949</c:v>
                </c:pt>
                <c:pt idx="54">
                  <c:v>961</c:v>
                </c:pt>
                <c:pt idx="55">
                  <c:v>973</c:v>
                </c:pt>
                <c:pt idx="56">
                  <c:v>985</c:v>
                </c:pt>
                <c:pt idx="57">
                  <c:v>997</c:v>
                </c:pt>
                <c:pt idx="58">
                  <c:v>1010</c:v>
                </c:pt>
                <c:pt idx="59">
                  <c:v>1023</c:v>
                </c:pt>
                <c:pt idx="60">
                  <c:v>1036</c:v>
                </c:pt>
                <c:pt idx="61">
                  <c:v>1049</c:v>
                </c:pt>
                <c:pt idx="62">
                  <c:v>1062</c:v>
                </c:pt>
                <c:pt idx="63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Model2!$M$102:$M$153</c:f>
              <c:numCache>
                <c:formatCode>General</c:formatCode>
                <c:ptCount val="52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840</c:v>
                </c:pt>
                <c:pt idx="39">
                  <c:v>857</c:v>
                </c:pt>
                <c:pt idx="40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Model2!$N$102:$N$153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Model2!$R$102:$R$153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Model2!$S$102:$S$153</c:f>
              <c:numCache>
                <c:formatCode>General</c:formatCode>
                <c:ptCount val="52"/>
                <c:pt idx="0">
                  <c:v>194</c:v>
                </c:pt>
                <c:pt idx="1">
                  <c:v>196</c:v>
                </c:pt>
                <c:pt idx="2">
                  <c:v>199</c:v>
                </c:pt>
                <c:pt idx="3">
                  <c:v>201</c:v>
                </c:pt>
                <c:pt idx="4">
                  <c:v>204</c:v>
                </c:pt>
                <c:pt idx="5">
                  <c:v>207</c:v>
                </c:pt>
                <c:pt idx="6">
                  <c:v>211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231</c:v>
                </c:pt>
                <c:pt idx="11">
                  <c:v>238</c:v>
                </c:pt>
                <c:pt idx="12">
                  <c:v>246</c:v>
                </c:pt>
                <c:pt idx="13">
                  <c:v>255</c:v>
                </c:pt>
                <c:pt idx="14">
                  <c:v>265</c:v>
                </c:pt>
                <c:pt idx="15">
                  <c:v>277</c:v>
                </c:pt>
                <c:pt idx="16">
                  <c:v>290</c:v>
                </c:pt>
                <c:pt idx="17">
                  <c:v>305</c:v>
                </c:pt>
                <c:pt idx="18">
                  <c:v>322</c:v>
                </c:pt>
                <c:pt idx="19">
                  <c:v>340</c:v>
                </c:pt>
                <c:pt idx="20">
                  <c:v>361</c:v>
                </c:pt>
                <c:pt idx="21">
                  <c:v>385</c:v>
                </c:pt>
                <c:pt idx="22">
                  <c:v>411</c:v>
                </c:pt>
                <c:pt idx="23">
                  <c:v>440</c:v>
                </c:pt>
                <c:pt idx="24">
                  <c:v>473</c:v>
                </c:pt>
                <c:pt idx="25">
                  <c:v>510</c:v>
                </c:pt>
                <c:pt idx="26">
                  <c:v>553</c:v>
                </c:pt>
                <c:pt idx="27">
                  <c:v>601</c:v>
                </c:pt>
                <c:pt idx="28">
                  <c:v>655</c:v>
                </c:pt>
                <c:pt idx="29">
                  <c:v>715</c:v>
                </c:pt>
                <c:pt idx="30">
                  <c:v>783</c:v>
                </c:pt>
                <c:pt idx="31">
                  <c:v>859</c:v>
                </c:pt>
                <c:pt idx="32">
                  <c:v>944</c:v>
                </c:pt>
                <c:pt idx="33">
                  <c:v>1040</c:v>
                </c:pt>
                <c:pt idx="34">
                  <c:v>1148</c:v>
                </c:pt>
                <c:pt idx="35">
                  <c:v>1270</c:v>
                </c:pt>
                <c:pt idx="36">
                  <c:v>1407</c:v>
                </c:pt>
                <c:pt idx="37">
                  <c:v>1561</c:v>
                </c:pt>
                <c:pt idx="38">
                  <c:v>1734</c:v>
                </c:pt>
                <c:pt idx="39">
                  <c:v>1929</c:v>
                </c:pt>
                <c:pt idx="40">
                  <c:v>2148</c:v>
                </c:pt>
                <c:pt idx="41">
                  <c:v>2395</c:v>
                </c:pt>
                <c:pt idx="42">
                  <c:v>2673</c:v>
                </c:pt>
                <c:pt idx="43">
                  <c:v>2985</c:v>
                </c:pt>
                <c:pt idx="44">
                  <c:v>3336</c:v>
                </c:pt>
                <c:pt idx="45">
                  <c:v>3732</c:v>
                </c:pt>
                <c:pt idx="46">
                  <c:v>4176</c:v>
                </c:pt>
                <c:pt idx="47">
                  <c:v>4677</c:v>
                </c:pt>
                <c:pt idx="48">
                  <c:v>5239</c:v>
                </c:pt>
                <c:pt idx="49">
                  <c:v>5872</c:v>
                </c:pt>
                <c:pt idx="50">
                  <c:v>6584</c:v>
                </c:pt>
                <c:pt idx="51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Model2!$P$102:$P$153</c:f>
              <c:numCache>
                <c:formatCode>General</c:formatCode>
                <c:ptCount val="52"/>
                <c:pt idx="38">
                  <c:v>912</c:v>
                </c:pt>
                <c:pt idx="39">
                  <c:v>922</c:v>
                </c:pt>
                <c:pt idx="40">
                  <c:v>934</c:v>
                </c:pt>
                <c:pt idx="41">
                  <c:v>949</c:v>
                </c:pt>
                <c:pt idx="42">
                  <c:v>961</c:v>
                </c:pt>
                <c:pt idx="43">
                  <c:v>973</c:v>
                </c:pt>
                <c:pt idx="44">
                  <c:v>985</c:v>
                </c:pt>
                <c:pt idx="45">
                  <c:v>997</c:v>
                </c:pt>
                <c:pt idx="46">
                  <c:v>1010</c:v>
                </c:pt>
                <c:pt idx="47">
                  <c:v>1023</c:v>
                </c:pt>
                <c:pt idx="48">
                  <c:v>1036</c:v>
                </c:pt>
                <c:pt idx="49">
                  <c:v>1049</c:v>
                </c:pt>
                <c:pt idx="50">
                  <c:v>1062</c:v>
                </c:pt>
                <c:pt idx="51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903</c:v>
                </c:pt>
                <c:pt idx="135">
                  <c:v>918</c:v>
                </c:pt>
                <c:pt idx="136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Model!$L$70:$L$146</c:f>
              <c:numCache>
                <c:formatCode>General</c:formatCode>
                <c:ptCount val="7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903</c:v>
                </c:pt>
                <c:pt idx="71">
                  <c:v>918</c:v>
                </c:pt>
                <c:pt idx="72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Model!$M$70:$M$146</c:f>
              <c:numCache>
                <c:formatCode>General</c:formatCode>
                <c:ptCount val="77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Model!$N$70:$N$146</c:f>
              <c:numCache>
                <c:formatCode>General</c:formatCode>
                <c:ptCount val="77"/>
                <c:pt idx="70">
                  <c:v>903</c:v>
                </c:pt>
                <c:pt idx="71">
                  <c:v>918</c:v>
                </c:pt>
                <c:pt idx="72">
                  <c:v>932</c:v>
                </c:pt>
                <c:pt idx="73">
                  <c:v>946</c:v>
                </c:pt>
                <c:pt idx="74">
                  <c:v>961</c:v>
                </c:pt>
                <c:pt idx="75">
                  <c:v>976</c:v>
                </c:pt>
                <c:pt idx="76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903</c:v>
                </c:pt>
                <c:pt idx="71">
                  <c:v>918</c:v>
                </c:pt>
                <c:pt idx="72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0">
                  <c:v>903</c:v>
                </c:pt>
                <c:pt idx="71">
                  <c:v>918</c:v>
                </c:pt>
                <c:pt idx="72">
                  <c:v>932</c:v>
                </c:pt>
                <c:pt idx="73">
                  <c:v>946</c:v>
                </c:pt>
                <c:pt idx="74">
                  <c:v>961</c:v>
                </c:pt>
                <c:pt idx="75">
                  <c:v>976</c:v>
                </c:pt>
                <c:pt idx="76">
                  <c:v>992</c:v>
                </c:pt>
                <c:pt idx="77">
                  <c:v>1000</c:v>
                </c:pt>
                <c:pt idx="78">
                  <c:v>1009</c:v>
                </c:pt>
                <c:pt idx="79">
                  <c:v>1017</c:v>
                </c:pt>
                <c:pt idx="80">
                  <c:v>1025</c:v>
                </c:pt>
                <c:pt idx="81">
                  <c:v>1034</c:v>
                </c:pt>
                <c:pt idx="82">
                  <c:v>1043</c:v>
                </c:pt>
                <c:pt idx="83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903</c:v>
                </c:pt>
                <c:pt idx="39">
                  <c:v>918</c:v>
                </c:pt>
                <c:pt idx="40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  <c:pt idx="33">
                  <c:v>1060</c:v>
                </c:pt>
                <c:pt idx="34">
                  <c:v>1168</c:v>
                </c:pt>
                <c:pt idx="35">
                  <c:v>1290</c:v>
                </c:pt>
                <c:pt idx="36">
                  <c:v>1427</c:v>
                </c:pt>
                <c:pt idx="37">
                  <c:v>1581</c:v>
                </c:pt>
                <c:pt idx="38">
                  <c:v>1754</c:v>
                </c:pt>
                <c:pt idx="39">
                  <c:v>1949</c:v>
                </c:pt>
                <c:pt idx="40">
                  <c:v>2168</c:v>
                </c:pt>
                <c:pt idx="41">
                  <c:v>2414</c:v>
                </c:pt>
                <c:pt idx="42">
                  <c:v>2692</c:v>
                </c:pt>
                <c:pt idx="43">
                  <c:v>3004</c:v>
                </c:pt>
                <c:pt idx="44">
                  <c:v>3355</c:v>
                </c:pt>
                <c:pt idx="45">
                  <c:v>3750</c:v>
                </c:pt>
                <c:pt idx="46">
                  <c:v>4194</c:v>
                </c:pt>
                <c:pt idx="47">
                  <c:v>4695</c:v>
                </c:pt>
                <c:pt idx="48">
                  <c:v>5257</c:v>
                </c:pt>
                <c:pt idx="49">
                  <c:v>5890</c:v>
                </c:pt>
                <c:pt idx="50">
                  <c:v>6602</c:v>
                </c:pt>
                <c:pt idx="51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Model2!$M$12:$M$153</c:f>
              <c:numCache>
                <c:formatCode>General</c:formatCode>
                <c:ptCount val="142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840</c:v>
                </c:pt>
                <c:pt idx="129">
                  <c:v>857</c:v>
                </c:pt>
                <c:pt idx="130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Model2!$N$12:$N$153</c:f>
              <c:numCache>
                <c:formatCode>General</c:formatCode>
                <c:ptCount val="142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Model2!$O$12:$O$153</c:f>
              <c:numCache>
                <c:formatCode>General</c:formatCode>
                <c:ptCount val="142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</c:lvl>
              </c:multiLvlStrCache>
            </c:multiLvlStrRef>
          </c:cat>
          <c:val>
            <c:numRef>
              <c:f>Model2!$M$6:$M$146</c:f>
              <c:numCache>
                <c:formatCode>General</c:formatCode>
                <c:ptCount val="141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840</c:v>
                </c:pt>
                <c:pt idx="135">
                  <c:v>857</c:v>
                </c:pt>
                <c:pt idx="136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</c:lvl>
              </c:multiLvlStrCache>
            </c:multiLvlStrRef>
          </c:cat>
          <c:val>
            <c:numRef>
              <c:f>Model2!$N$6:$N$146</c:f>
              <c:numCache>
                <c:formatCode>General</c:formatCode>
                <c:ptCount val="141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</c:lvl>
              </c:multiLvlStrCache>
            </c:multiLvlStrRef>
          </c:cat>
          <c:val>
            <c:numRef>
              <c:f>Model2!$O$6:$O$146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</c:lvl>
              </c:multiLvlStrCache>
            </c:multiLvlStrRef>
          </c:cat>
          <c:val>
            <c:numRef>
              <c:f>Model2!$P$6:$P$146</c:f>
              <c:numCache>
                <c:formatCode>General</c:formatCode>
                <c:ptCount val="141"/>
                <c:pt idx="134">
                  <c:v>912</c:v>
                </c:pt>
                <c:pt idx="135">
                  <c:v>922</c:v>
                </c:pt>
                <c:pt idx="136">
                  <c:v>934</c:v>
                </c:pt>
                <c:pt idx="137">
                  <c:v>949</c:v>
                </c:pt>
                <c:pt idx="138">
                  <c:v>961</c:v>
                </c:pt>
                <c:pt idx="139">
                  <c:v>973</c:v>
                </c:pt>
                <c:pt idx="140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949</c:v>
                  </c:pt>
                  <c:pt idx="138">
                    <c:v>961</c:v>
                  </c:pt>
                  <c:pt idx="139">
                    <c:v>973</c:v>
                  </c:pt>
                  <c:pt idx="140">
                    <c:v>985</c:v>
                  </c:pt>
                </c:lvl>
              </c:multiLvlStrCache>
            </c:multiLvlStrRef>
          </c:cat>
          <c:val>
            <c:numRef>
              <c:f>Model2!$Q$6:$Q$146</c:f>
              <c:numCache>
                <c:formatCode>General</c:formatCode>
                <c:ptCount val="141"/>
                <c:pt idx="134">
                  <c:v>840</c:v>
                </c:pt>
                <c:pt idx="135">
                  <c:v>857</c:v>
                </c:pt>
                <c:pt idx="136">
                  <c:v>875</c:v>
                </c:pt>
                <c:pt idx="137">
                  <c:v>893</c:v>
                </c:pt>
                <c:pt idx="138">
                  <c:v>905</c:v>
                </c:pt>
                <c:pt idx="139">
                  <c:v>917</c:v>
                </c:pt>
                <c:pt idx="140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39"/>
  <sheetViews>
    <sheetView topLeftCell="A118" workbookViewId="0">
      <selection activeCell="C139" sqref="C139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39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  <row r="139" spans="1:3" x14ac:dyDescent="0.25">
      <c r="A139" s="1">
        <v>44155</v>
      </c>
      <c r="B139">
        <v>930</v>
      </c>
      <c r="C139">
        <f t="shared" si="2"/>
        <v>878.71428571428567</v>
      </c>
    </row>
  </sheetData>
  <pageMargins left="0.7" right="0.7" top="0.75" bottom="0.75" header="0.3" footer="0.3"/>
  <pageSetup paperSize="9" orientation="portrait" r:id="rId1"/>
  <ignoredErrors>
    <ignoredError sqref="C9:C1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53"/>
  <sheetViews>
    <sheetView topLeftCell="S28" workbookViewId="0">
      <selection activeCell="C147" sqref="C147:C15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ref="J135:J146" si="60">J134+ROUND(($E$1/$D$2)*G134*(I134/$D$3),0)-ROUND(I134/$D$2,0)</f>
        <v>1060</v>
      </c>
      <c r="K135" s="7">
        <f t="shared" ref="K135:K146" si="61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2">I135</f>
        <v>2167</v>
      </c>
      <c r="P135" s="8">
        <f t="shared" ref="P135:P143" si="63">J135</f>
        <v>1060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60"/>
        <v>1168</v>
      </c>
      <c r="K136" s="7">
        <f t="shared" si="61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2"/>
        <v>2437</v>
      </c>
      <c r="P136" s="8">
        <f t="shared" si="63"/>
        <v>1168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60"/>
        <v>1290</v>
      </c>
      <c r="K137" s="7">
        <f t="shared" si="61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2"/>
        <v>2742</v>
      </c>
      <c r="P137" s="8">
        <f t="shared" si="63"/>
        <v>1290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60"/>
        <v>1427</v>
      </c>
      <c r="K138" s="7">
        <f t="shared" si="61"/>
        <v>44151</v>
      </c>
      <c r="L138" s="8">
        <f t="shared" ref="L138:L140" si="64">E138</f>
        <v>865</v>
      </c>
      <c r="M138" s="8">
        <f>RealData!B135</f>
        <v>855</v>
      </c>
      <c r="N138" s="8"/>
      <c r="O138" s="8">
        <f t="shared" si="62"/>
        <v>3084</v>
      </c>
      <c r="P138" s="8">
        <f t="shared" si="63"/>
        <v>1427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60"/>
        <v>1581</v>
      </c>
      <c r="K139" s="7">
        <f t="shared" si="61"/>
        <v>44152</v>
      </c>
      <c r="L139" s="8">
        <f t="shared" si="64"/>
        <v>889</v>
      </c>
      <c r="M139" s="8">
        <f>RealData!B136</f>
        <v>894</v>
      </c>
      <c r="N139" s="8"/>
      <c r="O139" s="8">
        <f t="shared" si="62"/>
        <v>3469</v>
      </c>
      <c r="P139" s="8">
        <f t="shared" si="63"/>
        <v>1581</v>
      </c>
    </row>
    <row r="140" spans="1:16" x14ac:dyDescent="0.25">
      <c r="A140" s="3">
        <v>44153</v>
      </c>
      <c r="B140" s="4">
        <v>121</v>
      </c>
      <c r="C140" s="4">
        <v>1.19</v>
      </c>
      <c r="D140" s="4">
        <f t="shared" si="54"/>
        <v>9997621</v>
      </c>
      <c r="E140" s="4">
        <f t="shared" si="55"/>
        <v>903</v>
      </c>
      <c r="F140" s="4">
        <f t="shared" si="56"/>
        <v>1476</v>
      </c>
      <c r="G140" s="2">
        <f t="shared" si="57"/>
        <v>9997621</v>
      </c>
      <c r="H140" s="2">
        <f t="shared" si="58"/>
        <v>3787</v>
      </c>
      <c r="I140" s="5">
        <f t="shared" si="59"/>
        <v>3903</v>
      </c>
      <c r="J140" s="6">
        <f t="shared" si="60"/>
        <v>1754</v>
      </c>
      <c r="K140" s="3">
        <f t="shared" si="61"/>
        <v>44153</v>
      </c>
      <c r="L140" s="4">
        <f t="shared" si="64"/>
        <v>903</v>
      </c>
      <c r="M140" s="4">
        <f>RealData!B137</f>
        <v>903</v>
      </c>
      <c r="N140" s="4">
        <f t="shared" ref="N140:N146" si="65">E140</f>
        <v>903</v>
      </c>
      <c r="O140" s="4">
        <f t="shared" si="62"/>
        <v>3903</v>
      </c>
      <c r="P140" s="4">
        <f t="shared" si="63"/>
        <v>1754</v>
      </c>
    </row>
    <row r="141" spans="1:16" x14ac:dyDescent="0.25">
      <c r="A141" s="3">
        <v>44154</v>
      </c>
      <c r="B141" s="4">
        <v>122</v>
      </c>
      <c r="C141" s="4">
        <v>1.19</v>
      </c>
      <c r="D141" s="4">
        <f t="shared" si="54"/>
        <v>9997531</v>
      </c>
      <c r="E141" s="4">
        <f t="shared" si="55"/>
        <v>918</v>
      </c>
      <c r="F141" s="4">
        <f t="shared" si="56"/>
        <v>1551</v>
      </c>
      <c r="G141" s="2">
        <f t="shared" si="57"/>
        <v>9997531</v>
      </c>
      <c r="H141" s="2">
        <f t="shared" si="58"/>
        <v>4260</v>
      </c>
      <c r="I141" s="5">
        <f t="shared" si="59"/>
        <v>4391</v>
      </c>
      <c r="J141" s="6">
        <f t="shared" si="60"/>
        <v>1949</v>
      </c>
      <c r="K141" s="3">
        <f t="shared" si="61"/>
        <v>44154</v>
      </c>
      <c r="L141" s="4">
        <f t="shared" ref="L141" si="66">E141</f>
        <v>918</v>
      </c>
      <c r="M141" s="4">
        <f>RealData!B138</f>
        <v>915</v>
      </c>
      <c r="N141" s="4">
        <f t="shared" si="65"/>
        <v>918</v>
      </c>
      <c r="O141" s="4">
        <f t="shared" si="62"/>
        <v>4391</v>
      </c>
      <c r="P141" s="4">
        <f t="shared" si="63"/>
        <v>1949</v>
      </c>
    </row>
    <row r="142" spans="1:16" x14ac:dyDescent="0.25">
      <c r="A142" s="3">
        <v>44155</v>
      </c>
      <c r="B142" s="4">
        <v>123</v>
      </c>
      <c r="C142" s="4">
        <v>1.19</v>
      </c>
      <c r="D142" s="4">
        <f t="shared" si="54"/>
        <v>9997440</v>
      </c>
      <c r="E142" s="4">
        <f t="shared" si="55"/>
        <v>932</v>
      </c>
      <c r="F142" s="4">
        <f t="shared" si="56"/>
        <v>1628</v>
      </c>
      <c r="G142" s="2">
        <f t="shared" si="57"/>
        <v>9997440</v>
      </c>
      <c r="H142" s="2">
        <f t="shared" si="58"/>
        <v>4792</v>
      </c>
      <c r="I142" s="5">
        <f t="shared" si="59"/>
        <v>4940</v>
      </c>
      <c r="J142" s="6">
        <f t="shared" si="60"/>
        <v>2168</v>
      </c>
      <c r="K142" s="3">
        <f t="shared" si="61"/>
        <v>44155</v>
      </c>
      <c r="L142" s="4">
        <f t="shared" ref="L142" si="67">E142</f>
        <v>932</v>
      </c>
      <c r="M142" s="4">
        <f>RealData!B139</f>
        <v>930</v>
      </c>
      <c r="N142" s="4">
        <f t="shared" si="65"/>
        <v>932</v>
      </c>
      <c r="O142" s="4">
        <f t="shared" si="62"/>
        <v>4940</v>
      </c>
      <c r="P142" s="4">
        <f t="shared" si="63"/>
        <v>2168</v>
      </c>
    </row>
    <row r="143" spans="1:16" x14ac:dyDescent="0.25">
      <c r="A143" s="3">
        <v>44156</v>
      </c>
      <c r="B143" s="4">
        <v>124</v>
      </c>
      <c r="C143" s="4">
        <v>1.19</v>
      </c>
      <c r="D143" s="4">
        <f t="shared" si="54"/>
        <v>9997348</v>
      </c>
      <c r="E143" s="4">
        <f t="shared" si="55"/>
        <v>946</v>
      </c>
      <c r="F143" s="4">
        <f t="shared" si="56"/>
        <v>1706</v>
      </c>
      <c r="G143" s="2">
        <f t="shared" si="57"/>
        <v>9997348</v>
      </c>
      <c r="H143" s="2">
        <f t="shared" si="58"/>
        <v>5391</v>
      </c>
      <c r="I143" s="5">
        <f t="shared" si="59"/>
        <v>5557</v>
      </c>
      <c r="J143" s="6">
        <f t="shared" si="60"/>
        <v>2414</v>
      </c>
      <c r="K143" s="3">
        <f t="shared" si="61"/>
        <v>44156</v>
      </c>
      <c r="L143" s="4"/>
      <c r="M143" s="4"/>
      <c r="N143" s="4">
        <f t="shared" si="65"/>
        <v>946</v>
      </c>
      <c r="O143" s="4">
        <f t="shared" si="62"/>
        <v>5557</v>
      </c>
      <c r="P143" s="4">
        <f t="shared" si="63"/>
        <v>2414</v>
      </c>
    </row>
    <row r="144" spans="1:16" x14ac:dyDescent="0.25">
      <c r="A144" s="3">
        <v>44157</v>
      </c>
      <c r="B144" s="4">
        <v>125</v>
      </c>
      <c r="C144" s="4">
        <v>1.19</v>
      </c>
      <c r="D144" s="4">
        <f t="shared" si="54"/>
        <v>9997254</v>
      </c>
      <c r="E144" s="4">
        <f t="shared" si="55"/>
        <v>961</v>
      </c>
      <c r="F144" s="4">
        <f t="shared" si="56"/>
        <v>1785</v>
      </c>
      <c r="G144" s="2">
        <f t="shared" si="57"/>
        <v>9997254</v>
      </c>
      <c r="H144" s="2">
        <f t="shared" si="58"/>
        <v>6065</v>
      </c>
      <c r="I144" s="5">
        <f t="shared" si="59"/>
        <v>6251</v>
      </c>
      <c r="J144" s="6">
        <f t="shared" si="60"/>
        <v>2692</v>
      </c>
      <c r="K144" s="3">
        <f t="shared" si="61"/>
        <v>44157</v>
      </c>
      <c r="L144" s="4"/>
      <c r="M144" s="4"/>
      <c r="N144" s="4">
        <f t="shared" si="65"/>
        <v>961</v>
      </c>
      <c r="O144" s="4">
        <f t="shared" si="62"/>
        <v>6251</v>
      </c>
      <c r="P144" s="4">
        <f>J144</f>
        <v>2692</v>
      </c>
    </row>
    <row r="145" spans="1:16" x14ac:dyDescent="0.25">
      <c r="A145" s="3">
        <v>44158</v>
      </c>
      <c r="B145" s="4">
        <v>126</v>
      </c>
      <c r="C145" s="4">
        <v>1.19</v>
      </c>
      <c r="D145" s="4">
        <f t="shared" si="54"/>
        <v>9997159</v>
      </c>
      <c r="E145" s="4">
        <f t="shared" si="55"/>
        <v>976</v>
      </c>
      <c r="F145" s="4">
        <f t="shared" si="56"/>
        <v>1865</v>
      </c>
      <c r="G145" s="2">
        <f t="shared" si="57"/>
        <v>9997159</v>
      </c>
      <c r="H145" s="2">
        <f t="shared" si="58"/>
        <v>6823</v>
      </c>
      <c r="I145" s="5">
        <f t="shared" si="59"/>
        <v>7032</v>
      </c>
      <c r="J145" s="6">
        <f t="shared" si="60"/>
        <v>3004</v>
      </c>
      <c r="K145" s="3">
        <f t="shared" si="61"/>
        <v>44158</v>
      </c>
      <c r="L145" s="4"/>
      <c r="M145" s="4"/>
      <c r="N145" s="4">
        <f t="shared" si="65"/>
        <v>976</v>
      </c>
      <c r="O145" s="4">
        <f t="shared" si="62"/>
        <v>7032</v>
      </c>
      <c r="P145" s="4">
        <f t="shared" ref="P145:P146" si="68">J145</f>
        <v>3004</v>
      </c>
    </row>
    <row r="146" spans="1:16" x14ac:dyDescent="0.25">
      <c r="A146" s="3">
        <v>44159</v>
      </c>
      <c r="B146" s="4">
        <v>127</v>
      </c>
      <c r="C146" s="4">
        <v>1.19</v>
      </c>
      <c r="D146" s="4">
        <f t="shared" si="54"/>
        <v>9997062</v>
      </c>
      <c r="E146" s="4">
        <f t="shared" si="55"/>
        <v>992</v>
      </c>
      <c r="F146" s="4">
        <f t="shared" si="56"/>
        <v>1946</v>
      </c>
      <c r="G146" s="2">
        <f t="shared" si="57"/>
        <v>9997062</v>
      </c>
      <c r="H146" s="2">
        <f t="shared" si="58"/>
        <v>7675</v>
      </c>
      <c r="I146" s="5">
        <f t="shared" si="59"/>
        <v>7911</v>
      </c>
      <c r="J146" s="6">
        <f t="shared" si="60"/>
        <v>3355</v>
      </c>
      <c r="K146" s="3">
        <f t="shared" si="61"/>
        <v>44159</v>
      </c>
      <c r="L146" s="4"/>
      <c r="M146" s="4"/>
      <c r="N146" s="4">
        <f t="shared" si="65"/>
        <v>992</v>
      </c>
      <c r="O146" s="4">
        <f t="shared" si="62"/>
        <v>7911</v>
      </c>
      <c r="P146" s="4">
        <f t="shared" si="68"/>
        <v>3355</v>
      </c>
    </row>
    <row r="147" spans="1:16" x14ac:dyDescent="0.25">
      <c r="A147" s="7">
        <v>44160</v>
      </c>
      <c r="B147" s="8">
        <v>128</v>
      </c>
      <c r="C147" s="8">
        <v>1.1000000000000001</v>
      </c>
      <c r="D147" s="8">
        <f t="shared" ref="D147:D153" si="69">D146-ROUND((C147/$D$2)*D146*(E146/$D$3),0)</f>
        <v>9996971</v>
      </c>
      <c r="E147" s="8">
        <f t="shared" ref="E147:E153" si="70">E146+ROUND((C147/$D$2)*D146*(E146/$D$3),0)-ROUND(E146/$D$2,0)</f>
        <v>1000</v>
      </c>
      <c r="F147" s="8">
        <f t="shared" ref="F147:F153" si="71">F146+ROUND(E146/$D$2,0)</f>
        <v>2029</v>
      </c>
      <c r="G147" s="2">
        <f t="shared" ref="G147:G153" si="72">D147</f>
        <v>9996971</v>
      </c>
      <c r="H147" s="2">
        <f t="shared" ref="H147:H153" si="73">H146+ROUND(($D$1/$D$2)*G146*(H146/$D$3),0)-ROUND(H146/$D$2,0)</f>
        <v>8633</v>
      </c>
      <c r="I147" s="5">
        <f t="shared" ref="I147:I153" si="74">I146+ROUND(($D$1/$D$2)*G146*(I146/$D$3),0)-ROUND(I146/$D$2,0)</f>
        <v>8900</v>
      </c>
      <c r="J147" s="6">
        <f t="shared" ref="J147:J153" si="75">J146+ROUND(($E$1/$D$2)*G146*(I146/$D$3),0)-ROUND(I146/$D$2,0)</f>
        <v>3750</v>
      </c>
      <c r="K147" s="7">
        <f t="shared" ref="K147:K153" si="76">A147</f>
        <v>44160</v>
      </c>
      <c r="L147" s="8"/>
      <c r="M147" s="8"/>
      <c r="N147" s="8">
        <f t="shared" ref="N147:N153" si="77">E147</f>
        <v>1000</v>
      </c>
      <c r="O147" s="8">
        <f t="shared" ref="O147:O153" si="78">I147</f>
        <v>8900</v>
      </c>
      <c r="P147" s="8">
        <f t="shared" ref="P147:P153" si="79">J147</f>
        <v>3750</v>
      </c>
    </row>
    <row r="148" spans="1:16" x14ac:dyDescent="0.25">
      <c r="A148" s="7">
        <v>44161</v>
      </c>
      <c r="B148" s="8">
        <v>129</v>
      </c>
      <c r="C148" s="8">
        <v>1.1000000000000001</v>
      </c>
      <c r="D148" s="8">
        <f t="shared" si="69"/>
        <v>9996879</v>
      </c>
      <c r="E148" s="8">
        <f t="shared" si="70"/>
        <v>1009</v>
      </c>
      <c r="F148" s="8">
        <f t="shared" si="71"/>
        <v>2112</v>
      </c>
      <c r="G148" s="2">
        <f t="shared" si="72"/>
        <v>9996879</v>
      </c>
      <c r="H148" s="2">
        <f t="shared" si="73"/>
        <v>9712</v>
      </c>
      <c r="I148" s="5">
        <f t="shared" si="74"/>
        <v>10012</v>
      </c>
      <c r="J148" s="6">
        <f t="shared" si="75"/>
        <v>4194</v>
      </c>
      <c r="K148" s="7">
        <f t="shared" si="76"/>
        <v>44161</v>
      </c>
      <c r="L148" s="8"/>
      <c r="M148" s="8"/>
      <c r="N148" s="8">
        <f t="shared" si="77"/>
        <v>1009</v>
      </c>
      <c r="O148" s="8">
        <f t="shared" si="78"/>
        <v>10012</v>
      </c>
      <c r="P148" s="8">
        <f t="shared" si="79"/>
        <v>4194</v>
      </c>
    </row>
    <row r="149" spans="1:16" x14ac:dyDescent="0.25">
      <c r="A149" s="7">
        <v>44162</v>
      </c>
      <c r="B149" s="8">
        <v>130</v>
      </c>
      <c r="C149" s="8">
        <v>1.1000000000000001</v>
      </c>
      <c r="D149" s="8">
        <f t="shared" si="69"/>
        <v>9996787</v>
      </c>
      <c r="E149" s="8">
        <f t="shared" si="70"/>
        <v>1017</v>
      </c>
      <c r="F149" s="8">
        <f t="shared" si="71"/>
        <v>2196</v>
      </c>
      <c r="G149" s="2">
        <f t="shared" si="72"/>
        <v>9996787</v>
      </c>
      <c r="H149" s="2">
        <f t="shared" si="73"/>
        <v>10926</v>
      </c>
      <c r="I149" s="5">
        <f t="shared" si="74"/>
        <v>11263</v>
      </c>
      <c r="J149" s="6">
        <f t="shared" si="75"/>
        <v>4695</v>
      </c>
      <c r="K149" s="7">
        <f t="shared" si="76"/>
        <v>44162</v>
      </c>
      <c r="L149" s="8"/>
      <c r="M149" s="8"/>
      <c r="N149" s="8">
        <f t="shared" si="77"/>
        <v>1017</v>
      </c>
      <c r="O149" s="8">
        <f t="shared" si="78"/>
        <v>11263</v>
      </c>
      <c r="P149" s="8">
        <f t="shared" si="79"/>
        <v>4695</v>
      </c>
    </row>
    <row r="150" spans="1:16" x14ac:dyDescent="0.25">
      <c r="A150" s="7">
        <v>44163</v>
      </c>
      <c r="B150" s="8">
        <v>131</v>
      </c>
      <c r="C150" s="8">
        <v>1.1000000000000001</v>
      </c>
      <c r="D150" s="8">
        <f t="shared" si="69"/>
        <v>9996694</v>
      </c>
      <c r="E150" s="8">
        <f t="shared" si="70"/>
        <v>1025</v>
      </c>
      <c r="F150" s="8">
        <f t="shared" si="71"/>
        <v>2281</v>
      </c>
      <c r="G150" s="2">
        <f t="shared" si="72"/>
        <v>9996694</v>
      </c>
      <c r="H150" s="2">
        <f t="shared" si="73"/>
        <v>12291</v>
      </c>
      <c r="I150" s="5">
        <f t="shared" si="74"/>
        <v>12670</v>
      </c>
      <c r="J150" s="6">
        <f t="shared" si="75"/>
        <v>5257</v>
      </c>
      <c r="K150" s="7">
        <f t="shared" si="76"/>
        <v>44163</v>
      </c>
      <c r="L150" s="8"/>
      <c r="M150" s="8"/>
      <c r="N150" s="8">
        <f t="shared" si="77"/>
        <v>1025</v>
      </c>
      <c r="O150" s="8">
        <f t="shared" si="78"/>
        <v>12670</v>
      </c>
      <c r="P150" s="8">
        <f t="shared" si="79"/>
        <v>5257</v>
      </c>
    </row>
    <row r="151" spans="1:16" x14ac:dyDescent="0.25">
      <c r="A151" s="7">
        <v>44164</v>
      </c>
      <c r="B151" s="8">
        <v>132</v>
      </c>
      <c r="C151" s="8">
        <v>1.1000000000000001</v>
      </c>
      <c r="D151" s="8">
        <f t="shared" si="69"/>
        <v>9996600</v>
      </c>
      <c r="E151" s="8">
        <f t="shared" si="70"/>
        <v>1034</v>
      </c>
      <c r="F151" s="8">
        <f t="shared" si="71"/>
        <v>2366</v>
      </c>
      <c r="G151" s="2">
        <f t="shared" si="72"/>
        <v>9996600</v>
      </c>
      <c r="H151" s="2">
        <f t="shared" si="73"/>
        <v>13827</v>
      </c>
      <c r="I151" s="5">
        <f t="shared" si="74"/>
        <v>14253</v>
      </c>
      <c r="J151" s="6">
        <f t="shared" si="75"/>
        <v>5890</v>
      </c>
      <c r="K151" s="7">
        <f t="shared" si="76"/>
        <v>44164</v>
      </c>
      <c r="L151" s="8"/>
      <c r="M151" s="8"/>
      <c r="N151" s="8">
        <f t="shared" si="77"/>
        <v>1034</v>
      </c>
      <c r="O151" s="8">
        <f t="shared" si="78"/>
        <v>14253</v>
      </c>
      <c r="P151" s="8">
        <f t="shared" si="79"/>
        <v>5890</v>
      </c>
    </row>
    <row r="152" spans="1:16" x14ac:dyDescent="0.25">
      <c r="A152" s="7">
        <v>44165</v>
      </c>
      <c r="B152" s="8">
        <v>133</v>
      </c>
      <c r="C152" s="8">
        <v>1.1000000000000001</v>
      </c>
      <c r="D152" s="8">
        <f t="shared" si="69"/>
        <v>9996505</v>
      </c>
      <c r="E152" s="8">
        <f t="shared" si="70"/>
        <v>1043</v>
      </c>
      <c r="F152" s="8">
        <f t="shared" si="71"/>
        <v>2452</v>
      </c>
      <c r="G152" s="2">
        <f t="shared" si="72"/>
        <v>9996505</v>
      </c>
      <c r="H152" s="2">
        <f t="shared" si="73"/>
        <v>15555</v>
      </c>
      <c r="I152" s="5">
        <f t="shared" si="74"/>
        <v>16033</v>
      </c>
      <c r="J152" s="6">
        <f t="shared" si="75"/>
        <v>6602</v>
      </c>
      <c r="K152" s="7">
        <f t="shared" si="76"/>
        <v>44165</v>
      </c>
      <c r="L152" s="8"/>
      <c r="M152" s="8"/>
      <c r="N152" s="8">
        <f t="shared" si="77"/>
        <v>1043</v>
      </c>
      <c r="O152" s="8">
        <f t="shared" si="78"/>
        <v>16033</v>
      </c>
      <c r="P152" s="8">
        <f t="shared" si="79"/>
        <v>6602</v>
      </c>
    </row>
    <row r="153" spans="1:16" x14ac:dyDescent="0.25">
      <c r="A153" s="7">
        <v>44166</v>
      </c>
      <c r="B153" s="8">
        <v>134</v>
      </c>
      <c r="C153" s="8">
        <v>1.1000000000000001</v>
      </c>
      <c r="D153" s="8">
        <f t="shared" si="69"/>
        <v>9996409</v>
      </c>
      <c r="E153" s="8">
        <f t="shared" si="70"/>
        <v>1052</v>
      </c>
      <c r="F153" s="8">
        <f t="shared" si="71"/>
        <v>2539</v>
      </c>
      <c r="G153" s="2">
        <f t="shared" si="72"/>
        <v>9996409</v>
      </c>
      <c r="H153" s="2">
        <f t="shared" si="73"/>
        <v>17498</v>
      </c>
      <c r="I153" s="5">
        <f t="shared" si="74"/>
        <v>18036</v>
      </c>
      <c r="J153" s="6">
        <f t="shared" si="75"/>
        <v>7403</v>
      </c>
      <c r="K153" s="7">
        <f t="shared" si="76"/>
        <v>44166</v>
      </c>
      <c r="L153" s="8"/>
      <c r="M153" s="8"/>
      <c r="N153" s="8">
        <f t="shared" si="77"/>
        <v>1052</v>
      </c>
      <c r="O153" s="8">
        <f t="shared" si="78"/>
        <v>18036</v>
      </c>
      <c r="P153" s="8">
        <f t="shared" si="79"/>
        <v>7403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S153"/>
  <sheetViews>
    <sheetView tabSelected="1" topLeftCell="A124" zoomScale="90" zoomScaleNormal="90" workbookViewId="0">
      <selection activeCell="C144" sqref="C144:C146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180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180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180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180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180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180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180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180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180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180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180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180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180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180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180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180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180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180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180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180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180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180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180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180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180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180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180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180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180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180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180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180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180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180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180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180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180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180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180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180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180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180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180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180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180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180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180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180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180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180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180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180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180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180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180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180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180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180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180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180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180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180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180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180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180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180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180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180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180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180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180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180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181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181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182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182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183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183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184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184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185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185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186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186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187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187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189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189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190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190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192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192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194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194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196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196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199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199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201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201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204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204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207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207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231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231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238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238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246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246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255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255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265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265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277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277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290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290</v>
      </c>
    </row>
    <row r="119" spans="1:19" s="10" customFormat="1" x14ac:dyDescent="0.25">
      <c r="A119" s="9">
        <v>44132</v>
      </c>
      <c r="B119" s="10">
        <v>114</v>
      </c>
      <c r="C119" s="10">
        <v>2.5</v>
      </c>
      <c r="D119" s="10">
        <f t="shared" si="11"/>
        <v>9999430</v>
      </c>
      <c r="E119" s="10">
        <f t="shared" si="12"/>
        <v>225</v>
      </c>
      <c r="F119" s="10">
        <f t="shared" si="13"/>
        <v>347</v>
      </c>
      <c r="G119" s="10">
        <f t="shared" si="14"/>
        <v>9999430</v>
      </c>
      <c r="H119" s="10">
        <f t="shared" si="16"/>
        <v>231</v>
      </c>
      <c r="I119" s="10">
        <f t="shared" si="17"/>
        <v>329</v>
      </c>
      <c r="J119" s="10">
        <f t="shared" si="8"/>
        <v>305</v>
      </c>
      <c r="L119" s="9">
        <f t="shared" si="9"/>
        <v>44132</v>
      </c>
      <c r="M119" s="10">
        <f t="shared" si="18"/>
        <v>225</v>
      </c>
      <c r="N119" s="10">
        <f>RealData!B116</f>
        <v>292</v>
      </c>
      <c r="O119" s="10">
        <f>RealData!C116</f>
        <v>227</v>
      </c>
      <c r="R119" s="10">
        <f t="shared" ref="R119:R134" si="19">I119</f>
        <v>329</v>
      </c>
      <c r="S119" s="10">
        <f t="shared" ref="S119:S134" si="20">J119</f>
        <v>305</v>
      </c>
    </row>
    <row r="120" spans="1:19" s="10" customFormat="1" x14ac:dyDescent="0.25">
      <c r="A120" s="9">
        <v>44133</v>
      </c>
      <c r="B120" s="10">
        <v>115</v>
      </c>
      <c r="C120" s="10">
        <v>2.5</v>
      </c>
      <c r="D120" s="10">
        <f t="shared" si="11"/>
        <v>9999383</v>
      </c>
      <c r="E120" s="10">
        <f t="shared" si="12"/>
        <v>253</v>
      </c>
      <c r="F120" s="10">
        <f t="shared" si="13"/>
        <v>366</v>
      </c>
      <c r="G120" s="10">
        <f t="shared" si="14"/>
        <v>9999383</v>
      </c>
      <c r="H120" s="10">
        <f t="shared" si="16"/>
        <v>260</v>
      </c>
      <c r="I120" s="10">
        <f t="shared" si="17"/>
        <v>371</v>
      </c>
      <c r="J120" s="10">
        <f t="shared" ref="J120:J139" si="21">J119+ROUND(($E$1/$D$2)*G119*(I119/$D$3),0)-ROUND(I119/$D$2,0)</f>
        <v>322</v>
      </c>
      <c r="L120" s="9">
        <f t="shared" si="9"/>
        <v>44133</v>
      </c>
      <c r="M120" s="10">
        <f t="shared" si="18"/>
        <v>253</v>
      </c>
      <c r="N120" s="10">
        <f>RealData!B117</f>
        <v>345</v>
      </c>
      <c r="O120" s="10">
        <f>RealData!C117</f>
        <v>254</v>
      </c>
      <c r="R120" s="10">
        <f t="shared" si="19"/>
        <v>371</v>
      </c>
      <c r="S120" s="10">
        <f t="shared" si="20"/>
        <v>322</v>
      </c>
    </row>
    <row r="121" spans="1:19" s="10" customFormat="1" x14ac:dyDescent="0.25">
      <c r="A121" s="9">
        <v>44134</v>
      </c>
      <c r="B121" s="10">
        <v>116</v>
      </c>
      <c r="C121" s="10">
        <v>2.5</v>
      </c>
      <c r="D121" s="10">
        <f t="shared" si="11"/>
        <v>9999330</v>
      </c>
      <c r="E121" s="10">
        <f t="shared" si="12"/>
        <v>285</v>
      </c>
      <c r="F121" s="10">
        <f t="shared" si="13"/>
        <v>387</v>
      </c>
      <c r="G121" s="10">
        <f t="shared" si="14"/>
        <v>9999330</v>
      </c>
      <c r="H121" s="10">
        <f t="shared" si="16"/>
        <v>292</v>
      </c>
      <c r="I121" s="10">
        <f t="shared" si="17"/>
        <v>417</v>
      </c>
      <c r="J121" s="10">
        <f t="shared" si="21"/>
        <v>340</v>
      </c>
      <c r="L121" s="9">
        <f t="shared" si="9"/>
        <v>44134</v>
      </c>
      <c r="M121" s="10">
        <f t="shared" si="18"/>
        <v>285</v>
      </c>
      <c r="N121" s="10">
        <f>RealData!B118</f>
        <v>370</v>
      </c>
      <c r="O121" s="10">
        <f>RealData!C118</f>
        <v>280.57142857142856</v>
      </c>
      <c r="R121" s="10">
        <f t="shared" si="19"/>
        <v>417</v>
      </c>
      <c r="S121" s="10">
        <f t="shared" si="20"/>
        <v>340</v>
      </c>
    </row>
    <row r="122" spans="1:19" s="10" customFormat="1" x14ac:dyDescent="0.25">
      <c r="A122" s="9">
        <v>44135</v>
      </c>
      <c r="B122" s="10">
        <v>117</v>
      </c>
      <c r="C122" s="10">
        <v>2</v>
      </c>
      <c r="D122" s="10">
        <f t="shared" si="11"/>
        <v>9999283</v>
      </c>
      <c r="E122" s="10">
        <f t="shared" si="12"/>
        <v>308</v>
      </c>
      <c r="F122" s="10">
        <f t="shared" si="13"/>
        <v>411</v>
      </c>
      <c r="G122" s="10">
        <f t="shared" si="14"/>
        <v>9999283</v>
      </c>
      <c r="H122" s="10">
        <f t="shared" si="16"/>
        <v>329</v>
      </c>
      <c r="I122" s="10">
        <f t="shared" si="17"/>
        <v>469</v>
      </c>
      <c r="J122" s="10">
        <f t="shared" si="21"/>
        <v>361</v>
      </c>
      <c r="L122" s="9">
        <f t="shared" si="9"/>
        <v>44135</v>
      </c>
      <c r="M122" s="10">
        <f t="shared" si="18"/>
        <v>308</v>
      </c>
      <c r="N122" s="10">
        <f>RealData!B119</f>
        <v>392</v>
      </c>
      <c r="O122" s="10">
        <f>RealData!C119</f>
        <v>306.14285714285717</v>
      </c>
      <c r="R122" s="10">
        <f t="shared" si="19"/>
        <v>469</v>
      </c>
      <c r="S122" s="10">
        <f t="shared" si="20"/>
        <v>361</v>
      </c>
    </row>
    <row r="123" spans="1:19" s="10" customFormat="1" x14ac:dyDescent="0.25">
      <c r="A123" s="9">
        <v>44136</v>
      </c>
      <c r="B123" s="10">
        <v>118</v>
      </c>
      <c r="C123" s="10">
        <v>2</v>
      </c>
      <c r="D123" s="10">
        <f t="shared" si="11"/>
        <v>9999232</v>
      </c>
      <c r="E123" s="10">
        <f t="shared" si="12"/>
        <v>333</v>
      </c>
      <c r="F123" s="10">
        <f t="shared" si="13"/>
        <v>437</v>
      </c>
      <c r="G123" s="10">
        <f t="shared" si="14"/>
        <v>9999232</v>
      </c>
      <c r="H123" s="10">
        <f t="shared" si="16"/>
        <v>371</v>
      </c>
      <c r="I123" s="10">
        <f t="shared" si="17"/>
        <v>528</v>
      </c>
      <c r="J123" s="10">
        <f t="shared" si="21"/>
        <v>385</v>
      </c>
      <c r="L123" s="9">
        <f t="shared" si="9"/>
        <v>44136</v>
      </c>
      <c r="M123" s="10">
        <f t="shared" si="18"/>
        <v>333</v>
      </c>
      <c r="N123" s="10">
        <f>RealData!B120</f>
        <v>418</v>
      </c>
      <c r="O123" s="10">
        <f>RealData!C120</f>
        <v>332.85714285714283</v>
      </c>
      <c r="R123" s="10">
        <f t="shared" si="19"/>
        <v>528</v>
      </c>
      <c r="S123" s="10">
        <f t="shared" si="20"/>
        <v>385</v>
      </c>
    </row>
    <row r="124" spans="1:19" s="10" customFormat="1" x14ac:dyDescent="0.25">
      <c r="A124" s="9">
        <v>44137</v>
      </c>
      <c r="B124" s="10">
        <v>119</v>
      </c>
      <c r="C124" s="10">
        <v>2</v>
      </c>
      <c r="D124" s="10">
        <f t="shared" si="11"/>
        <v>9999177</v>
      </c>
      <c r="E124" s="10">
        <f t="shared" si="12"/>
        <v>360</v>
      </c>
      <c r="F124" s="10">
        <f t="shared" si="13"/>
        <v>465</v>
      </c>
      <c r="G124" s="10">
        <f t="shared" si="14"/>
        <v>9999177</v>
      </c>
      <c r="H124" s="10">
        <f t="shared" si="16"/>
        <v>417</v>
      </c>
      <c r="I124" s="10">
        <f t="shared" si="17"/>
        <v>594</v>
      </c>
      <c r="J124" s="10">
        <f t="shared" si="21"/>
        <v>411</v>
      </c>
      <c r="L124" s="9">
        <f t="shared" si="9"/>
        <v>44137</v>
      </c>
      <c r="M124" s="10">
        <f t="shared" si="18"/>
        <v>360</v>
      </c>
      <c r="N124" s="10">
        <f>RealData!B121</f>
        <v>435</v>
      </c>
      <c r="O124" s="10">
        <f>RealData!C121</f>
        <v>360.42857142857144</v>
      </c>
      <c r="R124" s="10">
        <f t="shared" si="19"/>
        <v>594</v>
      </c>
      <c r="S124" s="10">
        <f t="shared" si="20"/>
        <v>411</v>
      </c>
    </row>
    <row r="125" spans="1:19" s="10" customFormat="1" x14ac:dyDescent="0.25">
      <c r="A125" s="9">
        <v>44138</v>
      </c>
      <c r="B125" s="10">
        <v>120</v>
      </c>
      <c r="C125" s="10">
        <v>2</v>
      </c>
      <c r="D125" s="10">
        <f t="shared" si="11"/>
        <v>9999117</v>
      </c>
      <c r="E125" s="10">
        <f t="shared" si="12"/>
        <v>390</v>
      </c>
      <c r="F125" s="10">
        <f t="shared" si="13"/>
        <v>495</v>
      </c>
      <c r="G125" s="10">
        <f t="shared" si="14"/>
        <v>9999117</v>
      </c>
      <c r="H125" s="10">
        <f t="shared" si="16"/>
        <v>469</v>
      </c>
      <c r="I125" s="10">
        <f>I124+ROUND(($D$1/$D$2)*G124*(I124/$D$3),0)-ROUND(I124/$D$2,0)</f>
        <v>668</v>
      </c>
      <c r="J125" s="10">
        <f t="shared" si="21"/>
        <v>440</v>
      </c>
      <c r="K125" s="10">
        <f>N124+ROUND((C125/$D$2)*D124*(N124/$D$3),0)-ROUND(N124/$D$2,0)</f>
        <v>471</v>
      </c>
      <c r="L125" s="9">
        <f t="shared" si="9"/>
        <v>44138</v>
      </c>
      <c r="M125" s="10">
        <f t="shared" si="18"/>
        <v>390</v>
      </c>
      <c r="N125" s="10">
        <f>RealData!B122</f>
        <v>475</v>
      </c>
      <c r="O125" s="10">
        <f>RealData!C122</f>
        <v>389.57142857142856</v>
      </c>
      <c r="R125" s="10">
        <f t="shared" si="19"/>
        <v>668</v>
      </c>
      <c r="S125" s="10">
        <f t="shared" si="20"/>
        <v>440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473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19"/>
        <v>751</v>
      </c>
      <c r="S126" s="4">
        <f t="shared" si="20"/>
        <v>473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510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19"/>
        <v>844</v>
      </c>
      <c r="S127" s="4">
        <f t="shared" si="20"/>
        <v>510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553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19"/>
        <v>950</v>
      </c>
      <c r="S128" s="4">
        <f t="shared" si="20"/>
        <v>553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601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19"/>
        <v>1069</v>
      </c>
      <c r="S129" s="4">
        <f t="shared" si="20"/>
        <v>601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655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19"/>
        <v>1203</v>
      </c>
      <c r="S130" s="4">
        <f t="shared" si="20"/>
        <v>655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715</v>
      </c>
      <c r="K131" s="6">
        <f t="shared" ref="K131:K133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19"/>
        <v>1354</v>
      </c>
      <c r="S131" s="4">
        <f t="shared" si="20"/>
        <v>715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783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19"/>
        <v>1523</v>
      </c>
      <c r="S132" s="4">
        <f t="shared" si="20"/>
        <v>783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859</v>
      </c>
      <c r="K133" s="6">
        <f t="shared" si="25"/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19"/>
        <v>1713</v>
      </c>
      <c r="S133" s="8">
        <f t="shared" si="20"/>
        <v>859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944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8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19"/>
        <v>1927</v>
      </c>
      <c r="S134" s="8">
        <f t="shared" si="20"/>
        <v>944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1"/>
        <v>1040</v>
      </c>
      <c r="K135" s="6">
        <f>N134+ROUND((C135/$D$2)*D134*(N134/$D$3),0)-ROUND(N134/$D$2,0)</f>
        <v>815</v>
      </c>
      <c r="L135" s="7">
        <f t="shared" ref="L135:L139" si="29">A135</f>
        <v>44148</v>
      </c>
      <c r="M135" s="8">
        <f t="shared" si="28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0">I135</f>
        <v>2167</v>
      </c>
      <c r="S135" s="8">
        <f t="shared" si="30"/>
        <v>1040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1">D135-ROUND((C136/$D$2)*D135*(E135/$D$3),0)</f>
        <v>9998273</v>
      </c>
      <c r="E136" s="8">
        <f t="shared" ref="E136:E139" si="32">E135+ROUND((C136/$D$2)*D135*(E135/$D$3),0)-ROUND(E135/$D$2,0)</f>
        <v>736</v>
      </c>
      <c r="F136" s="8">
        <f t="shared" ref="F136:F139" si="33">F135+ROUND(E135/$D$2,0)</f>
        <v>993</v>
      </c>
      <c r="G136" s="2">
        <f t="shared" ref="G136:G139" si="34">D136</f>
        <v>9998273</v>
      </c>
      <c r="H136" s="2">
        <f t="shared" si="16"/>
        <v>1713</v>
      </c>
      <c r="I136" s="5">
        <f t="shared" si="17"/>
        <v>2437</v>
      </c>
      <c r="J136" s="6">
        <f t="shared" si="21"/>
        <v>1148</v>
      </c>
      <c r="K136" s="6">
        <f t="shared" ref="K136:K139" si="35">N135+ROUND((C136/$D$2)*D135*(N135/$D$3),0)-ROUND(N135/$D$2,0)</f>
        <v>834</v>
      </c>
      <c r="L136" s="7">
        <f t="shared" si="29"/>
        <v>44149</v>
      </c>
      <c r="M136" s="8">
        <f t="shared" si="28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0"/>
        <v>2437</v>
      </c>
      <c r="S136" s="8">
        <f t="shared" si="30"/>
        <v>1148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1"/>
        <v>9998181</v>
      </c>
      <c r="E137" s="8">
        <f t="shared" si="32"/>
        <v>767</v>
      </c>
      <c r="F137" s="8">
        <f t="shared" si="33"/>
        <v>1054</v>
      </c>
      <c r="G137" s="2">
        <f t="shared" si="34"/>
        <v>9998181</v>
      </c>
      <c r="H137" s="2">
        <f t="shared" si="16"/>
        <v>1927</v>
      </c>
      <c r="I137" s="5">
        <f t="shared" si="17"/>
        <v>2742</v>
      </c>
      <c r="J137" s="6">
        <f t="shared" si="21"/>
        <v>1270</v>
      </c>
      <c r="K137" s="6">
        <f t="shared" si="35"/>
        <v>851</v>
      </c>
      <c r="L137" s="7">
        <f t="shared" si="29"/>
        <v>44150</v>
      </c>
      <c r="M137" s="8">
        <f t="shared" si="28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0"/>
        <v>2742</v>
      </c>
      <c r="S137" s="8">
        <f t="shared" si="30"/>
        <v>1270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1"/>
        <v>9998090</v>
      </c>
      <c r="E138" s="8">
        <f t="shared" si="32"/>
        <v>794</v>
      </c>
      <c r="F138" s="8">
        <f t="shared" si="33"/>
        <v>1118</v>
      </c>
      <c r="G138" s="2">
        <f t="shared" si="34"/>
        <v>9998090</v>
      </c>
      <c r="H138" s="2">
        <f t="shared" si="16"/>
        <v>2167</v>
      </c>
      <c r="I138" s="5">
        <f t="shared" si="17"/>
        <v>3084</v>
      </c>
      <c r="J138" s="6">
        <f t="shared" si="21"/>
        <v>1407</v>
      </c>
      <c r="K138" s="6">
        <f t="shared" si="35"/>
        <v>867</v>
      </c>
      <c r="L138" s="7">
        <f t="shared" si="29"/>
        <v>44151</v>
      </c>
      <c r="M138" s="8">
        <f t="shared" ref="M138:M139" si="36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0"/>
        <v>3084</v>
      </c>
      <c r="S138" s="8">
        <f t="shared" si="30"/>
        <v>1407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1"/>
        <v>9997995</v>
      </c>
      <c r="E139" s="8">
        <f t="shared" si="32"/>
        <v>823</v>
      </c>
      <c r="F139" s="8">
        <f t="shared" si="33"/>
        <v>1184</v>
      </c>
      <c r="G139" s="2">
        <f t="shared" si="34"/>
        <v>9997995</v>
      </c>
      <c r="H139" s="2">
        <f t="shared" si="16"/>
        <v>2437</v>
      </c>
      <c r="I139" s="5">
        <f t="shared" si="17"/>
        <v>3469</v>
      </c>
      <c r="J139" s="6">
        <f t="shared" si="21"/>
        <v>1561</v>
      </c>
      <c r="K139" s="6">
        <f t="shared" si="35"/>
        <v>886</v>
      </c>
      <c r="L139" s="7">
        <f t="shared" si="29"/>
        <v>44152</v>
      </c>
      <c r="M139" s="8">
        <f t="shared" si="36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0"/>
        <v>3469</v>
      </c>
      <c r="S139" s="8">
        <f t="shared" si="30"/>
        <v>1561</v>
      </c>
    </row>
    <row r="140" spans="1:19" x14ac:dyDescent="0.25">
      <c r="A140" s="3">
        <v>44153</v>
      </c>
      <c r="B140" s="4">
        <v>134</v>
      </c>
      <c r="C140" s="4">
        <v>1.25</v>
      </c>
      <c r="D140" s="4">
        <f t="shared" ref="D140:D146" si="37">D139-ROUND((C140/$D$2)*D139*(E139/$D$3),0)</f>
        <v>9997909</v>
      </c>
      <c r="E140" s="4">
        <f t="shared" ref="E140:E146" si="38">E139+ROUND((C140/$D$2)*D139*(E139/$D$3),0)-ROUND(E139/$D$2,0)</f>
        <v>840</v>
      </c>
      <c r="F140" s="4">
        <f t="shared" ref="F140:F146" si="39">F139+ROUND(E139/$D$2,0)</f>
        <v>1253</v>
      </c>
      <c r="G140" s="2">
        <f t="shared" ref="G140:G146" si="40">D140</f>
        <v>9997909</v>
      </c>
      <c r="H140" s="2">
        <f t="shared" ref="H140:H146" si="41">H139+ROUND(($D$1/$D$2)*G139*(H139/$D$3),0)-ROUND(H139/$D$2,0)</f>
        <v>2742</v>
      </c>
      <c r="I140" s="5">
        <f t="shared" ref="I140:I146" si="42">I139+ROUND(($D$1/$D$2)*G139*(I139/$D$3),0)-ROUND(I139/$D$2,0)</f>
        <v>3903</v>
      </c>
      <c r="J140" s="6">
        <f t="shared" ref="J140:J146" si="43">J139+ROUND(($E$1/$D$2)*G139*(I139/$D$3),0)-ROUND(I139/$D$2,0)</f>
        <v>1734</v>
      </c>
      <c r="K140" s="6">
        <f>N139+ROUND((C140/$D$2)*D139*(N139/$D$3),0)-ROUND(N139/$D$2,0)</f>
        <v>912</v>
      </c>
      <c r="L140" s="3">
        <f t="shared" ref="L140:L146" si="44">A140</f>
        <v>44153</v>
      </c>
      <c r="M140" s="4">
        <f t="shared" ref="M140" si="45">E140</f>
        <v>840</v>
      </c>
      <c r="N140" s="4">
        <f>RealData!B137</f>
        <v>903</v>
      </c>
      <c r="O140" s="4">
        <f>RealData!C137</f>
        <v>841.28571428571433</v>
      </c>
      <c r="P140" s="4">
        <f t="shared" ref="P140:P146" si="46">K140</f>
        <v>912</v>
      </c>
      <c r="Q140" s="4">
        <f t="shared" ref="Q140:Q146" si="47">E140</f>
        <v>840</v>
      </c>
      <c r="R140" s="4">
        <f t="shared" ref="R140:R146" si="48">I140</f>
        <v>3903</v>
      </c>
      <c r="S140" s="4">
        <f t="shared" ref="S140:S146" si="49">J140</f>
        <v>1734</v>
      </c>
    </row>
    <row r="141" spans="1:19" x14ac:dyDescent="0.25">
      <c r="A141" s="3">
        <v>44154</v>
      </c>
      <c r="B141" s="4">
        <v>134</v>
      </c>
      <c r="C141" s="4">
        <v>1.25</v>
      </c>
      <c r="D141" s="4">
        <f t="shared" si="37"/>
        <v>9997822</v>
      </c>
      <c r="E141" s="4">
        <f t="shared" si="38"/>
        <v>857</v>
      </c>
      <c r="F141" s="4">
        <f t="shared" si="39"/>
        <v>1323</v>
      </c>
      <c r="G141" s="2">
        <f t="shared" si="40"/>
        <v>9997822</v>
      </c>
      <c r="H141" s="2">
        <f t="shared" si="41"/>
        <v>3084</v>
      </c>
      <c r="I141" s="5">
        <f t="shared" si="42"/>
        <v>4391</v>
      </c>
      <c r="J141" s="6">
        <f t="shared" si="43"/>
        <v>1929</v>
      </c>
      <c r="K141" s="6">
        <f t="shared" ref="K141:K143" si="50">N140+ROUND((C141/$D$2)*D140*(N140/$D$3),0)-ROUND(N140/$D$2,0)</f>
        <v>922</v>
      </c>
      <c r="L141" s="3">
        <f t="shared" si="44"/>
        <v>44154</v>
      </c>
      <c r="M141" s="4">
        <f t="shared" ref="M141" si="51">E141</f>
        <v>857</v>
      </c>
      <c r="N141" s="4">
        <f>RealData!B138</f>
        <v>915</v>
      </c>
      <c r="O141" s="4">
        <f>RealData!C138</f>
        <v>860.28571428571433</v>
      </c>
      <c r="P141" s="4">
        <f t="shared" si="46"/>
        <v>922</v>
      </c>
      <c r="Q141" s="4">
        <f t="shared" si="47"/>
        <v>857</v>
      </c>
      <c r="R141" s="4">
        <f t="shared" si="48"/>
        <v>4391</v>
      </c>
      <c r="S141" s="4">
        <f t="shared" si="49"/>
        <v>1929</v>
      </c>
    </row>
    <row r="142" spans="1:19" x14ac:dyDescent="0.25">
      <c r="A142" s="3">
        <v>44155</v>
      </c>
      <c r="B142" s="4">
        <v>134</v>
      </c>
      <c r="C142" s="4">
        <v>1.25</v>
      </c>
      <c r="D142" s="4">
        <f t="shared" si="37"/>
        <v>9997733</v>
      </c>
      <c r="E142" s="4">
        <f t="shared" si="38"/>
        <v>875</v>
      </c>
      <c r="F142" s="4">
        <f t="shared" si="39"/>
        <v>1394</v>
      </c>
      <c r="G142" s="2">
        <f t="shared" si="40"/>
        <v>9997733</v>
      </c>
      <c r="H142" s="2">
        <f t="shared" si="41"/>
        <v>3469</v>
      </c>
      <c r="I142" s="5">
        <f t="shared" si="42"/>
        <v>4940</v>
      </c>
      <c r="J142" s="6">
        <f t="shared" si="43"/>
        <v>2148</v>
      </c>
      <c r="K142" s="6">
        <f t="shared" si="50"/>
        <v>934</v>
      </c>
      <c r="L142" s="3">
        <f t="shared" si="44"/>
        <v>44155</v>
      </c>
      <c r="M142" s="4">
        <f t="shared" ref="M142" si="52">E142</f>
        <v>875</v>
      </c>
      <c r="N142" s="4">
        <f>RealData!B139</f>
        <v>930</v>
      </c>
      <c r="O142" s="4">
        <f>RealData!C139</f>
        <v>878.71428571428567</v>
      </c>
      <c r="P142" s="4">
        <f t="shared" si="46"/>
        <v>934</v>
      </c>
      <c r="Q142" s="4">
        <f t="shared" si="47"/>
        <v>875</v>
      </c>
      <c r="R142" s="4">
        <f t="shared" si="48"/>
        <v>4940</v>
      </c>
      <c r="S142" s="4">
        <f t="shared" si="49"/>
        <v>2148</v>
      </c>
    </row>
    <row r="143" spans="1:19" x14ac:dyDescent="0.25">
      <c r="A143" s="3">
        <v>44156</v>
      </c>
      <c r="B143" s="4">
        <v>134</v>
      </c>
      <c r="C143" s="4">
        <v>1.25</v>
      </c>
      <c r="D143" s="4">
        <f t="shared" si="37"/>
        <v>9997642</v>
      </c>
      <c r="E143" s="4">
        <f t="shared" si="38"/>
        <v>893</v>
      </c>
      <c r="F143" s="4">
        <f t="shared" si="39"/>
        <v>1467</v>
      </c>
      <c r="G143" s="2">
        <f t="shared" si="40"/>
        <v>9997642</v>
      </c>
      <c r="H143" s="2">
        <f t="shared" si="41"/>
        <v>3903</v>
      </c>
      <c r="I143" s="5">
        <f t="shared" si="42"/>
        <v>5557</v>
      </c>
      <c r="J143" s="6">
        <f t="shared" si="43"/>
        <v>2395</v>
      </c>
      <c r="K143" s="6">
        <f>N142+ROUND((C143/$D$2)*D142*(N142/$D$3),0)-ROUND(N142/$D$2,0)</f>
        <v>949</v>
      </c>
      <c r="L143" s="3">
        <f t="shared" si="44"/>
        <v>44156</v>
      </c>
      <c r="M143" s="4"/>
      <c r="N143" s="4"/>
      <c r="O143" s="4"/>
      <c r="P143" s="4">
        <f t="shared" si="46"/>
        <v>949</v>
      </c>
      <c r="Q143" s="4">
        <f t="shared" si="47"/>
        <v>893</v>
      </c>
      <c r="R143" s="4">
        <f t="shared" si="48"/>
        <v>5557</v>
      </c>
      <c r="S143" s="4">
        <f t="shared" si="49"/>
        <v>2395</v>
      </c>
    </row>
    <row r="144" spans="1:19" x14ac:dyDescent="0.25">
      <c r="A144" s="3">
        <v>44157</v>
      </c>
      <c r="B144" s="4">
        <v>134</v>
      </c>
      <c r="C144" s="4">
        <v>1.1499999999999999</v>
      </c>
      <c r="D144" s="4">
        <f t="shared" si="37"/>
        <v>9997556</v>
      </c>
      <c r="E144" s="4">
        <f t="shared" si="38"/>
        <v>905</v>
      </c>
      <c r="F144" s="4">
        <f t="shared" si="39"/>
        <v>1541</v>
      </c>
      <c r="G144" s="2">
        <f t="shared" si="40"/>
        <v>9997556</v>
      </c>
      <c r="H144" s="2">
        <f t="shared" si="41"/>
        <v>4391</v>
      </c>
      <c r="I144" s="5">
        <f t="shared" si="42"/>
        <v>6251</v>
      </c>
      <c r="J144" s="6">
        <f t="shared" si="43"/>
        <v>2673</v>
      </c>
      <c r="K144" s="6">
        <f t="shared" ref="K143:K146" si="53">K143+ROUND((C144/$D$2)*D143*(K143/$D$3),0)-ROUND(K143/$D$2,0)</f>
        <v>961</v>
      </c>
      <c r="L144" s="3">
        <f t="shared" si="44"/>
        <v>44157</v>
      </c>
      <c r="M144" s="4"/>
      <c r="N144" s="4"/>
      <c r="O144" s="4"/>
      <c r="P144" s="4">
        <f t="shared" si="46"/>
        <v>961</v>
      </c>
      <c r="Q144" s="4">
        <f t="shared" si="47"/>
        <v>905</v>
      </c>
      <c r="R144" s="4">
        <f t="shared" si="48"/>
        <v>6251</v>
      </c>
      <c r="S144" s="4">
        <f t="shared" si="49"/>
        <v>2673</v>
      </c>
    </row>
    <row r="145" spans="1:19" x14ac:dyDescent="0.25">
      <c r="A145" s="3">
        <v>44158</v>
      </c>
      <c r="B145" s="4">
        <v>134</v>
      </c>
      <c r="C145" s="4">
        <v>1.1499999999999999</v>
      </c>
      <c r="D145" s="4">
        <f t="shared" si="37"/>
        <v>9997469</v>
      </c>
      <c r="E145" s="4">
        <f t="shared" si="38"/>
        <v>917</v>
      </c>
      <c r="F145" s="4">
        <f t="shared" si="39"/>
        <v>1616</v>
      </c>
      <c r="G145" s="2">
        <f t="shared" si="40"/>
        <v>9997469</v>
      </c>
      <c r="H145" s="2">
        <f t="shared" si="41"/>
        <v>4940</v>
      </c>
      <c r="I145" s="5">
        <f t="shared" si="42"/>
        <v>7032</v>
      </c>
      <c r="J145" s="6">
        <f t="shared" si="43"/>
        <v>2985</v>
      </c>
      <c r="K145" s="6">
        <f t="shared" si="53"/>
        <v>973</v>
      </c>
      <c r="L145" s="3">
        <f t="shared" si="44"/>
        <v>44158</v>
      </c>
      <c r="M145" s="4"/>
      <c r="N145" s="4"/>
      <c r="O145" s="4"/>
      <c r="P145" s="4">
        <f t="shared" si="46"/>
        <v>973</v>
      </c>
      <c r="Q145" s="4">
        <f t="shared" si="47"/>
        <v>917</v>
      </c>
      <c r="R145" s="4">
        <f t="shared" si="48"/>
        <v>7032</v>
      </c>
      <c r="S145" s="4">
        <f t="shared" si="49"/>
        <v>2985</v>
      </c>
    </row>
    <row r="146" spans="1:19" x14ac:dyDescent="0.25">
      <c r="A146" s="3">
        <v>44159</v>
      </c>
      <c r="B146" s="4">
        <v>134</v>
      </c>
      <c r="C146" s="4">
        <v>1.1499999999999999</v>
      </c>
      <c r="D146" s="4">
        <f t="shared" si="37"/>
        <v>9997381</v>
      </c>
      <c r="E146" s="4">
        <f t="shared" si="38"/>
        <v>929</v>
      </c>
      <c r="F146" s="4">
        <f t="shared" si="39"/>
        <v>1692</v>
      </c>
      <c r="G146" s="2">
        <f t="shared" si="40"/>
        <v>9997381</v>
      </c>
      <c r="H146" s="2">
        <f t="shared" si="41"/>
        <v>5557</v>
      </c>
      <c r="I146" s="5">
        <f t="shared" si="42"/>
        <v>7911</v>
      </c>
      <c r="J146" s="6">
        <f t="shared" si="43"/>
        <v>3336</v>
      </c>
      <c r="K146" s="6">
        <f t="shared" si="53"/>
        <v>985</v>
      </c>
      <c r="L146" s="3">
        <f t="shared" si="44"/>
        <v>44159</v>
      </c>
      <c r="M146" s="4"/>
      <c r="N146" s="4"/>
      <c r="O146" s="4"/>
      <c r="P146" s="4">
        <f t="shared" si="46"/>
        <v>985</v>
      </c>
      <c r="Q146" s="4">
        <f t="shared" si="47"/>
        <v>929</v>
      </c>
      <c r="R146" s="4">
        <f t="shared" si="48"/>
        <v>7911</v>
      </c>
      <c r="S146" s="4">
        <f t="shared" si="49"/>
        <v>3336</v>
      </c>
    </row>
    <row r="147" spans="1:19" x14ac:dyDescent="0.25">
      <c r="A147" s="7">
        <v>44160</v>
      </c>
      <c r="B147" s="8">
        <v>134</v>
      </c>
      <c r="C147" s="8">
        <v>1.1499999999999999</v>
      </c>
      <c r="D147" s="8">
        <f t="shared" ref="D147:D153" si="54">D146-ROUND((C147/$D$2)*D146*(E146/$D$3),0)</f>
        <v>9997292</v>
      </c>
      <c r="E147" s="8">
        <f t="shared" ref="E147:E153" si="55">E146+ROUND((C147/$D$2)*D146*(E146/$D$3),0)-ROUND(E146/$D$2,0)</f>
        <v>941</v>
      </c>
      <c r="F147" s="8">
        <f t="shared" ref="F147:F153" si="56">F146+ROUND(E146/$D$2,0)</f>
        <v>1769</v>
      </c>
      <c r="G147" s="2">
        <f t="shared" ref="G147:G153" si="57">D147</f>
        <v>9997292</v>
      </c>
      <c r="H147" s="2">
        <f t="shared" ref="H147:H153" si="58">H146+ROUND(($D$1/$D$2)*G146*(H146/$D$3),0)-ROUND(H146/$D$2,0)</f>
        <v>6251</v>
      </c>
      <c r="I147" s="5">
        <f t="shared" ref="I147:I153" si="59">I146+ROUND(($D$1/$D$2)*G146*(I146/$D$3),0)-ROUND(I146/$D$2,0)</f>
        <v>8900</v>
      </c>
      <c r="J147" s="6">
        <f t="shared" ref="J147:J153" si="60">J146+ROUND(($E$1/$D$2)*G146*(I146/$D$3),0)-ROUND(I146/$D$2,0)</f>
        <v>3732</v>
      </c>
      <c r="K147" s="6">
        <f t="shared" ref="K147:K153" si="61">K146+ROUND((C147/$D$2)*D146*(K146/$D$3),0)-ROUND(K146/$D$2,0)</f>
        <v>997</v>
      </c>
      <c r="L147" s="7">
        <f t="shared" ref="L147:L153" si="62">A147</f>
        <v>44160</v>
      </c>
      <c r="M147" s="8"/>
      <c r="N147" s="8"/>
      <c r="O147" s="8"/>
      <c r="P147" s="8">
        <f t="shared" ref="P147:P153" si="63">K147</f>
        <v>997</v>
      </c>
      <c r="Q147" s="8">
        <f t="shared" ref="Q147:Q153" si="64">E147</f>
        <v>941</v>
      </c>
      <c r="R147" s="8">
        <f t="shared" ref="R147:R153" si="65">I147</f>
        <v>8900</v>
      </c>
      <c r="S147" s="8">
        <f t="shared" ref="S147:S153" si="66">J147</f>
        <v>3732</v>
      </c>
    </row>
    <row r="148" spans="1:19" x14ac:dyDescent="0.25">
      <c r="A148" s="7">
        <v>44161</v>
      </c>
      <c r="B148" s="8">
        <v>134</v>
      </c>
      <c r="C148" s="8">
        <v>1.1499999999999999</v>
      </c>
      <c r="D148" s="8">
        <f t="shared" si="54"/>
        <v>9997202</v>
      </c>
      <c r="E148" s="8">
        <f t="shared" si="55"/>
        <v>953</v>
      </c>
      <c r="F148" s="8">
        <f t="shared" si="56"/>
        <v>1847</v>
      </c>
      <c r="G148" s="2">
        <f t="shared" si="57"/>
        <v>9997202</v>
      </c>
      <c r="H148" s="2">
        <f t="shared" si="58"/>
        <v>7032</v>
      </c>
      <c r="I148" s="5">
        <f t="shared" si="59"/>
        <v>10012</v>
      </c>
      <c r="J148" s="6">
        <f t="shared" si="60"/>
        <v>4176</v>
      </c>
      <c r="K148" s="6">
        <f t="shared" si="61"/>
        <v>1010</v>
      </c>
      <c r="L148" s="7">
        <f t="shared" si="62"/>
        <v>44161</v>
      </c>
      <c r="M148" s="8"/>
      <c r="N148" s="8"/>
      <c r="O148" s="8"/>
      <c r="P148" s="8">
        <f t="shared" si="63"/>
        <v>1010</v>
      </c>
      <c r="Q148" s="8">
        <f t="shared" si="64"/>
        <v>953</v>
      </c>
      <c r="R148" s="8">
        <f t="shared" si="65"/>
        <v>10012</v>
      </c>
      <c r="S148" s="8">
        <f t="shared" si="66"/>
        <v>4176</v>
      </c>
    </row>
    <row r="149" spans="1:19" x14ac:dyDescent="0.25">
      <c r="A149" s="7">
        <v>44162</v>
      </c>
      <c r="B149" s="8">
        <v>134</v>
      </c>
      <c r="C149" s="8">
        <v>1.1499999999999999</v>
      </c>
      <c r="D149" s="8">
        <f t="shared" si="54"/>
        <v>9997111</v>
      </c>
      <c r="E149" s="8">
        <f t="shared" si="55"/>
        <v>965</v>
      </c>
      <c r="F149" s="8">
        <f t="shared" si="56"/>
        <v>1926</v>
      </c>
      <c r="G149" s="2">
        <f t="shared" si="57"/>
        <v>9997111</v>
      </c>
      <c r="H149" s="2">
        <f t="shared" si="58"/>
        <v>7911</v>
      </c>
      <c r="I149" s="5">
        <f t="shared" si="59"/>
        <v>11263</v>
      </c>
      <c r="J149" s="6">
        <f t="shared" si="60"/>
        <v>4677</v>
      </c>
      <c r="K149" s="6">
        <f t="shared" si="61"/>
        <v>1023</v>
      </c>
      <c r="L149" s="7">
        <f t="shared" si="62"/>
        <v>44162</v>
      </c>
      <c r="M149" s="8"/>
      <c r="N149" s="8"/>
      <c r="O149" s="8"/>
      <c r="P149" s="8">
        <f t="shared" si="63"/>
        <v>1023</v>
      </c>
      <c r="Q149" s="8">
        <f t="shared" si="64"/>
        <v>965</v>
      </c>
      <c r="R149" s="8">
        <f t="shared" si="65"/>
        <v>11263</v>
      </c>
      <c r="S149" s="8">
        <f t="shared" si="66"/>
        <v>4677</v>
      </c>
    </row>
    <row r="150" spans="1:19" x14ac:dyDescent="0.25">
      <c r="A150" s="7">
        <v>44163</v>
      </c>
      <c r="B150" s="8">
        <v>134</v>
      </c>
      <c r="C150" s="8">
        <v>1.1499999999999999</v>
      </c>
      <c r="D150" s="8">
        <f t="shared" si="54"/>
        <v>9997019</v>
      </c>
      <c r="E150" s="8">
        <f t="shared" si="55"/>
        <v>977</v>
      </c>
      <c r="F150" s="8">
        <f t="shared" si="56"/>
        <v>2006</v>
      </c>
      <c r="G150" s="2">
        <f t="shared" si="57"/>
        <v>9997019</v>
      </c>
      <c r="H150" s="2">
        <f t="shared" si="58"/>
        <v>8900</v>
      </c>
      <c r="I150" s="5">
        <f t="shared" si="59"/>
        <v>12670</v>
      </c>
      <c r="J150" s="6">
        <f t="shared" si="60"/>
        <v>5239</v>
      </c>
      <c r="K150" s="6">
        <f t="shared" si="61"/>
        <v>1036</v>
      </c>
      <c r="L150" s="7">
        <f t="shared" si="62"/>
        <v>44163</v>
      </c>
      <c r="M150" s="8"/>
      <c r="N150" s="8"/>
      <c r="O150" s="8"/>
      <c r="P150" s="8">
        <f t="shared" si="63"/>
        <v>1036</v>
      </c>
      <c r="Q150" s="8">
        <f t="shared" si="64"/>
        <v>977</v>
      </c>
      <c r="R150" s="8">
        <f t="shared" si="65"/>
        <v>12670</v>
      </c>
      <c r="S150" s="8">
        <f t="shared" si="66"/>
        <v>5239</v>
      </c>
    </row>
    <row r="151" spans="1:19" x14ac:dyDescent="0.25">
      <c r="A151" s="7">
        <v>44164</v>
      </c>
      <c r="B151" s="8">
        <v>134</v>
      </c>
      <c r="C151" s="8">
        <v>1.1499999999999999</v>
      </c>
      <c r="D151" s="8">
        <f t="shared" si="54"/>
        <v>9996925</v>
      </c>
      <c r="E151" s="8">
        <f t="shared" si="55"/>
        <v>990</v>
      </c>
      <c r="F151" s="8">
        <f t="shared" si="56"/>
        <v>2087</v>
      </c>
      <c r="G151" s="2">
        <f t="shared" si="57"/>
        <v>9996925</v>
      </c>
      <c r="H151" s="2">
        <f t="shared" si="58"/>
        <v>10012</v>
      </c>
      <c r="I151" s="5">
        <f t="shared" si="59"/>
        <v>14253</v>
      </c>
      <c r="J151" s="6">
        <f t="shared" si="60"/>
        <v>5872</v>
      </c>
      <c r="K151" s="6">
        <f t="shared" si="61"/>
        <v>1049</v>
      </c>
      <c r="L151" s="7">
        <f t="shared" si="62"/>
        <v>44164</v>
      </c>
      <c r="M151" s="8"/>
      <c r="N151" s="8"/>
      <c r="O151" s="8"/>
      <c r="P151" s="8">
        <f t="shared" si="63"/>
        <v>1049</v>
      </c>
      <c r="Q151" s="8">
        <f t="shared" si="64"/>
        <v>990</v>
      </c>
      <c r="R151" s="8">
        <f t="shared" si="65"/>
        <v>14253</v>
      </c>
      <c r="S151" s="8">
        <f t="shared" si="66"/>
        <v>5872</v>
      </c>
    </row>
    <row r="152" spans="1:19" x14ac:dyDescent="0.25">
      <c r="A152" s="7">
        <v>44165</v>
      </c>
      <c r="B152" s="8">
        <v>134</v>
      </c>
      <c r="C152" s="8">
        <v>1.1499999999999999</v>
      </c>
      <c r="D152" s="8">
        <f t="shared" si="54"/>
        <v>9996830</v>
      </c>
      <c r="E152" s="8">
        <f t="shared" si="55"/>
        <v>1002</v>
      </c>
      <c r="F152" s="8">
        <f t="shared" si="56"/>
        <v>2170</v>
      </c>
      <c r="G152" s="2">
        <f t="shared" si="57"/>
        <v>9996830</v>
      </c>
      <c r="H152" s="2">
        <f t="shared" si="58"/>
        <v>11263</v>
      </c>
      <c r="I152" s="5">
        <f t="shared" si="59"/>
        <v>16033</v>
      </c>
      <c r="J152" s="6">
        <f t="shared" si="60"/>
        <v>6584</v>
      </c>
      <c r="K152" s="6">
        <f t="shared" si="61"/>
        <v>1062</v>
      </c>
      <c r="L152" s="7">
        <f t="shared" si="62"/>
        <v>44165</v>
      </c>
      <c r="M152" s="8"/>
      <c r="N152" s="8"/>
      <c r="O152" s="8"/>
      <c r="P152" s="8">
        <f t="shared" si="63"/>
        <v>1062</v>
      </c>
      <c r="Q152" s="8">
        <f t="shared" si="64"/>
        <v>1002</v>
      </c>
      <c r="R152" s="8">
        <f t="shared" si="65"/>
        <v>16033</v>
      </c>
      <c r="S152" s="8">
        <f t="shared" si="66"/>
        <v>6584</v>
      </c>
    </row>
    <row r="153" spans="1:19" x14ac:dyDescent="0.25">
      <c r="A153" s="7">
        <v>44166</v>
      </c>
      <c r="B153" s="8">
        <v>134</v>
      </c>
      <c r="C153" s="8">
        <v>1.1499999999999999</v>
      </c>
      <c r="D153" s="8">
        <f t="shared" si="54"/>
        <v>9996734</v>
      </c>
      <c r="E153" s="8">
        <f t="shared" si="55"/>
        <v>1014</v>
      </c>
      <c r="F153" s="8">
        <f t="shared" si="56"/>
        <v>2254</v>
      </c>
      <c r="G153" s="2">
        <f t="shared" si="57"/>
        <v>9996734</v>
      </c>
      <c r="H153" s="2">
        <f t="shared" si="58"/>
        <v>12670</v>
      </c>
      <c r="I153" s="5">
        <f t="shared" si="59"/>
        <v>18036</v>
      </c>
      <c r="J153" s="6">
        <f t="shared" si="60"/>
        <v>7385</v>
      </c>
      <c r="K153" s="6">
        <f t="shared" si="61"/>
        <v>1075</v>
      </c>
      <c r="L153" s="7">
        <f t="shared" si="62"/>
        <v>44166</v>
      </c>
      <c r="M153" s="8"/>
      <c r="N153" s="8"/>
      <c r="O153" s="8"/>
      <c r="P153" s="8">
        <f t="shared" si="63"/>
        <v>1075</v>
      </c>
      <c r="Q153" s="8">
        <f t="shared" si="64"/>
        <v>1014</v>
      </c>
      <c r="R153" s="8">
        <f t="shared" si="65"/>
        <v>18036</v>
      </c>
      <c r="S153" s="8">
        <f t="shared" si="66"/>
        <v>7385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2020-11-20T16:39:22Z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