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\Docu recenti\LSHTM\Other modules\Intro to R\data\"/>
    </mc:Choice>
  </mc:AlternateContent>
  <xr:revisionPtr revIDLastSave="0" documentId="13_ncr:1_{50910637-ED02-46C4-BABB-A6918C8D7B9B}" xr6:coauthVersionLast="47" xr6:coauthVersionMax="47" xr10:uidLastSave="{00000000-0000-0000-0000-000000000000}"/>
  <bookViews>
    <workbookView xWindow="-108" yWindow="-108" windowWidth="23256" windowHeight="12576" xr2:uid="{CA014BB4-F559-4D8F-911E-0BE6D0293A0C}"/>
  </bookViews>
  <sheets>
    <sheet name="read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7" i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<sst xmlns="http://schemas.openxmlformats.org/spreadsheetml/2006/main" count="349" uniqueCount="139">
  <si>
    <t>0 =no; 1 = yes</t>
  </si>
  <si>
    <t>dd/mm/yyyy</t>
  </si>
  <si>
    <t>In Days</t>
  </si>
  <si>
    <t>Age</t>
  </si>
  <si>
    <t>Outcome</t>
  </si>
  <si>
    <t>liver</t>
  </si>
  <si>
    <t>Gender</t>
  </si>
  <si>
    <t>Ward</t>
  </si>
  <si>
    <t>Pinehurst</t>
  </si>
  <si>
    <t>Meadows</t>
  </si>
  <si>
    <t>Hawthorn</t>
  </si>
  <si>
    <t>Lotus</t>
  </si>
  <si>
    <t>Sunrise</t>
  </si>
  <si>
    <t>At baseline</t>
  </si>
  <si>
    <t>Throughout admission</t>
  </si>
  <si>
    <t>MALE</t>
  </si>
  <si>
    <t>FEMALE</t>
  </si>
  <si>
    <t>male</t>
  </si>
  <si>
    <t>Female</t>
  </si>
  <si>
    <t>femle</t>
  </si>
  <si>
    <t>Male</t>
  </si>
  <si>
    <t>?</t>
  </si>
  <si>
    <t>N/A</t>
  </si>
  <si>
    <t>Y</t>
  </si>
  <si>
    <t>?Y</t>
  </si>
  <si>
    <t>??</t>
  </si>
  <si>
    <t>Date 1st dose sedation</t>
  </si>
  <si>
    <t>Benzodiazepine?</t>
  </si>
  <si>
    <t>Haloperidol?</t>
  </si>
  <si>
    <t>?Y (2 doses only)</t>
  </si>
  <si>
    <t>Admission Date</t>
  </si>
  <si>
    <t>Cognitive behavioural therapy?</t>
  </si>
  <si>
    <t>Cognitive behavioural therapy?2</t>
  </si>
  <si>
    <t>Date of fall if leading to injury</t>
  </si>
  <si>
    <t>Prescribed for that specific injury</t>
  </si>
  <si>
    <t xml:space="preserve">Duration of analgesia </t>
  </si>
  <si>
    <t>Paracetamol</t>
  </si>
  <si>
    <t>Paracetamol and NSAID</t>
  </si>
  <si>
    <t>NSAID</t>
  </si>
  <si>
    <t>Two NSAIDs</t>
  </si>
  <si>
    <t>Morphine</t>
  </si>
  <si>
    <t>Trazodone and paracetamol</t>
  </si>
  <si>
    <t>Paracetamol and trazodone</t>
  </si>
  <si>
    <t>Co-codamol</t>
  </si>
  <si>
    <t>Paracetamol + codeine</t>
  </si>
  <si>
    <t>Cocodamol</t>
  </si>
  <si>
    <t>Either cocodamol or placebo</t>
  </si>
  <si>
    <t>Was this patient admitted to a mental health hospital previously?</t>
  </si>
  <si>
    <t>Yes 2005</t>
  </si>
  <si>
    <t>Yes 2017</t>
  </si>
  <si>
    <t>Yes 2021</t>
  </si>
  <si>
    <t>Yes 2008</t>
  </si>
  <si>
    <t>Yes 1984</t>
  </si>
  <si>
    <t>No</t>
  </si>
  <si>
    <t>1: yes, 0: no</t>
  </si>
  <si>
    <t>yes</t>
  </si>
  <si>
    <t>no</t>
  </si>
  <si>
    <t>Yes</t>
  </si>
  <si>
    <t>Ys</t>
  </si>
  <si>
    <t>Only 1 session</t>
  </si>
  <si>
    <t>Declined</t>
  </si>
  <si>
    <t>Dementia</t>
  </si>
  <si>
    <t>1]</t>
  </si>
  <si>
    <t>???</t>
  </si>
  <si>
    <t>skin laceration</t>
  </si>
  <si>
    <t>neck of femur fracture</t>
  </si>
  <si>
    <t>NOF #, ORIF</t>
  </si>
  <si>
    <t>lip laceration</t>
  </si>
  <si>
    <t>detachment of cornea</t>
  </si>
  <si>
    <t>Both knees, requiring stitching in ED</t>
  </si>
  <si>
    <t>Not reported in the medical notes</t>
  </si>
  <si>
    <t>knees</t>
  </si>
  <si>
    <t>3 and 7</t>
  </si>
  <si>
    <t>none</t>
  </si>
  <si>
    <t>M</t>
  </si>
  <si>
    <t>F</t>
  </si>
  <si>
    <t>101</t>
  </si>
  <si>
    <t>102</t>
  </si>
  <si>
    <t>103</t>
  </si>
  <si>
    <t>104</t>
  </si>
  <si>
    <t>105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</si>
  <si>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</si>
  <si>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</si>
  <si>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</si>
  <si>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</si>
  <si>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</si>
  <si>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</si>
  <si>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</si>
  <si>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</si>
  <si>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</si>
  <si>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316</t>
  </si>
  <si>
    <t>317</t>
  </si>
  <si>
    <t>318</t>
  </si>
  <si>
    <t>319</t>
  </si>
  <si>
    <t>320</t>
  </si>
  <si>
    <t>421</t>
  </si>
  <si>
    <t>422</t>
  </si>
  <si>
    <t>423</t>
  </si>
  <si>
    <t>424</t>
  </si>
  <si>
    <t>425</t>
  </si>
  <si>
    <t>426</t>
  </si>
  <si>
    <t>427</t>
  </si>
  <si>
    <t>428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</si>
  <si>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</si>
  <si>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</si>
  <si>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</si>
  <si>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</si>
  <si>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</si>
  <si>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</si>
  <si>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</si>
  <si>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</si>
  <si>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</si>
  <si>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</si>
  <si>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</si>
  <si>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</si>
  <si>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</si>
  <si>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</si>
  <si>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Right elbow</t>
  </si>
  <si>
    <t>Type</t>
  </si>
  <si>
    <t>Participant study number</t>
  </si>
  <si>
    <r>
      <t xml:space="preserve">Fall </t>
    </r>
    <r>
      <rPr>
        <b/>
        <i/>
        <sz val="9"/>
        <rFont val="Calibri"/>
        <family val="2"/>
        <scheme val="minor"/>
      </rPr>
      <t>(&gt;48 hours since admission)</t>
    </r>
    <r>
      <rPr>
        <b/>
        <sz val="11"/>
        <rFont val="Calibri"/>
        <family val="2"/>
        <scheme val="minor"/>
      </rPr>
      <t>?</t>
    </r>
  </si>
  <si>
    <r>
      <t>Analgesia prescribed</t>
    </r>
    <r>
      <rPr>
        <b/>
        <i/>
        <sz val="10"/>
        <rFont val="Calibri"/>
        <family val="2"/>
        <scheme val="minor"/>
      </rPr>
      <t xml:space="preserve"> (for that injury)</t>
    </r>
  </si>
  <si>
    <t>High-security</t>
  </si>
  <si>
    <t>Mood disorders</t>
  </si>
  <si>
    <t>Anxiety disorders</t>
  </si>
  <si>
    <t>General old age psychiatry</t>
  </si>
  <si>
    <t>A fox ate the continuation sheet</t>
  </si>
  <si>
    <t>26/02/2020, 15/03/2020</t>
  </si>
  <si>
    <t>Mood disorder</t>
  </si>
  <si>
    <t>0: no; 1: depressive disorder, 2: bipolar disorder</t>
  </si>
  <si>
    <t>31/02/2020</t>
  </si>
  <si>
    <t>Discharged home</t>
  </si>
  <si>
    <t>Died in hospital</t>
  </si>
  <si>
    <t>Transferred to other hospital</t>
  </si>
  <si>
    <t>20/4/20, 23/4/20</t>
  </si>
  <si>
    <t>9/5/20, 12/5/20, 14/7/20</t>
  </si>
  <si>
    <t xml:space="preserve">8/8/20, 12/8/20 </t>
  </si>
  <si>
    <t>Date birth</t>
  </si>
  <si>
    <t>PSN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</si>
</sst>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5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0" fontId="0" fillId="5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 wrapText="1"/>
    </xf>
    <xf numFmtId="14" fontId="0" fillId="5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 wrapText="1"/>
    </xf>
    <xf numFmtId="14" fontId="0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center" wrapText="1"/>
    </xf>
    <xf numFmtId="14" fontId="0" fillId="4" borderId="0" xfId="0" applyNumberFormat="1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0" fillId="0" borderId="3" xfId="0" applyNumberFormat="1" applyFont="1" applyBorder="1" applyAlignment="1">
      <alignment horizontal="center" wrapText="1"/>
    </xf>
    <xf numFmtId="2" fontId="0" fillId="5" borderId="3" xfId="0" applyNumberFormat="1" applyFont="1" applyFill="1" applyBorder="1" applyAlignment="1">
      <alignment horizontal="center" wrapText="1"/>
    </xf>
    <xf numFmtId="2" fontId="0" fillId="3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 wrapText="1"/>
    </xf>
    <xf numFmtId="14" fontId="0" fillId="0" borderId="5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4" fillId="5" borderId="0" xfId="0" applyFont="1" applyFill="1" applyAlignment="1" applyProtection="1">
      <alignment horizontal="center" wrapText="1"/>
      <protection locked="0"/>
    </xf>
    <xf numFmtId="0" fontId="0" fillId="5" borderId="0" xfId="0" applyFill="1" applyAlignment="1" applyProtection="1">
      <alignment horizontal="center" wrapText="1"/>
      <protection locked="0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left" wrapText="1"/>
    </xf>
    <xf numFmtId="0" fontId="8" fillId="5" borderId="0" xfId="0" applyFont="1" applyFill="1" applyAlignment="1" applyProtection="1">
      <alignment horizontal="center" wrapText="1"/>
      <protection locked="0"/>
    </xf>
    <xf numFmtId="0" fontId="9" fillId="5" borderId="0" xfId="0" applyFont="1" applyFill="1" applyAlignment="1" applyProtection="1">
      <alignment horizontal="center" wrapText="1"/>
      <protection locked="0"/>
    </xf>
    <xf numFmtId="0" fontId="0" fillId="5" borderId="5" xfId="0" applyFont="1" applyFill="1" applyBorder="1" applyAlignment="1">
      <alignment horizontal="center"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7" borderId="0" xfId="0" applyFill="1" applyBorder="1" applyAlignment="1" applyProtection="1">
      <alignment horizontal="center" wrapText="1"/>
      <protection locked="0"/>
    </xf>
    <xf numFmtId="0" fontId="3" fillId="5" borderId="7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9" fillId="5" borderId="5" xfId="0" applyFont="1" applyFill="1" applyBorder="1" applyAlignment="1" applyProtection="1">
      <alignment wrapText="1"/>
      <protection locked="0"/>
    </xf>
    <xf numFmtId="0" fontId="8" fillId="5" borderId="0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wrapText="1"/>
      <protection locked="0"/>
    </xf>
    <xf numFmtId="0" fontId="3" fillId="8" borderId="1" xfId="0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/>
    </xf>
    <xf numFmtId="0" fontId="0" fillId="5" borderId="5" xfId="0" applyFill="1" applyBorder="1" applyAlignment="1" applyProtection="1">
      <alignment horizontal="center" wrapText="1"/>
      <protection locked="0"/>
    </xf>
    <xf numFmtId="14" fontId="0" fillId="4" borderId="0" xfId="0" applyNumberFormat="1" applyFont="1" applyFill="1" applyBorder="1" applyAlignment="1">
      <alignment horizontal="center" wrapText="1"/>
    </xf>
    <xf numFmtId="14" fontId="0" fillId="0" borderId="5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9" fillId="7" borderId="3" xfId="0" applyFont="1" applyFill="1" applyBorder="1" applyAlignment="1" applyProtection="1">
      <alignment horizontal="center" wrapText="1"/>
      <protection locked="0"/>
    </xf>
    <xf numFmtId="0" fontId="9" fillId="7" borderId="0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center" wrapText="1"/>
      <protection locked="0"/>
    </xf>
    <xf numFmtId="0" fontId="9" fillId="2" borderId="3" xfId="0" applyFont="1" applyFill="1" applyBorder="1" applyAlignment="1" applyProtection="1">
      <alignment horizontal="center" wrapText="1"/>
      <protection locked="0"/>
    </xf>
    <xf numFmtId="0" fontId="9" fillId="2" borderId="0" xfId="0" applyFont="1" applyFill="1" applyBorder="1" applyAlignment="1" applyProtection="1">
      <alignment horizontal="center" wrapText="1"/>
      <protection locked="0"/>
    </xf>
    <xf numFmtId="0" fontId="0" fillId="7" borderId="0" xfId="0" applyFill="1" applyBorder="1" applyAlignment="1" applyProtection="1">
      <alignment horizontal="center" wrapText="1"/>
      <protection locked="0"/>
    </xf>
    <xf numFmtId="0" fontId="0" fillId="7" borderId="6" xfId="0" applyFill="1" applyBorder="1" applyAlignment="1" applyProtection="1">
      <alignment horizontal="center" wrapText="1"/>
      <protection locked="0"/>
    </xf>
    <xf numFmtId="0" fontId="0" fillId="0" borderId="0" xfId="0" applyFill="1"/>
    <xf numFmtId="0" fontId="0" fillId="0" borderId="0" xfId="0" applyNumberFormat="1" applyFont="1" applyFill="1" applyBorder="1" applyAlignment="1">
      <alignment horizontal="center" wrapText="1"/>
    </xf>
    <xf numFmtId="14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9536D-5D5C-48DF-AFA5-3C6315AED8FF}" name="Table1" displayName="Table1" ref="A1:B43" totalsRowShown="0" headerRowDxfId="0" dataDxfId="1" tableBorderDxfId="4">
  <autoFilter ref="A1:B43" xr:uid="{05B9536D-5D5C-48DF-AFA5-3C6315AED8FF}"/>
  <sortState xmlns:xlrd2="http://schemas.microsoft.com/office/spreadsheetml/2017/richdata2" ref="A2:B43">
    <sortCondition ref="A1:A43"/>
  </sortState>
  <tableColumns count="2">
    <tableColumn id="1" xr3:uid="{3E7000F9-2968-4417-B83D-58608402AB33}" name="PSN" dataDxfId="3"/>
    <tableColumn id="2" xr3:uid="{4C695B0E-5E03-4267-9001-CAEF783F0BB5}" name="Date birth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E241-0EA9-44F6-B6DB-2D02D72485F5}">
  <dimension ref="A1:Y61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defaultRowHeight="14.4" x14ac:dyDescent="0.3"/>
  <cols>
    <col min="1" max="1" width="2.5546875" style="1" customWidth="1"/>
    <col min="2" max="6" width="12.77734375" style="2" customWidth="1"/>
    <col min="7" max="7" width="24.6640625" style="2" customWidth="1"/>
    <col min="8" max="8" width="1.5546875" style="2" customWidth="1"/>
    <col min="9" max="11" width="12.77734375" style="6" customWidth="1"/>
    <col min="12" max="12" width="1.5546875" style="5" customWidth="1"/>
    <col min="13" max="13" width="21" style="2" customWidth="1"/>
    <col min="14" max="14" width="31.6640625" style="2" customWidth="1"/>
    <col min="15" max="15" width="14.33203125" style="2" customWidth="1"/>
    <col min="16" max="16" width="20.21875" style="2" customWidth="1"/>
    <col min="17" max="17" width="16" style="1" customWidth="1"/>
    <col min="18" max="18" width="12.77734375" style="2" customWidth="1"/>
    <col min="19" max="19" width="53.88671875" style="2" customWidth="1"/>
    <col min="20" max="20" width="29.109375" style="2" customWidth="1"/>
    <col min="21" max="21" width="16.21875" style="2" customWidth="1"/>
    <col min="22" max="22" width="45.44140625" style="2" customWidth="1"/>
    <col min="23" max="23" width="1.5546875" style="2" customWidth="1"/>
    <col min="24" max="24" width="24.5546875" style="2" customWidth="1"/>
    <col min="25" max="25" width="2.5546875" style="1" customWidth="1"/>
    <col min="26" max="16384" width="8.88671875" style="1"/>
  </cols>
  <sheetData>
    <row r="1" spans="1:25" x14ac:dyDescent="0.3">
      <c r="A1" s="10"/>
      <c r="B1" s="10"/>
      <c r="C1" s="10"/>
      <c r="D1" s="10"/>
      <c r="E1" s="10"/>
      <c r="F1" s="10"/>
      <c r="G1" s="10"/>
      <c r="H1" s="10"/>
      <c r="I1" s="66"/>
      <c r="J1" s="66"/>
      <c r="K1" s="66"/>
      <c r="L1" s="10"/>
      <c r="M1" s="10"/>
      <c r="N1" s="66"/>
      <c r="O1" s="66"/>
      <c r="P1" s="66"/>
      <c r="Q1" s="66"/>
      <c r="R1" s="66"/>
      <c r="S1" s="66"/>
      <c r="T1" s="66"/>
      <c r="U1" s="66"/>
      <c r="V1" s="66"/>
      <c r="W1" s="10"/>
      <c r="X1" s="10"/>
      <c r="Y1" s="10"/>
    </row>
    <row r="2" spans="1:25" s="51" customFormat="1" ht="27" customHeight="1" x14ac:dyDescent="0.45">
      <c r="A2" s="10"/>
      <c r="B2" s="10"/>
      <c r="C2" s="10"/>
      <c r="D2" s="10"/>
      <c r="E2" s="10"/>
      <c r="F2" s="10"/>
      <c r="G2" s="10"/>
      <c r="H2" s="10"/>
      <c r="I2" s="76" t="s">
        <v>13</v>
      </c>
      <c r="J2" s="77"/>
      <c r="K2" s="78"/>
      <c r="L2" s="58"/>
      <c r="M2" s="57"/>
      <c r="N2" s="79" t="s">
        <v>14</v>
      </c>
      <c r="O2" s="80"/>
      <c r="P2" s="80"/>
      <c r="Q2" s="80"/>
      <c r="R2" s="80"/>
      <c r="S2" s="80"/>
      <c r="T2" s="80"/>
      <c r="U2" s="80"/>
      <c r="V2" s="80"/>
      <c r="W2" s="69"/>
      <c r="X2" s="67"/>
      <c r="Y2" s="68"/>
    </row>
    <row r="3" spans="1:25" s="3" customFormat="1" ht="79.8" customHeight="1" x14ac:dyDescent="0.3">
      <c r="A3" s="10"/>
      <c r="B3" s="10"/>
      <c r="C3" s="10"/>
      <c r="D3" s="10"/>
      <c r="E3" s="10"/>
      <c r="F3" s="10"/>
      <c r="G3" s="10"/>
      <c r="H3" s="65"/>
      <c r="I3" s="64" t="s">
        <v>129</v>
      </c>
      <c r="J3" s="81" t="s">
        <v>54</v>
      </c>
      <c r="K3" s="82"/>
      <c r="L3" s="72"/>
      <c r="M3" s="53"/>
      <c r="N3" s="49"/>
      <c r="O3" s="50"/>
      <c r="P3" s="50"/>
      <c r="Q3" s="50"/>
      <c r="R3" s="50" t="s">
        <v>0</v>
      </c>
      <c r="S3" s="50" t="s">
        <v>1</v>
      </c>
      <c r="T3" s="50"/>
      <c r="U3" s="50" t="s">
        <v>34</v>
      </c>
      <c r="V3" s="50" t="s">
        <v>2</v>
      </c>
      <c r="W3" s="60"/>
      <c r="X3" s="71"/>
      <c r="Y3" s="53"/>
    </row>
    <row r="4" spans="1:25" s="4" customFormat="1" ht="60.6" customHeight="1" x14ac:dyDescent="0.3">
      <c r="A4" s="52"/>
      <c r="B4" s="33" t="s">
        <v>119</v>
      </c>
      <c r="C4" s="32" t="s">
        <v>7</v>
      </c>
      <c r="D4" s="32" t="s">
        <v>6</v>
      </c>
      <c r="E4" s="32" t="s">
        <v>137</v>
      </c>
      <c r="F4" s="32" t="s">
        <v>3</v>
      </c>
      <c r="G4" s="32" t="s">
        <v>47</v>
      </c>
      <c r="H4" s="10"/>
      <c r="I4" s="61" t="s">
        <v>128</v>
      </c>
      <c r="J4" s="61" t="s">
        <v>61</v>
      </c>
      <c r="K4" s="61" t="s">
        <v>31</v>
      </c>
      <c r="L4" s="10"/>
      <c r="M4" s="70" t="s">
        <v>30</v>
      </c>
      <c r="N4" s="8" t="s">
        <v>26</v>
      </c>
      <c r="O4" s="8" t="s">
        <v>27</v>
      </c>
      <c r="P4" s="8" t="s">
        <v>28</v>
      </c>
      <c r="Q4" s="8" t="s">
        <v>32</v>
      </c>
      <c r="R4" s="9" t="s">
        <v>120</v>
      </c>
      <c r="S4" s="9" t="s">
        <v>33</v>
      </c>
      <c r="T4" s="9" t="s">
        <v>118</v>
      </c>
      <c r="U4" s="9" t="s">
        <v>121</v>
      </c>
      <c r="V4" s="9" t="s">
        <v>35</v>
      </c>
      <c r="W4" s="10"/>
      <c r="X4" s="71" t="s">
        <v>4</v>
      </c>
      <c r="Y4" s="52"/>
    </row>
    <row r="5" spans="1:25" s="4" customFormat="1" ht="9" customHeight="1" x14ac:dyDescent="0.3">
      <c r="A5" s="52"/>
      <c r="B5" s="34"/>
      <c r="C5" s="10"/>
      <c r="D5" s="10"/>
      <c r="E5" s="10"/>
      <c r="F5" s="10"/>
      <c r="G5" s="10"/>
      <c r="H5" s="10"/>
      <c r="I5" s="11"/>
      <c r="J5" s="11"/>
      <c r="K5" s="11"/>
      <c r="L5" s="10"/>
      <c r="M5" s="10"/>
      <c r="N5" s="12"/>
      <c r="O5" s="12"/>
      <c r="P5" s="12"/>
      <c r="Q5" s="12"/>
      <c r="R5" s="10"/>
      <c r="S5" s="10"/>
      <c r="T5" s="10"/>
      <c r="U5" s="10"/>
      <c r="V5" s="10"/>
      <c r="W5" s="10"/>
      <c r="X5" s="44"/>
      <c r="Y5" s="52"/>
    </row>
    <row r="6" spans="1:25" s="3" customFormat="1" ht="14.4" customHeight="1" x14ac:dyDescent="0.3">
      <c r="A6" s="53"/>
      <c r="B6" s="35" t="s">
        <v>76</v>
      </c>
      <c r="C6" s="13" t="s">
        <v>8</v>
      </c>
      <c r="D6" s="13" t="s">
        <v>15</v>
      </c>
      <c r="E6" s="17">
        <f>VLOOKUP(B6,Table1[#All],2)</f>
        <v>15514</v>
      </c>
      <c r="F6" s="14">
        <v>78</v>
      </c>
      <c r="G6" s="13" t="s">
        <v>53</v>
      </c>
      <c r="H6" s="20"/>
      <c r="I6" s="15">
        <v>1</v>
      </c>
      <c r="J6" s="15">
        <v>0</v>
      </c>
      <c r="K6" s="15">
        <v>0</v>
      </c>
      <c r="L6" s="20"/>
      <c r="M6" s="16">
        <v>43927</v>
      </c>
      <c r="N6" s="17"/>
      <c r="O6" s="13"/>
      <c r="P6" s="13"/>
      <c r="Q6" s="13" t="s">
        <v>56</v>
      </c>
      <c r="R6" s="13">
        <v>0</v>
      </c>
      <c r="S6" s="13"/>
      <c r="T6" s="13"/>
      <c r="U6" s="13"/>
      <c r="V6" s="13"/>
      <c r="W6" s="20"/>
      <c r="X6" s="45" t="s">
        <v>131</v>
      </c>
      <c r="Y6" s="53"/>
    </row>
    <row r="7" spans="1:25" s="3" customFormat="1" ht="14.4" customHeight="1" x14ac:dyDescent="0.3">
      <c r="A7" s="53"/>
      <c r="B7" s="35" t="s">
        <v>79</v>
      </c>
      <c r="C7" s="13"/>
      <c r="D7" s="13" t="s">
        <v>16</v>
      </c>
      <c r="E7" s="17">
        <f>VLOOKUP(B7,Table1[#All],2)</f>
        <v>11504</v>
      </c>
      <c r="F7" s="14">
        <v>89</v>
      </c>
      <c r="G7" s="13" t="s">
        <v>53</v>
      </c>
      <c r="H7" s="20"/>
      <c r="I7" s="15">
        <v>0</v>
      </c>
      <c r="J7" s="15">
        <v>0</v>
      </c>
      <c r="K7" s="15">
        <v>0</v>
      </c>
      <c r="L7" s="20"/>
      <c r="M7" s="16">
        <v>43929</v>
      </c>
      <c r="N7" s="17"/>
      <c r="O7" s="13"/>
      <c r="P7" s="13"/>
      <c r="Q7" s="13" t="s">
        <v>56</v>
      </c>
      <c r="R7" s="13">
        <v>1</v>
      </c>
      <c r="S7" s="17">
        <v>43948</v>
      </c>
      <c r="T7" s="13" t="s">
        <v>64</v>
      </c>
      <c r="U7" s="13" t="s">
        <v>73</v>
      </c>
      <c r="V7" s="13"/>
      <c r="W7" s="20"/>
      <c r="X7" s="45" t="s">
        <v>132</v>
      </c>
      <c r="Y7" s="53"/>
    </row>
    <row r="8" spans="1:25" x14ac:dyDescent="0.3">
      <c r="A8" s="53"/>
      <c r="B8" s="36">
        <v>106</v>
      </c>
      <c r="C8" s="13"/>
      <c r="D8" s="13" t="s">
        <v>17</v>
      </c>
      <c r="E8" s="17">
        <f>VLOOKUP(B8,Table1[#All],2)</f>
        <v>9257</v>
      </c>
      <c r="F8" s="14">
        <v>95</v>
      </c>
      <c r="G8" s="18" t="s">
        <v>48</v>
      </c>
      <c r="H8" s="20"/>
      <c r="I8" s="15">
        <v>1</v>
      </c>
      <c r="J8" s="15">
        <v>0</v>
      </c>
      <c r="K8" s="15">
        <v>1</v>
      </c>
      <c r="L8" s="20"/>
      <c r="M8" s="16">
        <v>43926</v>
      </c>
      <c r="N8" s="17"/>
      <c r="O8" s="13"/>
      <c r="P8" s="13"/>
      <c r="Q8" s="13" t="s">
        <v>55</v>
      </c>
      <c r="R8" s="13">
        <v>1</v>
      </c>
      <c r="S8" s="13"/>
      <c r="T8" s="13"/>
      <c r="U8" s="13"/>
      <c r="V8" s="13"/>
      <c r="W8" s="20"/>
      <c r="X8" s="45" t="s">
        <v>132</v>
      </c>
      <c r="Y8" s="54"/>
    </row>
    <row r="9" spans="1:25" x14ac:dyDescent="0.3">
      <c r="A9" s="53"/>
      <c r="B9" s="35" t="s">
        <v>77</v>
      </c>
      <c r="C9" s="13"/>
      <c r="D9" s="13" t="s">
        <v>15</v>
      </c>
      <c r="E9" s="17">
        <f>VLOOKUP(B9,Table1[#All],2)</f>
        <v>13584</v>
      </c>
      <c r="F9" s="14">
        <v>83</v>
      </c>
      <c r="G9" s="13" t="s">
        <v>53</v>
      </c>
      <c r="H9" s="20"/>
      <c r="I9" s="15"/>
      <c r="J9" s="15">
        <v>1</v>
      </c>
      <c r="K9" s="15">
        <v>0</v>
      </c>
      <c r="L9" s="20"/>
      <c r="M9" s="17">
        <v>44044</v>
      </c>
      <c r="N9" s="17">
        <v>44045</v>
      </c>
      <c r="O9" s="13" t="s">
        <v>23</v>
      </c>
      <c r="P9" s="13" t="s">
        <v>25</v>
      </c>
      <c r="Q9" s="13" t="s">
        <v>56</v>
      </c>
      <c r="R9" s="13">
        <v>1</v>
      </c>
      <c r="S9" s="17" t="s">
        <v>136</v>
      </c>
      <c r="T9" s="13" t="s">
        <v>64</v>
      </c>
      <c r="U9" s="13" t="s">
        <v>36</v>
      </c>
      <c r="V9" s="13">
        <v>24</v>
      </c>
      <c r="W9" s="20"/>
      <c r="X9" s="45" t="s">
        <v>132</v>
      </c>
      <c r="Y9" s="54"/>
    </row>
    <row r="10" spans="1:25" x14ac:dyDescent="0.3">
      <c r="A10" s="53"/>
      <c r="B10" s="35" t="s">
        <v>80</v>
      </c>
      <c r="C10" s="13"/>
      <c r="D10" s="13" t="s">
        <v>16</v>
      </c>
      <c r="E10" s="17">
        <f>VLOOKUP(B10,Table1[#All],2)</f>
        <v>17065</v>
      </c>
      <c r="F10" s="14">
        <v>74</v>
      </c>
      <c r="G10" s="13" t="s">
        <v>53</v>
      </c>
      <c r="H10" s="20"/>
      <c r="I10" s="15">
        <v>1</v>
      </c>
      <c r="J10" s="15">
        <v>0</v>
      </c>
      <c r="K10" s="15">
        <v>0</v>
      </c>
      <c r="L10" s="20"/>
      <c r="M10" s="19">
        <v>43903</v>
      </c>
      <c r="N10" s="17"/>
      <c r="O10" s="13"/>
      <c r="P10" s="13"/>
      <c r="Q10" s="13" t="s">
        <v>56</v>
      </c>
      <c r="R10" s="13">
        <v>0</v>
      </c>
      <c r="S10" s="13"/>
      <c r="T10" s="13"/>
      <c r="U10" s="13"/>
      <c r="V10" s="13"/>
      <c r="W10" s="20"/>
      <c r="X10" s="45" t="s">
        <v>131</v>
      </c>
      <c r="Y10" s="54"/>
    </row>
    <row r="11" spans="1:25" x14ac:dyDescent="0.3">
      <c r="A11" s="53"/>
      <c r="B11" s="35" t="s">
        <v>78</v>
      </c>
      <c r="C11" s="13"/>
      <c r="D11" s="13" t="s">
        <v>16</v>
      </c>
      <c r="E11" s="17">
        <f>VLOOKUP(B11,Table1[#All],2)</f>
        <v>10986</v>
      </c>
      <c r="F11" s="14">
        <v>90</v>
      </c>
      <c r="G11" s="13" t="s">
        <v>53</v>
      </c>
      <c r="H11" s="20"/>
      <c r="I11" s="15">
        <v>1</v>
      </c>
      <c r="J11" s="15">
        <v>0</v>
      </c>
      <c r="K11" s="15">
        <v>1</v>
      </c>
      <c r="L11" s="20"/>
      <c r="M11" s="16">
        <v>43931</v>
      </c>
      <c r="N11" s="17"/>
      <c r="O11" s="13"/>
      <c r="P11" s="13"/>
      <c r="Q11" s="13" t="s">
        <v>57</v>
      </c>
      <c r="R11" s="13">
        <v>0</v>
      </c>
      <c r="S11" s="13"/>
      <c r="T11" s="13"/>
      <c r="U11" s="13"/>
      <c r="V11" s="13"/>
      <c r="W11" s="20"/>
      <c r="X11" s="45" t="s">
        <v>131</v>
      </c>
      <c r="Y11" s="54"/>
    </row>
    <row r="12" spans="1:25" ht="9" customHeight="1" x14ac:dyDescent="0.3">
      <c r="A12" s="53"/>
      <c r="B12" s="37"/>
      <c r="C12" s="20"/>
      <c r="D12" s="20"/>
      <c r="E12" s="30"/>
      <c r="F12" s="21"/>
      <c r="G12" s="20"/>
      <c r="H12" s="20"/>
      <c r="I12" s="22"/>
      <c r="J12" s="22"/>
      <c r="K12" s="22"/>
      <c r="L12" s="20"/>
      <c r="M12" s="23"/>
      <c r="N12" s="30"/>
      <c r="O12" s="20"/>
      <c r="P12" s="20"/>
      <c r="Q12" s="20"/>
      <c r="R12" s="20"/>
      <c r="S12" s="20"/>
      <c r="T12" s="20"/>
      <c r="U12" s="20"/>
      <c r="V12" s="20"/>
      <c r="W12" s="20"/>
      <c r="X12" s="46"/>
      <c r="Y12" s="54"/>
    </row>
    <row r="13" spans="1:25" s="7" customFormat="1" ht="28.8" x14ac:dyDescent="0.3">
      <c r="A13" s="54"/>
      <c r="B13" s="38" t="s">
        <v>81</v>
      </c>
      <c r="C13" s="24" t="s">
        <v>9</v>
      </c>
      <c r="D13" s="24" t="s">
        <v>16</v>
      </c>
      <c r="E13" s="28">
        <f>VLOOKUP(B13,Table1[#All],2)</f>
        <v>20092</v>
      </c>
      <c r="F13" s="25">
        <v>66</v>
      </c>
      <c r="G13" s="24" t="s">
        <v>53</v>
      </c>
      <c r="H13" s="20"/>
      <c r="I13" s="26">
        <v>0</v>
      </c>
      <c r="J13" s="26">
        <v>0</v>
      </c>
      <c r="K13" s="26">
        <v>0</v>
      </c>
      <c r="L13" s="20"/>
      <c r="M13" s="27">
        <v>43923</v>
      </c>
      <c r="N13" s="28"/>
      <c r="O13" s="24"/>
      <c r="P13" s="24"/>
      <c r="Q13" s="24" t="s">
        <v>56</v>
      </c>
      <c r="R13" s="24">
        <v>1</v>
      </c>
      <c r="S13" s="28">
        <v>43975</v>
      </c>
      <c r="T13" s="24" t="s">
        <v>65</v>
      </c>
      <c r="U13" s="24" t="s">
        <v>37</v>
      </c>
      <c r="V13" s="24">
        <v>15</v>
      </c>
      <c r="W13" s="20"/>
      <c r="X13" s="47" t="s">
        <v>131</v>
      </c>
      <c r="Y13" s="54"/>
    </row>
    <row r="14" spans="1:25" x14ac:dyDescent="0.3">
      <c r="A14" s="54"/>
      <c r="B14" s="35" t="s">
        <v>82</v>
      </c>
      <c r="C14" s="13"/>
      <c r="D14" s="13" t="s">
        <v>16</v>
      </c>
      <c r="E14" s="17">
        <f>VLOOKUP(B14,Table1[#All],2)</f>
        <v>13534</v>
      </c>
      <c r="F14" s="14">
        <v>84</v>
      </c>
      <c r="G14" s="13" t="s">
        <v>53</v>
      </c>
      <c r="H14" s="20"/>
      <c r="I14" s="15">
        <v>0</v>
      </c>
      <c r="J14" s="15">
        <v>1</v>
      </c>
      <c r="K14" s="15">
        <v>0</v>
      </c>
      <c r="L14" s="20"/>
      <c r="M14" s="16">
        <v>43923</v>
      </c>
      <c r="N14" s="17"/>
      <c r="O14" s="13"/>
      <c r="P14" s="13"/>
      <c r="Q14" s="13" t="s">
        <v>60</v>
      </c>
      <c r="R14" s="13">
        <v>0</v>
      </c>
      <c r="S14" s="13"/>
      <c r="T14" s="13"/>
      <c r="U14" s="13"/>
      <c r="V14" s="13"/>
      <c r="W14" s="20"/>
      <c r="X14" s="45" t="s">
        <v>133</v>
      </c>
      <c r="Y14" s="54"/>
    </row>
    <row r="15" spans="1:25" x14ac:dyDescent="0.3">
      <c r="A15" s="54"/>
      <c r="B15" s="35" t="s">
        <v>83</v>
      </c>
      <c r="C15" s="13"/>
      <c r="D15" s="13" t="s">
        <v>18</v>
      </c>
      <c r="E15" s="17">
        <f>VLOOKUP(B15,Table1[#All],2)</f>
        <v>6346</v>
      </c>
      <c r="F15" s="14">
        <v>103</v>
      </c>
      <c r="G15" s="13" t="s">
        <v>53</v>
      </c>
      <c r="H15" s="20"/>
      <c r="I15" s="15">
        <v>1</v>
      </c>
      <c r="J15" s="15">
        <v>0</v>
      </c>
      <c r="K15" s="15">
        <v>0</v>
      </c>
      <c r="L15" s="20"/>
      <c r="M15" s="29">
        <v>43873</v>
      </c>
      <c r="N15" s="17">
        <v>43891</v>
      </c>
      <c r="O15" s="13"/>
      <c r="P15" s="13" t="s">
        <v>23</v>
      </c>
      <c r="Q15" s="13" t="s">
        <v>56</v>
      </c>
      <c r="R15" s="13">
        <v>1</v>
      </c>
      <c r="S15" s="13" t="s">
        <v>130</v>
      </c>
      <c r="T15" s="13"/>
      <c r="U15" s="13"/>
      <c r="V15" s="13"/>
      <c r="W15" s="20"/>
      <c r="X15" s="45" t="s">
        <v>133</v>
      </c>
      <c r="Y15" s="54"/>
    </row>
    <row r="16" spans="1:25" x14ac:dyDescent="0.3">
      <c r="A16" s="54"/>
      <c r="B16" s="35" t="s">
        <v>88</v>
      </c>
      <c r="C16" s="13"/>
      <c r="D16" s="13" t="s">
        <v>15</v>
      </c>
      <c r="E16" s="17">
        <f>VLOOKUP(B16,Table1[#All],2)</f>
        <v>18455</v>
      </c>
      <c r="F16" s="14">
        <v>70</v>
      </c>
      <c r="G16" s="13" t="s">
        <v>53</v>
      </c>
      <c r="H16" s="20"/>
      <c r="I16" s="15">
        <v>0</v>
      </c>
      <c r="J16" s="15" t="s">
        <v>22</v>
      </c>
      <c r="K16" s="15">
        <v>1</v>
      </c>
      <c r="L16" s="20"/>
      <c r="M16" s="16">
        <v>43945</v>
      </c>
      <c r="N16" s="17"/>
      <c r="O16" s="13"/>
      <c r="P16" s="13"/>
      <c r="Q16" s="13" t="s">
        <v>57</v>
      </c>
      <c r="R16" s="13">
        <v>1</v>
      </c>
      <c r="S16" s="17">
        <v>43948</v>
      </c>
      <c r="T16" s="13" t="s">
        <v>117</v>
      </c>
      <c r="U16" s="13" t="s">
        <v>73</v>
      </c>
      <c r="V16" s="13">
        <v>14</v>
      </c>
      <c r="W16" s="20"/>
      <c r="X16" s="45" t="s">
        <v>131</v>
      </c>
      <c r="Y16" s="54"/>
    </row>
    <row r="17" spans="1:25" s="7" customFormat="1" x14ac:dyDescent="0.3">
      <c r="A17" s="54"/>
      <c r="B17" s="38" t="s">
        <v>85</v>
      </c>
      <c r="C17" s="24"/>
      <c r="D17" s="24" t="s">
        <v>15</v>
      </c>
      <c r="E17" s="28">
        <f>VLOOKUP(B17,Table1[#All],2)</f>
        <v>22223</v>
      </c>
      <c r="F17" s="25">
        <v>60</v>
      </c>
      <c r="G17" s="24" t="s">
        <v>53</v>
      </c>
      <c r="H17" s="20"/>
      <c r="I17" s="26">
        <v>0</v>
      </c>
      <c r="J17" s="26">
        <v>0</v>
      </c>
      <c r="K17" s="26">
        <v>0</v>
      </c>
      <c r="L17" s="20"/>
      <c r="M17" s="27">
        <v>43925</v>
      </c>
      <c r="N17" s="28"/>
      <c r="O17" s="24"/>
      <c r="P17" s="24"/>
      <c r="Q17" s="24" t="s">
        <v>55</v>
      </c>
      <c r="R17" s="24" t="s">
        <v>21</v>
      </c>
      <c r="S17" s="24"/>
      <c r="T17" s="24"/>
      <c r="U17" s="24"/>
      <c r="V17" s="24"/>
      <c r="W17" s="20"/>
      <c r="X17" s="47" t="s">
        <v>131</v>
      </c>
      <c r="Y17" s="54"/>
    </row>
    <row r="18" spans="1:25" x14ac:dyDescent="0.3">
      <c r="A18" s="54"/>
      <c r="B18" s="35" t="s">
        <v>87</v>
      </c>
      <c r="C18" s="13"/>
      <c r="D18" s="13" t="s">
        <v>17</v>
      </c>
      <c r="E18" s="17">
        <f>VLOOKUP(B18,Table1[#All],2)</f>
        <v>15780</v>
      </c>
      <c r="F18" s="14">
        <v>77</v>
      </c>
      <c r="G18" s="13" t="s">
        <v>49</v>
      </c>
      <c r="H18" s="20"/>
      <c r="I18" s="15">
        <v>0</v>
      </c>
      <c r="J18" s="15">
        <v>0</v>
      </c>
      <c r="K18" s="15">
        <v>0</v>
      </c>
      <c r="L18" s="20"/>
      <c r="M18" s="19">
        <v>43936</v>
      </c>
      <c r="N18" s="17"/>
      <c r="O18" s="13"/>
      <c r="P18" s="13"/>
      <c r="Q18" s="13" t="s">
        <v>55</v>
      </c>
      <c r="R18" s="13">
        <v>1</v>
      </c>
      <c r="S18" s="13"/>
      <c r="T18" s="13"/>
      <c r="U18" s="13"/>
      <c r="V18" s="13"/>
      <c r="W18" s="20"/>
      <c r="X18" s="45" t="s">
        <v>131</v>
      </c>
      <c r="Y18" s="54"/>
    </row>
    <row r="19" spans="1:25" x14ac:dyDescent="0.3">
      <c r="A19" s="54"/>
      <c r="B19" s="35" t="s">
        <v>86</v>
      </c>
      <c r="C19" s="13"/>
      <c r="D19" s="13" t="s">
        <v>15</v>
      </c>
      <c r="E19" s="17">
        <f>VLOOKUP(B19,Table1[#All],2)</f>
        <v>12506</v>
      </c>
      <c r="F19" s="14">
        <v>86</v>
      </c>
      <c r="G19" s="13" t="s">
        <v>53</v>
      </c>
      <c r="H19" s="20"/>
      <c r="I19" s="15">
        <v>0</v>
      </c>
      <c r="J19" s="15">
        <v>0</v>
      </c>
      <c r="K19" s="15">
        <v>0</v>
      </c>
      <c r="L19" s="20"/>
      <c r="M19" s="16">
        <v>43932</v>
      </c>
      <c r="N19" s="17"/>
      <c r="O19" s="13"/>
      <c r="P19" s="13"/>
      <c r="Q19" s="13" t="s">
        <v>55</v>
      </c>
      <c r="R19" s="13" t="s">
        <v>22</v>
      </c>
      <c r="S19" s="17">
        <v>43938</v>
      </c>
      <c r="T19" s="13" t="s">
        <v>126</v>
      </c>
      <c r="U19" s="13" t="s">
        <v>43</v>
      </c>
      <c r="V19" s="13">
        <v>7</v>
      </c>
      <c r="W19" s="20"/>
      <c r="X19" s="45" t="s">
        <v>132</v>
      </c>
      <c r="Y19" s="54"/>
    </row>
    <row r="20" spans="1:25" x14ac:dyDescent="0.3">
      <c r="A20" s="54"/>
      <c r="B20" s="35" t="s">
        <v>84</v>
      </c>
      <c r="C20" s="13"/>
      <c r="D20" s="13" t="s">
        <v>16</v>
      </c>
      <c r="E20" s="17">
        <f>VLOOKUP(B20,Table1[#All],2)</f>
        <v>13834</v>
      </c>
      <c r="F20" s="14">
        <v>83</v>
      </c>
      <c r="G20" s="13" t="s">
        <v>53</v>
      </c>
      <c r="H20" s="20"/>
      <c r="I20" s="15">
        <v>0</v>
      </c>
      <c r="J20" s="15">
        <v>0</v>
      </c>
      <c r="K20" s="15">
        <v>0</v>
      </c>
      <c r="L20" s="20"/>
      <c r="M20" s="19">
        <v>43927</v>
      </c>
      <c r="N20" s="17"/>
      <c r="O20" s="13"/>
      <c r="P20" s="13"/>
      <c r="Q20" s="13" t="s">
        <v>55</v>
      </c>
      <c r="R20" s="13"/>
      <c r="S20" s="13"/>
      <c r="T20" s="13"/>
      <c r="U20" s="13"/>
      <c r="V20" s="13"/>
      <c r="W20" s="20"/>
      <c r="X20" s="45" t="s">
        <v>132</v>
      </c>
      <c r="Y20" s="54"/>
    </row>
    <row r="21" spans="1:25" x14ac:dyDescent="0.3">
      <c r="A21" s="54"/>
      <c r="B21" s="35" t="s">
        <v>89</v>
      </c>
      <c r="C21" s="13"/>
      <c r="D21" s="13" t="s">
        <v>15</v>
      </c>
      <c r="E21" s="17">
        <f>VLOOKUP(B21,Table1[#All],2)</f>
        <v>9712</v>
      </c>
      <c r="F21" s="14">
        <v>94</v>
      </c>
      <c r="G21" s="13" t="s">
        <v>53</v>
      </c>
      <c r="H21" s="20"/>
      <c r="I21" s="15">
        <v>1</v>
      </c>
      <c r="J21" s="15">
        <v>0</v>
      </c>
      <c r="K21" s="15">
        <v>0</v>
      </c>
      <c r="L21" s="20"/>
      <c r="M21" s="16">
        <v>43907</v>
      </c>
      <c r="N21" s="17">
        <v>43915</v>
      </c>
      <c r="O21" s="13" t="s">
        <v>23</v>
      </c>
      <c r="P21" s="13"/>
      <c r="Q21" s="13" t="s">
        <v>56</v>
      </c>
      <c r="R21" s="13">
        <v>1</v>
      </c>
      <c r="S21" s="13"/>
      <c r="T21" s="13"/>
      <c r="U21" s="13"/>
      <c r="V21" s="13"/>
      <c r="W21" s="20"/>
      <c r="X21" s="45" t="s">
        <v>131</v>
      </c>
      <c r="Y21" s="54"/>
    </row>
    <row r="22" spans="1:25" ht="9" customHeight="1" x14ac:dyDescent="0.3">
      <c r="A22" s="54"/>
      <c r="B22" s="37"/>
      <c r="C22" s="20"/>
      <c r="D22" s="20"/>
      <c r="E22" s="30"/>
      <c r="F22" s="21"/>
      <c r="G22" s="20"/>
      <c r="H22" s="20"/>
      <c r="I22" s="22"/>
      <c r="J22" s="22"/>
      <c r="K22" s="22"/>
      <c r="L22" s="20"/>
      <c r="M22" s="23"/>
      <c r="N22" s="30"/>
      <c r="O22" s="20"/>
      <c r="P22" s="20"/>
      <c r="Q22" s="20"/>
      <c r="R22" s="20"/>
      <c r="S22" s="20"/>
      <c r="T22" s="20"/>
      <c r="U22" s="20"/>
      <c r="V22" s="20"/>
      <c r="W22" s="20"/>
      <c r="X22" s="46"/>
      <c r="Y22" s="54"/>
    </row>
    <row r="23" spans="1:25" x14ac:dyDescent="0.3">
      <c r="A23" s="54"/>
      <c r="B23" s="35" t="s">
        <v>90</v>
      </c>
      <c r="C23" s="13" t="s">
        <v>10</v>
      </c>
      <c r="D23" s="13" t="s">
        <v>16</v>
      </c>
      <c r="E23" s="17">
        <f>VLOOKUP(B23,Table1[#All],2)</f>
        <v>14833</v>
      </c>
      <c r="F23" s="14">
        <v>80</v>
      </c>
      <c r="G23" s="13" t="s">
        <v>53</v>
      </c>
      <c r="H23" s="20"/>
      <c r="I23" s="15">
        <v>1</v>
      </c>
      <c r="J23" s="15">
        <v>0</v>
      </c>
      <c r="K23" s="15">
        <v>0</v>
      </c>
      <c r="L23" s="20"/>
      <c r="M23" s="16">
        <v>43937</v>
      </c>
      <c r="N23" s="17">
        <v>43941</v>
      </c>
      <c r="O23" s="13"/>
      <c r="P23" s="13" t="s">
        <v>23</v>
      </c>
      <c r="Q23" s="13" t="s">
        <v>56</v>
      </c>
      <c r="R23" s="13">
        <v>1</v>
      </c>
      <c r="S23" s="17" t="s">
        <v>134</v>
      </c>
      <c r="T23" s="13" t="s">
        <v>71</v>
      </c>
      <c r="U23" s="13" t="s">
        <v>38</v>
      </c>
      <c r="V23" s="13">
        <v>4</v>
      </c>
      <c r="W23" s="20"/>
      <c r="X23" s="45" t="s">
        <v>133</v>
      </c>
      <c r="Y23" s="54"/>
    </row>
    <row r="24" spans="1:25" x14ac:dyDescent="0.3">
      <c r="A24" s="54"/>
      <c r="B24" s="35" t="s">
        <v>94</v>
      </c>
      <c r="C24" s="13"/>
      <c r="D24" s="13" t="s">
        <v>15</v>
      </c>
      <c r="E24" s="17">
        <f>VLOOKUP(B24,Table1[#All],2)</f>
        <v>18534</v>
      </c>
      <c r="F24" s="14">
        <v>70</v>
      </c>
      <c r="G24" s="13" t="s">
        <v>53</v>
      </c>
      <c r="H24" s="20"/>
      <c r="I24" s="15">
        <v>0</v>
      </c>
      <c r="J24" s="15">
        <v>1</v>
      </c>
      <c r="K24" s="15" t="s">
        <v>22</v>
      </c>
      <c r="L24" s="20"/>
      <c r="M24" s="19">
        <v>43929</v>
      </c>
      <c r="N24" s="17"/>
      <c r="O24" s="13"/>
      <c r="P24" s="13"/>
      <c r="Q24" s="13" t="s">
        <v>56</v>
      </c>
      <c r="R24" s="13">
        <v>1</v>
      </c>
      <c r="S24" s="13"/>
      <c r="T24" s="13"/>
      <c r="U24" s="13"/>
      <c r="V24" s="13"/>
      <c r="W24" s="20"/>
      <c r="X24" s="45" t="s">
        <v>131</v>
      </c>
      <c r="Y24" s="54"/>
    </row>
    <row r="25" spans="1:25" s="7" customFormat="1" x14ac:dyDescent="0.3">
      <c r="A25" s="54"/>
      <c r="B25" s="38" t="s">
        <v>92</v>
      </c>
      <c r="C25" s="24"/>
      <c r="D25" s="24" t="s">
        <v>74</v>
      </c>
      <c r="E25" s="28">
        <f>VLOOKUP(B25,Table1[#All],2)</f>
        <v>20711</v>
      </c>
      <c r="F25" s="25">
        <v>64</v>
      </c>
      <c r="G25" s="24" t="s">
        <v>53</v>
      </c>
      <c r="H25" s="20"/>
      <c r="I25" s="26">
        <v>1</v>
      </c>
      <c r="J25" s="26">
        <v>0</v>
      </c>
      <c r="K25" s="26">
        <v>0</v>
      </c>
      <c r="L25" s="20"/>
      <c r="M25" s="27">
        <v>43924</v>
      </c>
      <c r="N25" s="28"/>
      <c r="O25" s="24"/>
      <c r="P25" s="24"/>
      <c r="Q25" s="24" t="s">
        <v>56</v>
      </c>
      <c r="R25" s="24">
        <v>0</v>
      </c>
      <c r="S25" s="24"/>
      <c r="T25" s="24"/>
      <c r="U25" s="24"/>
      <c r="V25" s="24"/>
      <c r="W25" s="20"/>
      <c r="X25" s="47" t="s">
        <v>132</v>
      </c>
      <c r="Y25" s="54"/>
    </row>
    <row r="26" spans="1:25" x14ac:dyDescent="0.3">
      <c r="A26" s="54"/>
      <c r="B26" s="35" t="s">
        <v>93</v>
      </c>
      <c r="C26" s="13"/>
      <c r="D26" s="13" t="s">
        <v>16</v>
      </c>
      <c r="E26" s="17">
        <f>VLOOKUP(B26,Table1[#All],2)</f>
        <v>14791</v>
      </c>
      <c r="F26" s="14">
        <v>80</v>
      </c>
      <c r="G26" s="13" t="s">
        <v>53</v>
      </c>
      <c r="H26" s="20"/>
      <c r="I26" s="15">
        <v>2</v>
      </c>
      <c r="J26" s="15">
        <v>0</v>
      </c>
      <c r="K26" s="15">
        <v>1</v>
      </c>
      <c r="L26" s="20"/>
      <c r="M26" s="19">
        <v>43949</v>
      </c>
      <c r="N26" s="17"/>
      <c r="O26" s="13"/>
      <c r="P26" s="13"/>
      <c r="Q26" s="13" t="s">
        <v>58</v>
      </c>
      <c r="R26" s="13">
        <v>1</v>
      </c>
      <c r="S26" s="13"/>
      <c r="T26" s="13"/>
      <c r="U26" s="13"/>
      <c r="V26" s="13"/>
      <c r="W26" s="20"/>
      <c r="X26" s="45" t="s">
        <v>133</v>
      </c>
      <c r="Y26" s="54"/>
    </row>
    <row r="27" spans="1:25" x14ac:dyDescent="0.3">
      <c r="A27" s="54"/>
      <c r="B27" s="35" t="s">
        <v>91</v>
      </c>
      <c r="C27" s="13"/>
      <c r="D27" s="13" t="s">
        <v>19</v>
      </c>
      <c r="E27" s="17">
        <f>VLOOKUP(B27,Table1[#All],2)</f>
        <v>18134</v>
      </c>
      <c r="F27" s="14">
        <v>71</v>
      </c>
      <c r="G27" s="13" t="s">
        <v>53</v>
      </c>
      <c r="H27" s="20"/>
      <c r="I27" s="15">
        <v>0</v>
      </c>
      <c r="J27" s="15" t="s">
        <v>22</v>
      </c>
      <c r="K27" s="15">
        <v>0</v>
      </c>
      <c r="L27" s="20"/>
      <c r="M27" s="16">
        <v>43910</v>
      </c>
      <c r="N27" s="17"/>
      <c r="O27" s="13"/>
      <c r="P27" s="13"/>
      <c r="Q27" s="13" t="s">
        <v>53</v>
      </c>
      <c r="R27" s="13">
        <v>1</v>
      </c>
      <c r="S27" s="17">
        <v>43974</v>
      </c>
      <c r="T27" s="13" t="s">
        <v>5</v>
      </c>
      <c r="U27" s="13" t="s">
        <v>39</v>
      </c>
      <c r="V27" s="13" t="s">
        <v>72</v>
      </c>
      <c r="W27" s="20"/>
      <c r="X27" s="45" t="s">
        <v>131</v>
      </c>
      <c r="Y27" s="54"/>
    </row>
    <row r="28" spans="1:25" ht="9" customHeight="1" x14ac:dyDescent="0.3">
      <c r="A28" s="54"/>
      <c r="B28" s="37"/>
      <c r="C28" s="20"/>
      <c r="D28" s="20"/>
      <c r="E28" s="30"/>
      <c r="F28" s="21"/>
      <c r="G28" s="20"/>
      <c r="H28" s="20"/>
      <c r="I28" s="22"/>
      <c r="J28" s="22"/>
      <c r="K28" s="22"/>
      <c r="L28" s="20"/>
      <c r="M28" s="23"/>
      <c r="N28" s="30"/>
      <c r="O28" s="20"/>
      <c r="P28" s="20"/>
      <c r="Q28" s="20"/>
      <c r="R28" s="20"/>
      <c r="S28" s="30"/>
      <c r="T28" s="20"/>
      <c r="U28" s="20"/>
      <c r="V28" s="20"/>
      <c r="W28" s="20"/>
      <c r="X28" s="46"/>
      <c r="Y28" s="54"/>
    </row>
    <row r="29" spans="1:25" x14ac:dyDescent="0.3">
      <c r="A29" s="54"/>
      <c r="B29" s="35" t="s">
        <v>95</v>
      </c>
      <c r="C29" s="13" t="s">
        <v>11</v>
      </c>
      <c r="D29" s="13" t="s">
        <v>15</v>
      </c>
      <c r="E29" s="17">
        <f>VLOOKUP(B29,Table1[#All],2)</f>
        <v>16433</v>
      </c>
      <c r="F29" s="14">
        <v>76</v>
      </c>
      <c r="G29" s="13" t="s">
        <v>53</v>
      </c>
      <c r="H29" s="20"/>
      <c r="I29" s="15"/>
      <c r="J29" s="15">
        <v>0</v>
      </c>
      <c r="K29" s="15">
        <v>0</v>
      </c>
      <c r="L29" s="20"/>
      <c r="M29" s="16">
        <v>43927</v>
      </c>
      <c r="N29" s="17"/>
      <c r="O29" s="13"/>
      <c r="P29" s="13"/>
      <c r="Q29" s="13" t="s">
        <v>53</v>
      </c>
      <c r="R29" s="13">
        <v>0</v>
      </c>
      <c r="S29" s="13"/>
      <c r="T29" s="13"/>
      <c r="U29" s="13"/>
      <c r="V29" s="13"/>
      <c r="W29" s="20"/>
      <c r="X29" s="45" t="s">
        <v>133</v>
      </c>
      <c r="Y29" s="54"/>
    </row>
    <row r="30" spans="1:25" x14ac:dyDescent="0.3">
      <c r="A30" s="54"/>
      <c r="B30" s="35" t="s">
        <v>102</v>
      </c>
      <c r="C30" s="13"/>
      <c r="D30" s="13" t="s">
        <v>15</v>
      </c>
      <c r="E30" s="17">
        <f>VLOOKUP(B30,Table1[#All],2)</f>
        <v>11301</v>
      </c>
      <c r="F30" s="14">
        <v>90</v>
      </c>
      <c r="G30" s="13" t="s">
        <v>50</v>
      </c>
      <c r="H30" s="20"/>
      <c r="I30" s="15">
        <v>1</v>
      </c>
      <c r="J30" s="15">
        <v>0</v>
      </c>
      <c r="K30" s="15">
        <v>1</v>
      </c>
      <c r="L30" s="20"/>
      <c r="M30" s="19">
        <v>43925</v>
      </c>
      <c r="N30" s="17"/>
      <c r="O30" s="13"/>
      <c r="P30" s="13"/>
      <c r="Q30" s="13" t="s">
        <v>57</v>
      </c>
      <c r="R30" s="13">
        <v>1</v>
      </c>
      <c r="S30" s="13"/>
      <c r="T30" s="13"/>
      <c r="U30" s="13"/>
      <c r="V30" s="13"/>
      <c r="W30" s="20"/>
      <c r="X30" s="45" t="s">
        <v>131</v>
      </c>
      <c r="Y30" s="54"/>
    </row>
    <row r="31" spans="1:25" s="7" customFormat="1" ht="28.8" x14ac:dyDescent="0.3">
      <c r="A31" s="54"/>
      <c r="B31" s="38" t="s">
        <v>97</v>
      </c>
      <c r="C31" s="24"/>
      <c r="D31" s="24" t="s">
        <v>16</v>
      </c>
      <c r="E31" s="28">
        <f>VLOOKUP(B31,Table1[#All],2)</f>
        <v>18437</v>
      </c>
      <c r="F31" s="25">
        <v>70</v>
      </c>
      <c r="G31" s="24" t="s">
        <v>53</v>
      </c>
      <c r="H31" s="20"/>
      <c r="I31" s="26">
        <v>2</v>
      </c>
      <c r="J31" s="26">
        <v>0</v>
      </c>
      <c r="K31" s="26">
        <v>0</v>
      </c>
      <c r="L31" s="20"/>
      <c r="M31" s="27">
        <v>43866</v>
      </c>
      <c r="N31" s="28">
        <v>43886</v>
      </c>
      <c r="O31" s="24"/>
      <c r="P31" s="24" t="s">
        <v>29</v>
      </c>
      <c r="Q31" s="24" t="s">
        <v>53</v>
      </c>
      <c r="R31" s="24">
        <v>1</v>
      </c>
      <c r="S31" s="28" t="s">
        <v>127</v>
      </c>
      <c r="T31" s="24" t="s">
        <v>69</v>
      </c>
      <c r="U31" s="24" t="s">
        <v>42</v>
      </c>
      <c r="V31" s="24">
        <v>4</v>
      </c>
      <c r="W31" s="20"/>
      <c r="X31" s="47" t="s">
        <v>133</v>
      </c>
      <c r="Y31" s="54"/>
    </row>
    <row r="32" spans="1:25" x14ac:dyDescent="0.3">
      <c r="A32" s="54"/>
      <c r="B32" s="35" t="s">
        <v>100</v>
      </c>
      <c r="C32" s="13"/>
      <c r="D32" s="13" t="s">
        <v>15</v>
      </c>
      <c r="E32" s="17">
        <f>VLOOKUP(B32,Table1[#All],2)</f>
        <v>13317</v>
      </c>
      <c r="F32" s="14">
        <v>84</v>
      </c>
      <c r="G32" s="13" t="s">
        <v>53</v>
      </c>
      <c r="H32" s="20"/>
      <c r="I32" s="15">
        <v>1</v>
      </c>
      <c r="J32" s="15">
        <v>0</v>
      </c>
      <c r="K32" s="15">
        <v>1</v>
      </c>
      <c r="L32" s="20"/>
      <c r="M32" s="16">
        <v>43920</v>
      </c>
      <c r="N32" s="17"/>
      <c r="O32" s="13"/>
      <c r="P32" s="13"/>
      <c r="Q32" s="13" t="s">
        <v>59</v>
      </c>
      <c r="R32" s="13">
        <v>1</v>
      </c>
      <c r="S32" s="17">
        <v>43922</v>
      </c>
      <c r="T32" s="13" t="s">
        <v>63</v>
      </c>
      <c r="U32" s="13" t="s">
        <v>45</v>
      </c>
      <c r="V32" s="13">
        <v>8</v>
      </c>
      <c r="W32" s="20"/>
      <c r="X32" s="45" t="s">
        <v>132</v>
      </c>
      <c r="Y32" s="54"/>
    </row>
    <row r="33" spans="1:25" x14ac:dyDescent="0.3">
      <c r="A33" s="54"/>
      <c r="B33" s="35" t="s">
        <v>99</v>
      </c>
      <c r="C33" s="13"/>
      <c r="D33" s="13" t="s">
        <v>15</v>
      </c>
      <c r="E33" s="17">
        <f>VLOOKUP(B33,Table1[#All],2)</f>
        <v>18415</v>
      </c>
      <c r="F33" s="14">
        <v>70</v>
      </c>
      <c r="G33" s="13" t="s">
        <v>53</v>
      </c>
      <c r="H33" s="20"/>
      <c r="I33" s="15">
        <v>0</v>
      </c>
      <c r="J33" s="15">
        <v>0</v>
      </c>
      <c r="K33" s="15">
        <v>0</v>
      </c>
      <c r="L33" s="20"/>
      <c r="M33" s="19">
        <v>43958</v>
      </c>
      <c r="N33" s="17"/>
      <c r="O33" s="13"/>
      <c r="P33" s="13"/>
      <c r="Q33" s="13" t="s">
        <v>53</v>
      </c>
      <c r="R33" s="13">
        <v>1</v>
      </c>
      <c r="S33" s="13"/>
      <c r="T33" s="13"/>
      <c r="U33" s="13"/>
      <c r="V33" s="13"/>
      <c r="W33" s="20"/>
      <c r="X33" s="45" t="s">
        <v>132</v>
      </c>
      <c r="Y33" s="54"/>
    </row>
    <row r="34" spans="1:25" ht="28.8" x14ac:dyDescent="0.3">
      <c r="A34" s="54"/>
      <c r="B34" s="35" t="s">
        <v>98</v>
      </c>
      <c r="C34" s="13"/>
      <c r="D34" s="13" t="s">
        <v>15</v>
      </c>
      <c r="E34" s="17">
        <f>VLOOKUP(B34,Table1[#All],2)</f>
        <v>17693</v>
      </c>
      <c r="F34" s="14">
        <v>72</v>
      </c>
      <c r="G34" s="13" t="s">
        <v>53</v>
      </c>
      <c r="H34" s="20"/>
      <c r="I34" s="31">
        <v>2</v>
      </c>
      <c r="J34" s="15">
        <v>0</v>
      </c>
      <c r="K34" s="15" t="s">
        <v>22</v>
      </c>
      <c r="L34" s="20"/>
      <c r="M34" s="16">
        <v>43929</v>
      </c>
      <c r="N34" s="17"/>
      <c r="O34" s="13"/>
      <c r="P34" s="13"/>
      <c r="Q34" s="13" t="s">
        <v>53</v>
      </c>
      <c r="R34" s="13">
        <v>1</v>
      </c>
      <c r="S34" s="17" t="s">
        <v>135</v>
      </c>
      <c r="T34" s="13" t="s">
        <v>64</v>
      </c>
      <c r="U34" s="13" t="s">
        <v>46</v>
      </c>
      <c r="V34" s="13">
        <v>12</v>
      </c>
      <c r="W34" s="20"/>
      <c r="X34" s="45" t="s">
        <v>131</v>
      </c>
      <c r="Y34" s="54"/>
    </row>
    <row r="35" spans="1:25" x14ac:dyDescent="0.3">
      <c r="A35" s="54"/>
      <c r="B35" s="35" t="s">
        <v>101</v>
      </c>
      <c r="C35" s="13"/>
      <c r="D35" s="13" t="s">
        <v>15</v>
      </c>
      <c r="E35" s="17">
        <f>VLOOKUP(B35,Table1[#All],2)</f>
        <v>16305</v>
      </c>
      <c r="F35" s="14">
        <v>76</v>
      </c>
      <c r="G35" s="13" t="s">
        <v>53</v>
      </c>
      <c r="H35" s="20"/>
      <c r="I35" s="15">
        <v>1</v>
      </c>
      <c r="J35" s="15">
        <v>0</v>
      </c>
      <c r="K35" s="15">
        <v>0</v>
      </c>
      <c r="L35" s="20"/>
      <c r="M35" s="19">
        <v>43933</v>
      </c>
      <c r="N35" s="17"/>
      <c r="O35" s="13"/>
      <c r="P35" s="13"/>
      <c r="Q35" s="13" t="s">
        <v>55</v>
      </c>
      <c r="R35" s="13">
        <v>1</v>
      </c>
      <c r="S35" s="13"/>
      <c r="T35" s="13"/>
      <c r="U35" s="13"/>
      <c r="V35" s="13"/>
      <c r="W35" s="20"/>
      <c r="X35" s="45" t="s">
        <v>131</v>
      </c>
      <c r="Y35" s="54"/>
    </row>
    <row r="36" spans="1:25" x14ac:dyDescent="0.3">
      <c r="A36" s="54"/>
      <c r="B36" s="35" t="s">
        <v>96</v>
      </c>
      <c r="C36" s="13"/>
      <c r="D36" s="13" t="s">
        <v>75</v>
      </c>
      <c r="E36" s="17">
        <f>VLOOKUP(B36,Table1[#All],2)</f>
        <v>9281</v>
      </c>
      <c r="F36" s="14">
        <v>95</v>
      </c>
      <c r="G36" s="13" t="s">
        <v>53</v>
      </c>
      <c r="H36" s="20"/>
      <c r="I36" s="15">
        <v>1</v>
      </c>
      <c r="J36" s="15">
        <v>0</v>
      </c>
      <c r="K36" s="15">
        <v>0</v>
      </c>
      <c r="L36" s="20"/>
      <c r="M36" s="16">
        <v>43926</v>
      </c>
      <c r="N36" s="17"/>
      <c r="O36" s="13" t="s">
        <v>24</v>
      </c>
      <c r="P36" s="13" t="s">
        <v>21</v>
      </c>
      <c r="Q36" s="13" t="s">
        <v>53</v>
      </c>
      <c r="R36" s="13">
        <v>0</v>
      </c>
      <c r="S36" s="13"/>
      <c r="T36" s="13"/>
      <c r="U36" s="13"/>
      <c r="V36" s="13"/>
      <c r="W36" s="20"/>
      <c r="X36" s="45" t="s">
        <v>132</v>
      </c>
      <c r="Y36" s="54"/>
    </row>
    <row r="37" spans="1:25" ht="9" customHeight="1" x14ac:dyDescent="0.3">
      <c r="A37" s="54"/>
      <c r="B37" s="37"/>
      <c r="C37" s="20"/>
      <c r="D37" s="20"/>
      <c r="E37" s="30"/>
      <c r="F37" s="21"/>
      <c r="G37" s="20"/>
      <c r="H37" s="20"/>
      <c r="I37" s="22"/>
      <c r="J37" s="22"/>
      <c r="K37" s="22"/>
      <c r="L37" s="20"/>
      <c r="M37" s="23"/>
      <c r="N37" s="30"/>
      <c r="O37" s="20"/>
      <c r="P37" s="20"/>
      <c r="Q37" s="20"/>
      <c r="R37" s="20"/>
      <c r="S37" s="20"/>
      <c r="T37" s="20"/>
      <c r="U37" s="20"/>
      <c r="V37" s="20"/>
      <c r="W37" s="20"/>
      <c r="X37" s="46"/>
      <c r="Y37" s="54"/>
    </row>
    <row r="38" spans="1:25" x14ac:dyDescent="0.3">
      <c r="A38" s="54"/>
      <c r="B38" s="35" t="s">
        <v>103</v>
      </c>
      <c r="C38" s="13" t="s">
        <v>12</v>
      </c>
      <c r="D38" s="13" t="s">
        <v>16</v>
      </c>
      <c r="E38" s="17">
        <f>VLOOKUP(B38,Table1[#All],2)</f>
        <v>19532</v>
      </c>
      <c r="F38" s="14">
        <v>67</v>
      </c>
      <c r="G38" s="13" t="s">
        <v>53</v>
      </c>
      <c r="H38" s="20"/>
      <c r="I38" s="15">
        <v>0</v>
      </c>
      <c r="J38" s="15">
        <v>1</v>
      </c>
      <c r="K38" s="15">
        <v>0</v>
      </c>
      <c r="L38" s="20"/>
      <c r="M38" s="19">
        <v>43949</v>
      </c>
      <c r="N38" s="17"/>
      <c r="O38" s="13"/>
      <c r="P38" s="13"/>
      <c r="Q38" s="13" t="s">
        <v>53</v>
      </c>
      <c r="R38" s="13">
        <v>1</v>
      </c>
      <c r="S38" s="17">
        <v>43950</v>
      </c>
      <c r="T38" s="13" t="s">
        <v>70</v>
      </c>
      <c r="U38" s="13" t="s">
        <v>36</v>
      </c>
      <c r="V38" s="13" t="s">
        <v>21</v>
      </c>
      <c r="W38" s="20"/>
      <c r="X38" s="45" t="s">
        <v>132</v>
      </c>
      <c r="Y38" s="54"/>
    </row>
    <row r="39" spans="1:25" x14ac:dyDescent="0.3">
      <c r="A39" s="54"/>
      <c r="B39" s="35" t="s">
        <v>115</v>
      </c>
      <c r="C39" s="13"/>
      <c r="D39" s="13" t="s">
        <v>15</v>
      </c>
      <c r="E39" s="17">
        <f>VLOOKUP(B39,Table1[#All],2)</f>
        <v>14266</v>
      </c>
      <c r="F39" s="14">
        <v>82</v>
      </c>
      <c r="G39" s="13" t="s">
        <v>53</v>
      </c>
      <c r="H39" s="20"/>
      <c r="I39" s="15">
        <v>1</v>
      </c>
      <c r="J39" s="15">
        <v>1</v>
      </c>
      <c r="K39" s="15">
        <v>0</v>
      </c>
      <c r="L39" s="20"/>
      <c r="M39" s="19">
        <v>43930</v>
      </c>
      <c r="N39" s="17"/>
      <c r="O39" s="13"/>
      <c r="P39" s="13"/>
      <c r="Q39" s="13" t="s">
        <v>53</v>
      </c>
      <c r="R39" s="13">
        <v>1</v>
      </c>
      <c r="S39" s="13"/>
      <c r="T39" s="13"/>
      <c r="U39" s="13"/>
      <c r="V39" s="13"/>
      <c r="W39" s="20"/>
      <c r="X39" s="45" t="s">
        <v>131</v>
      </c>
      <c r="Y39" s="54"/>
    </row>
    <row r="40" spans="1:25" x14ac:dyDescent="0.3">
      <c r="A40" s="54"/>
      <c r="B40" s="35" t="s">
        <v>105</v>
      </c>
      <c r="C40" s="13"/>
      <c r="D40" s="13" t="s">
        <v>16</v>
      </c>
      <c r="E40" s="17">
        <f>VLOOKUP(B40,Table1[#All],2)</f>
        <v>10691</v>
      </c>
      <c r="F40" s="14">
        <v>91</v>
      </c>
      <c r="G40" s="13" t="s">
        <v>53</v>
      </c>
      <c r="H40" s="20"/>
      <c r="I40" s="15">
        <v>1</v>
      </c>
      <c r="J40" s="15">
        <v>1</v>
      </c>
      <c r="K40" s="15">
        <v>0</v>
      </c>
      <c r="L40" s="20"/>
      <c r="M40" s="16">
        <v>43944</v>
      </c>
      <c r="N40" s="17"/>
      <c r="O40" s="13"/>
      <c r="P40" s="13"/>
      <c r="Q40" s="13" t="s">
        <v>53</v>
      </c>
      <c r="R40" s="13">
        <v>1</v>
      </c>
      <c r="S40" s="13"/>
      <c r="T40" s="13"/>
      <c r="U40" s="13"/>
      <c r="V40" s="13"/>
      <c r="W40" s="20"/>
      <c r="X40" s="45" t="s">
        <v>131</v>
      </c>
      <c r="Y40" s="54"/>
    </row>
    <row r="41" spans="1:25" s="7" customFormat="1" x14ac:dyDescent="0.3">
      <c r="A41" s="54"/>
      <c r="B41" s="38" t="s">
        <v>106</v>
      </c>
      <c r="C41" s="24"/>
      <c r="D41" s="24" t="s">
        <v>15</v>
      </c>
      <c r="E41" s="28">
        <f>VLOOKUP(B41,Table1[#All],2)</f>
        <v>17223</v>
      </c>
      <c r="F41" s="25">
        <v>73</v>
      </c>
      <c r="G41" s="24" t="s">
        <v>53</v>
      </c>
      <c r="H41" s="20"/>
      <c r="I41" s="26">
        <v>0</v>
      </c>
      <c r="J41" s="26">
        <v>1</v>
      </c>
      <c r="K41" s="26">
        <v>0</v>
      </c>
      <c r="L41" s="20"/>
      <c r="M41" s="27">
        <v>43927</v>
      </c>
      <c r="N41" s="28"/>
      <c r="O41" s="24"/>
      <c r="P41" s="24"/>
      <c r="Q41" s="24" t="s">
        <v>53</v>
      </c>
      <c r="R41" s="24">
        <v>0</v>
      </c>
      <c r="S41" s="24"/>
      <c r="T41" s="24"/>
      <c r="U41" s="24"/>
      <c r="V41" s="24"/>
      <c r="W41" s="20"/>
      <c r="X41" s="47" t="s">
        <v>131</v>
      </c>
      <c r="Y41" s="54"/>
    </row>
    <row r="42" spans="1:25" ht="28.8" x14ac:dyDescent="0.3">
      <c r="A42" s="54"/>
      <c r="B42" s="35" t="s">
        <v>107</v>
      </c>
      <c r="C42" s="13"/>
      <c r="D42" s="13" t="s">
        <v>16</v>
      </c>
      <c r="E42" s="17">
        <f>VLOOKUP(B42,Table1[#All],2)</f>
        <v>17194</v>
      </c>
      <c r="F42" s="14">
        <v>73</v>
      </c>
      <c r="G42" s="13" t="s">
        <v>53</v>
      </c>
      <c r="H42" s="20"/>
      <c r="I42" s="15">
        <v>0</v>
      </c>
      <c r="J42" s="15">
        <v>1</v>
      </c>
      <c r="K42" s="15">
        <v>1</v>
      </c>
      <c r="L42" s="20"/>
      <c r="M42" s="16">
        <v>43930</v>
      </c>
      <c r="N42" s="17"/>
      <c r="O42" s="13"/>
      <c r="P42" s="13"/>
      <c r="Q42" s="13" t="s">
        <v>57</v>
      </c>
      <c r="R42" s="13" t="s">
        <v>22</v>
      </c>
      <c r="S42" s="17">
        <v>43932</v>
      </c>
      <c r="T42" s="13" t="s">
        <v>68</v>
      </c>
      <c r="U42" s="13" t="s">
        <v>44</v>
      </c>
      <c r="V42" s="13">
        <v>12</v>
      </c>
      <c r="W42" s="20"/>
      <c r="X42" s="45" t="s">
        <v>132</v>
      </c>
      <c r="Y42" s="54"/>
    </row>
    <row r="43" spans="1:25" x14ac:dyDescent="0.3">
      <c r="A43" s="54"/>
      <c r="B43" s="35" t="s">
        <v>108</v>
      </c>
      <c r="C43" s="13"/>
      <c r="D43" s="13" t="s">
        <v>20</v>
      </c>
      <c r="E43" s="17">
        <f>VLOOKUP(B43,Table1[#All],2)</f>
        <v>17168</v>
      </c>
      <c r="F43" s="14">
        <v>74</v>
      </c>
      <c r="G43" s="13" t="s">
        <v>51</v>
      </c>
      <c r="H43" s="20"/>
      <c r="I43" s="15">
        <v>1</v>
      </c>
      <c r="J43" s="15">
        <v>1</v>
      </c>
      <c r="K43" s="15">
        <v>1</v>
      </c>
      <c r="L43" s="20"/>
      <c r="M43" s="16">
        <v>43913</v>
      </c>
      <c r="N43" s="17"/>
      <c r="O43" s="13"/>
      <c r="P43" s="13"/>
      <c r="Q43" s="13" t="s">
        <v>53</v>
      </c>
      <c r="R43" s="13">
        <v>1</v>
      </c>
      <c r="S43" s="13"/>
      <c r="T43" s="13"/>
      <c r="U43" s="13"/>
      <c r="V43" s="13"/>
      <c r="W43" s="20"/>
      <c r="X43" s="45" t="s">
        <v>131</v>
      </c>
      <c r="Y43" s="54"/>
    </row>
    <row r="44" spans="1:25" x14ac:dyDescent="0.3">
      <c r="A44" s="54"/>
      <c r="B44" s="35" t="s">
        <v>109</v>
      </c>
      <c r="C44" s="13"/>
      <c r="D44" s="13" t="s">
        <v>16</v>
      </c>
      <c r="E44" s="17">
        <f>VLOOKUP(B44,Table1[#All],2)</f>
        <v>13365</v>
      </c>
      <c r="F44" s="14">
        <v>84</v>
      </c>
      <c r="G44" s="13" t="s">
        <v>53</v>
      </c>
      <c r="H44" s="20"/>
      <c r="I44" s="15">
        <v>1</v>
      </c>
      <c r="J44" s="15">
        <v>1</v>
      </c>
      <c r="K44" s="15">
        <v>0</v>
      </c>
      <c r="L44" s="20"/>
      <c r="M44" s="19">
        <v>43922</v>
      </c>
      <c r="N44" s="17"/>
      <c r="O44" s="13"/>
      <c r="P44" s="13"/>
      <c r="Q44" s="13" t="s">
        <v>55</v>
      </c>
      <c r="R44" s="13" t="s">
        <v>62</v>
      </c>
      <c r="S44" s="13"/>
      <c r="T44" s="13"/>
      <c r="U44" s="13"/>
      <c r="V44" s="13"/>
      <c r="W44" s="20"/>
      <c r="X44" s="45" t="s">
        <v>132</v>
      </c>
      <c r="Y44" s="54"/>
    </row>
    <row r="45" spans="1:25" x14ac:dyDescent="0.3">
      <c r="A45" s="54"/>
      <c r="B45" s="35" t="s">
        <v>110</v>
      </c>
      <c r="C45" s="13"/>
      <c r="D45" s="13" t="s">
        <v>15</v>
      </c>
      <c r="E45" s="17">
        <f>VLOOKUP(B45,Table1[#All],2)</f>
        <v>13096</v>
      </c>
      <c r="F45" s="14">
        <v>85</v>
      </c>
      <c r="G45" s="13" t="s">
        <v>53</v>
      </c>
      <c r="H45" s="20"/>
      <c r="I45" s="15"/>
      <c r="J45" s="15">
        <v>1</v>
      </c>
      <c r="K45" s="15">
        <v>1</v>
      </c>
      <c r="L45" s="20"/>
      <c r="M45" s="19">
        <v>43964</v>
      </c>
      <c r="N45" s="73"/>
      <c r="O45" s="13"/>
      <c r="P45" s="13" t="s">
        <v>21</v>
      </c>
      <c r="Q45" s="13" t="s">
        <v>55</v>
      </c>
      <c r="R45" s="13">
        <v>1</v>
      </c>
      <c r="S45" s="17">
        <v>43995</v>
      </c>
      <c r="T45" s="13" t="s">
        <v>66</v>
      </c>
      <c r="U45" s="13" t="s">
        <v>40</v>
      </c>
      <c r="V45" s="13">
        <v>5</v>
      </c>
      <c r="W45" s="20"/>
      <c r="X45" s="45" t="s">
        <v>131</v>
      </c>
      <c r="Y45" s="54"/>
    </row>
    <row r="46" spans="1:25" x14ac:dyDescent="0.3">
      <c r="A46" s="54"/>
      <c r="B46" s="35" t="s">
        <v>111</v>
      </c>
      <c r="C46" s="13"/>
      <c r="D46" s="13" t="s">
        <v>15</v>
      </c>
      <c r="E46" s="17">
        <f>VLOOKUP(B46,Table1[#All],2)</f>
        <v>10778</v>
      </c>
      <c r="F46" s="14">
        <v>91</v>
      </c>
      <c r="G46" s="13" t="s">
        <v>53</v>
      </c>
      <c r="H46" s="20"/>
      <c r="I46" s="15">
        <v>1</v>
      </c>
      <c r="J46" s="15">
        <v>1</v>
      </c>
      <c r="K46" s="15" t="s">
        <v>22</v>
      </c>
      <c r="L46" s="20"/>
      <c r="M46" s="19">
        <v>43925</v>
      </c>
      <c r="N46" s="17"/>
      <c r="O46" s="13"/>
      <c r="P46" s="13"/>
      <c r="Q46" s="13" t="s">
        <v>55</v>
      </c>
      <c r="R46" s="13">
        <v>0</v>
      </c>
      <c r="S46" s="13"/>
      <c r="T46" s="13"/>
      <c r="U46" s="13"/>
      <c r="V46" s="13"/>
      <c r="W46" s="20"/>
      <c r="X46" s="45" t="s">
        <v>132</v>
      </c>
      <c r="Y46" s="54"/>
    </row>
    <row r="47" spans="1:25" x14ac:dyDescent="0.3">
      <c r="A47" s="54"/>
      <c r="B47" s="35" t="s">
        <v>114</v>
      </c>
      <c r="C47" s="13"/>
      <c r="D47" s="13" t="s">
        <v>16</v>
      </c>
      <c r="E47" s="17">
        <f>VLOOKUP(B47,Table1[#All],2)</f>
        <v>6529</v>
      </c>
      <c r="F47" s="14">
        <v>125</v>
      </c>
      <c r="G47" s="13" t="s">
        <v>53</v>
      </c>
      <c r="H47" s="20"/>
      <c r="I47" s="15">
        <v>0</v>
      </c>
      <c r="J47" s="15">
        <v>1</v>
      </c>
      <c r="K47" s="15">
        <v>0</v>
      </c>
      <c r="L47" s="20"/>
      <c r="M47" s="16">
        <v>43928</v>
      </c>
      <c r="N47" s="17"/>
      <c r="O47" s="13"/>
      <c r="P47" s="13"/>
      <c r="Q47" s="13" t="s">
        <v>55</v>
      </c>
      <c r="R47" s="13">
        <v>1</v>
      </c>
      <c r="S47" s="13"/>
      <c r="T47" s="13"/>
      <c r="U47" s="13"/>
      <c r="V47" s="13"/>
      <c r="W47" s="20"/>
      <c r="X47" s="45" t="s">
        <v>133</v>
      </c>
      <c r="Y47" s="54"/>
    </row>
    <row r="48" spans="1:25" ht="28.8" x14ac:dyDescent="0.3">
      <c r="A48" s="54"/>
      <c r="B48" s="35" t="s">
        <v>113</v>
      </c>
      <c r="C48" s="13"/>
      <c r="D48" s="13" t="s">
        <v>15</v>
      </c>
      <c r="E48" s="17">
        <f>VLOOKUP(B48,Table1[#All],2)</f>
        <v>13210</v>
      </c>
      <c r="F48" s="14">
        <v>84</v>
      </c>
      <c r="G48" s="13" t="s">
        <v>53</v>
      </c>
      <c r="H48" s="20"/>
      <c r="I48" s="15">
        <v>1</v>
      </c>
      <c r="J48" s="15">
        <v>1</v>
      </c>
      <c r="K48" s="15">
        <v>0</v>
      </c>
      <c r="L48" s="20"/>
      <c r="M48" s="19">
        <v>43913</v>
      </c>
      <c r="N48" s="17"/>
      <c r="O48" s="13"/>
      <c r="P48" s="13"/>
      <c r="Q48" s="13" t="s">
        <v>53</v>
      </c>
      <c r="R48" s="13">
        <v>1</v>
      </c>
      <c r="S48" s="17">
        <v>43914</v>
      </c>
      <c r="T48" s="13" t="s">
        <v>67</v>
      </c>
      <c r="U48" s="13" t="s">
        <v>41</v>
      </c>
      <c r="V48" s="13">
        <v>2</v>
      </c>
      <c r="W48" s="20"/>
      <c r="X48" s="45" t="s">
        <v>132</v>
      </c>
      <c r="Y48" s="54"/>
    </row>
    <row r="49" spans="1:25" s="7" customFormat="1" x14ac:dyDescent="0.3">
      <c r="A49" s="54"/>
      <c r="B49" s="38" t="s">
        <v>112</v>
      </c>
      <c r="C49" s="24"/>
      <c r="D49" s="24" t="s">
        <v>16</v>
      </c>
      <c r="E49" s="28">
        <f>VLOOKUP(B49,Table1[#All],2)</f>
        <v>14900</v>
      </c>
      <c r="F49" s="25">
        <v>80</v>
      </c>
      <c r="G49" s="24" t="s">
        <v>53</v>
      </c>
      <c r="H49" s="20"/>
      <c r="I49" s="26">
        <v>0</v>
      </c>
      <c r="J49" s="26">
        <v>1</v>
      </c>
      <c r="K49" s="26">
        <v>0</v>
      </c>
      <c r="L49" s="20"/>
      <c r="M49" s="27">
        <v>43914</v>
      </c>
      <c r="N49" s="28"/>
      <c r="O49" s="24"/>
      <c r="P49" s="24"/>
      <c r="Q49" s="24" t="s">
        <v>53</v>
      </c>
      <c r="R49" s="24">
        <v>0</v>
      </c>
      <c r="S49" s="24"/>
      <c r="T49" s="24"/>
      <c r="U49" s="24"/>
      <c r="V49" s="24"/>
      <c r="W49" s="20"/>
      <c r="X49" s="47" t="s">
        <v>131</v>
      </c>
      <c r="Y49" s="54"/>
    </row>
    <row r="50" spans="1:25" x14ac:dyDescent="0.3">
      <c r="A50" s="54"/>
      <c r="B50" s="35" t="s">
        <v>104</v>
      </c>
      <c r="C50" s="13"/>
      <c r="D50" s="13" t="s">
        <v>16</v>
      </c>
      <c r="E50" s="17">
        <f>VLOOKUP(B50,Table1[#All],2)</f>
        <v>18205</v>
      </c>
      <c r="F50" s="14">
        <v>71</v>
      </c>
      <c r="G50" s="13" t="s">
        <v>52</v>
      </c>
      <c r="H50" s="20"/>
      <c r="I50" s="15">
        <v>0</v>
      </c>
      <c r="J50" s="15">
        <v>1</v>
      </c>
      <c r="K50" s="15">
        <v>0</v>
      </c>
      <c r="L50" s="20"/>
      <c r="M50" s="17">
        <v>43984</v>
      </c>
      <c r="N50" s="17"/>
      <c r="O50" s="13"/>
      <c r="P50" s="13"/>
      <c r="Q50" s="13" t="s">
        <v>53</v>
      </c>
      <c r="R50" s="13">
        <v>1</v>
      </c>
      <c r="S50" s="13"/>
      <c r="T50" s="13"/>
      <c r="U50" s="13"/>
      <c r="V50" s="13"/>
      <c r="W50" s="20"/>
      <c r="X50" s="45" t="s">
        <v>131</v>
      </c>
      <c r="Y50" s="54"/>
    </row>
    <row r="51" spans="1:25" x14ac:dyDescent="0.3">
      <c r="A51" s="54"/>
      <c r="B51" s="39" t="s">
        <v>116</v>
      </c>
      <c r="C51" s="40"/>
      <c r="D51" s="40" t="s">
        <v>16</v>
      </c>
      <c r="E51" s="74">
        <f>VLOOKUP(B51,Table1[#All],2)</f>
        <v>13407</v>
      </c>
      <c r="F51" s="41">
        <v>84</v>
      </c>
      <c r="G51" s="40" t="s">
        <v>53</v>
      </c>
      <c r="H51" s="59"/>
      <c r="I51" s="42">
        <v>1</v>
      </c>
      <c r="J51" s="42">
        <v>1</v>
      </c>
      <c r="K51" s="42">
        <v>1</v>
      </c>
      <c r="L51" s="59"/>
      <c r="M51" s="43">
        <v>43985</v>
      </c>
      <c r="N51" s="74"/>
      <c r="O51" s="40"/>
      <c r="P51" s="40"/>
      <c r="Q51" s="40" t="s">
        <v>57</v>
      </c>
      <c r="R51" s="40" t="s">
        <v>63</v>
      </c>
      <c r="S51" s="40"/>
      <c r="T51" s="40"/>
      <c r="U51" s="40"/>
      <c r="V51" s="40"/>
      <c r="W51" s="59"/>
      <c r="X51" s="48" t="s">
        <v>131</v>
      </c>
      <c r="Y51" s="54"/>
    </row>
    <row r="52" spans="1:25" ht="18" customHeight="1" x14ac:dyDescent="0.3">
      <c r="A52" s="54"/>
      <c r="B52" s="55"/>
      <c r="C52" s="55"/>
      <c r="D52" s="55"/>
      <c r="E52" s="55"/>
      <c r="F52" s="54"/>
      <c r="G52" s="55"/>
      <c r="H52" s="55"/>
      <c r="I52" s="56"/>
      <c r="J52" s="56"/>
      <c r="K52" s="56"/>
      <c r="L52" s="55"/>
      <c r="M52" s="55"/>
      <c r="N52" s="55"/>
      <c r="O52" s="55"/>
      <c r="P52" s="55"/>
      <c r="Q52" s="54"/>
      <c r="R52" s="55"/>
      <c r="S52" s="55"/>
      <c r="T52" s="55"/>
      <c r="U52" s="55"/>
      <c r="V52" s="55"/>
      <c r="W52" s="55"/>
      <c r="X52" s="55"/>
      <c r="Y52" s="54"/>
    </row>
    <row r="53" spans="1:25" x14ac:dyDescent="0.3">
      <c r="F53" s="1"/>
    </row>
    <row r="54" spans="1:25" x14ac:dyDescent="0.3">
      <c r="F54" s="1"/>
    </row>
    <row r="55" spans="1:25" x14ac:dyDescent="0.3">
      <c r="F55" s="1"/>
    </row>
    <row r="56" spans="1:25" x14ac:dyDescent="0.3">
      <c r="F56" s="1"/>
    </row>
    <row r="57" spans="1:25" ht="14.4" customHeight="1" x14ac:dyDescent="0.3">
      <c r="C57" s="62" t="s">
        <v>10</v>
      </c>
      <c r="D57" s="75" t="s">
        <v>122</v>
      </c>
      <c r="E57" s="75"/>
      <c r="F57" s="75"/>
    </row>
    <row r="58" spans="1:25" ht="14.4" customHeight="1" x14ac:dyDescent="0.3">
      <c r="C58" s="62" t="s">
        <v>11</v>
      </c>
      <c r="D58" s="75" t="s">
        <v>123</v>
      </c>
      <c r="E58" s="75"/>
      <c r="F58" s="75"/>
    </row>
    <row r="59" spans="1:25" ht="14.4" customHeight="1" x14ac:dyDescent="0.3">
      <c r="C59" s="63" t="s">
        <v>9</v>
      </c>
      <c r="D59" s="75" t="s">
        <v>124</v>
      </c>
      <c r="E59" s="75"/>
      <c r="F59" s="75"/>
    </row>
    <row r="60" spans="1:25" ht="14.4" customHeight="1" x14ac:dyDescent="0.3">
      <c r="C60" s="62" t="s">
        <v>8</v>
      </c>
      <c r="D60" s="75" t="s">
        <v>125</v>
      </c>
      <c r="E60" s="75"/>
      <c r="F60" s="75"/>
    </row>
    <row r="61" spans="1:25" ht="14.4" customHeight="1" x14ac:dyDescent="0.3">
      <c r="C61" s="62" t="s">
        <v>12</v>
      </c>
      <c r="D61" s="75" t="s">
        <v>61</v>
      </c>
      <c r="E61" s="75"/>
      <c r="F61" s="75"/>
    </row>
  </sheetData>
  <sortState xmlns:xlrd2="http://schemas.microsoft.com/office/spreadsheetml/2017/richdata2" ref="C57:C61">
    <sortCondition ref="C57:C61"/>
  </sortState>
  <mergeCells count="8">
    <mergeCell ref="D60:F60"/>
    <mergeCell ref="D61:F61"/>
    <mergeCell ref="I2:K2"/>
    <mergeCell ref="N2:V2"/>
    <mergeCell ref="D58:F58"/>
    <mergeCell ref="D57:F57"/>
    <mergeCell ref="J3:K3"/>
    <mergeCell ref="D59:F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E3D0-4FC8-42AB-8A1D-B5928CB3A8B2}">
  <dimension ref="A1:B43"/>
  <sheetViews>
    <sheetView topLeftCell="A21" workbookViewId="0">
      <selection activeCell="D6" sqref="D6"/>
    </sheetView>
  </sheetViews>
  <sheetFormatPr defaultRowHeight="14.4" x14ac:dyDescent="0.3"/>
  <cols>
    <col min="1" max="1" width="25.77734375" style="83" customWidth="1"/>
    <col min="2" max="2" width="21.77734375" style="83" customWidth="1"/>
    <col min="3" max="16384" width="8.88671875" style="83"/>
  </cols>
  <sheetData>
    <row r="1" spans="1:2" x14ac:dyDescent="0.3">
      <c r="A1" s="87" t="s">
        <v>138</v>
      </c>
      <c r="B1" s="87" t="s">
        <v>137</v>
      </c>
    </row>
    <row r="2" spans="1:2" x14ac:dyDescent="0.3">
      <c r="A2" s="84">
        <v>106</v>
      </c>
      <c r="B2" s="85">
        <v>9257</v>
      </c>
    </row>
    <row r="3" spans="1:2" x14ac:dyDescent="0.3">
      <c r="A3" s="86" t="s">
        <v>76</v>
      </c>
      <c r="B3" s="85">
        <v>15514</v>
      </c>
    </row>
    <row r="4" spans="1:2" x14ac:dyDescent="0.3">
      <c r="A4" s="86" t="s">
        <v>77</v>
      </c>
      <c r="B4" s="85">
        <v>13584</v>
      </c>
    </row>
    <row r="5" spans="1:2" x14ac:dyDescent="0.3">
      <c r="A5" s="86" t="s">
        <v>78</v>
      </c>
      <c r="B5" s="85">
        <v>10986</v>
      </c>
    </row>
    <row r="6" spans="1:2" x14ac:dyDescent="0.3">
      <c r="A6" s="86" t="s">
        <v>79</v>
      </c>
      <c r="B6" s="85">
        <v>11504</v>
      </c>
    </row>
    <row r="7" spans="1:2" x14ac:dyDescent="0.3">
      <c r="A7" s="86" t="s">
        <v>80</v>
      </c>
      <c r="B7" s="85">
        <v>17065</v>
      </c>
    </row>
    <row r="8" spans="1:2" x14ac:dyDescent="0.3">
      <c r="A8" s="86" t="s">
        <v>81</v>
      </c>
      <c r="B8" s="85">
        <v>20092</v>
      </c>
    </row>
    <row r="9" spans="1:2" x14ac:dyDescent="0.3">
      <c r="A9" s="86" t="s">
        <v>82</v>
      </c>
      <c r="B9" s="85">
        <v>13534</v>
      </c>
    </row>
    <row r="10" spans="1:2" x14ac:dyDescent="0.3">
      <c r="A10" s="86" t="s">
        <v>83</v>
      </c>
      <c r="B10" s="85">
        <v>6346</v>
      </c>
    </row>
    <row r="11" spans="1:2" x14ac:dyDescent="0.3">
      <c r="A11" s="86" t="s">
        <v>84</v>
      </c>
      <c r="B11" s="85">
        <v>13834</v>
      </c>
    </row>
    <row r="12" spans="1:2" x14ac:dyDescent="0.3">
      <c r="A12" s="86" t="s">
        <v>85</v>
      </c>
      <c r="B12" s="85">
        <v>22223</v>
      </c>
    </row>
    <row r="13" spans="1:2" x14ac:dyDescent="0.3">
      <c r="A13" s="86" t="s">
        <v>86</v>
      </c>
      <c r="B13" s="85">
        <v>12506</v>
      </c>
    </row>
    <row r="14" spans="1:2" x14ac:dyDescent="0.3">
      <c r="A14" s="86" t="s">
        <v>87</v>
      </c>
      <c r="B14" s="85">
        <v>15780</v>
      </c>
    </row>
    <row r="15" spans="1:2" x14ac:dyDescent="0.3">
      <c r="A15" s="86" t="s">
        <v>88</v>
      </c>
      <c r="B15" s="85">
        <v>18455</v>
      </c>
    </row>
    <row r="16" spans="1:2" x14ac:dyDescent="0.3">
      <c r="A16" s="86" t="s">
        <v>89</v>
      </c>
      <c r="B16" s="85">
        <v>9712</v>
      </c>
    </row>
    <row r="17" spans="1:2" x14ac:dyDescent="0.3">
      <c r="A17" s="86" t="s">
        <v>90</v>
      </c>
      <c r="B17" s="85">
        <v>14833</v>
      </c>
    </row>
    <row r="18" spans="1:2" x14ac:dyDescent="0.3">
      <c r="A18" s="86" t="s">
        <v>91</v>
      </c>
      <c r="B18" s="85">
        <v>18134</v>
      </c>
    </row>
    <row r="19" spans="1:2" x14ac:dyDescent="0.3">
      <c r="A19" s="86" t="s">
        <v>92</v>
      </c>
      <c r="B19" s="85">
        <v>20711</v>
      </c>
    </row>
    <row r="20" spans="1:2" x14ac:dyDescent="0.3">
      <c r="A20" s="86" t="s">
        <v>93</v>
      </c>
      <c r="B20" s="85">
        <v>14791</v>
      </c>
    </row>
    <row r="21" spans="1:2" x14ac:dyDescent="0.3">
      <c r="A21" s="86" t="s">
        <v>94</v>
      </c>
      <c r="B21" s="85">
        <v>18534</v>
      </c>
    </row>
    <row r="22" spans="1:2" x14ac:dyDescent="0.3">
      <c r="A22" s="86" t="s">
        <v>95</v>
      </c>
      <c r="B22" s="85">
        <v>16433</v>
      </c>
    </row>
    <row r="23" spans="1:2" x14ac:dyDescent="0.3">
      <c r="A23" s="86" t="s">
        <v>96</v>
      </c>
      <c r="B23" s="85">
        <v>9281</v>
      </c>
    </row>
    <row r="24" spans="1:2" x14ac:dyDescent="0.3">
      <c r="A24" s="86" t="s">
        <v>97</v>
      </c>
      <c r="B24" s="85">
        <v>18437</v>
      </c>
    </row>
    <row r="25" spans="1:2" x14ac:dyDescent="0.3">
      <c r="A25" s="86" t="s">
        <v>98</v>
      </c>
      <c r="B25" s="85">
        <v>17693</v>
      </c>
    </row>
    <row r="26" spans="1:2" x14ac:dyDescent="0.3">
      <c r="A26" s="86" t="s">
        <v>99</v>
      </c>
      <c r="B26" s="85">
        <v>18415</v>
      </c>
    </row>
    <row r="27" spans="1:2" x14ac:dyDescent="0.3">
      <c r="A27" s="86" t="s">
        <v>100</v>
      </c>
      <c r="B27" s="85">
        <v>13317</v>
      </c>
    </row>
    <row r="28" spans="1:2" x14ac:dyDescent="0.3">
      <c r="A28" s="86" t="s">
        <v>101</v>
      </c>
      <c r="B28" s="85">
        <v>16305</v>
      </c>
    </row>
    <row r="29" spans="1:2" x14ac:dyDescent="0.3">
      <c r="A29" s="86" t="s">
        <v>102</v>
      </c>
      <c r="B29" s="85">
        <v>11301</v>
      </c>
    </row>
    <row r="30" spans="1:2" x14ac:dyDescent="0.3">
      <c r="A30" s="86" t="s">
        <v>103</v>
      </c>
      <c r="B30" s="85">
        <v>19532</v>
      </c>
    </row>
    <row r="31" spans="1:2" x14ac:dyDescent="0.3">
      <c r="A31" s="86" t="s">
        <v>104</v>
      </c>
      <c r="B31" s="85">
        <v>18205</v>
      </c>
    </row>
    <row r="32" spans="1:2" x14ac:dyDescent="0.3">
      <c r="A32" s="86" t="s">
        <v>105</v>
      </c>
      <c r="B32" s="85">
        <v>10691</v>
      </c>
    </row>
    <row r="33" spans="1:2" x14ac:dyDescent="0.3">
      <c r="A33" s="86" t="s">
        <v>106</v>
      </c>
      <c r="B33" s="85">
        <v>17223</v>
      </c>
    </row>
    <row r="34" spans="1:2" x14ac:dyDescent="0.3">
      <c r="A34" s="86" t="s">
        <v>107</v>
      </c>
      <c r="B34" s="85">
        <v>17194</v>
      </c>
    </row>
    <row r="35" spans="1:2" x14ac:dyDescent="0.3">
      <c r="A35" s="86" t="s">
        <v>108</v>
      </c>
      <c r="B35" s="85">
        <v>17168</v>
      </c>
    </row>
    <row r="36" spans="1:2" x14ac:dyDescent="0.3">
      <c r="A36" s="86" t="s">
        <v>109</v>
      </c>
      <c r="B36" s="85">
        <v>13365</v>
      </c>
    </row>
    <row r="37" spans="1:2" x14ac:dyDescent="0.3">
      <c r="A37" s="86" t="s">
        <v>110</v>
      </c>
      <c r="B37" s="85">
        <v>13096</v>
      </c>
    </row>
    <row r="38" spans="1:2" x14ac:dyDescent="0.3">
      <c r="A38" s="86" t="s">
        <v>111</v>
      </c>
      <c r="B38" s="85">
        <v>10778</v>
      </c>
    </row>
    <row r="39" spans="1:2" x14ac:dyDescent="0.3">
      <c r="A39" s="86" t="s">
        <v>112</v>
      </c>
      <c r="B39" s="85">
        <v>14900</v>
      </c>
    </row>
    <row r="40" spans="1:2" x14ac:dyDescent="0.3">
      <c r="A40" s="86" t="s">
        <v>113</v>
      </c>
      <c r="B40" s="85">
        <v>13210</v>
      </c>
    </row>
    <row r="41" spans="1:2" x14ac:dyDescent="0.3">
      <c r="A41" s="86" t="s">
        <v>114</v>
      </c>
      <c r="B41" s="85">
        <v>6529</v>
      </c>
    </row>
    <row r="42" spans="1:2" x14ac:dyDescent="0.3">
      <c r="A42" s="86" t="s">
        <v>115</v>
      </c>
      <c r="B42" s="85">
        <v>14266</v>
      </c>
    </row>
    <row r="43" spans="1:2" x14ac:dyDescent="0.3">
      <c r="A43" s="86" t="s">
        <v>116</v>
      </c>
      <c r="B43" s="85">
        <v>13407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Mazzella</dc:creator>
  <cp:lastModifiedBy>Andrea Mazzella</cp:lastModifiedBy>
  <dcterms:created xsi:type="dcterms:W3CDTF">2022-09-13T20:41:16Z</dcterms:created>
  <dcterms:modified xsi:type="dcterms:W3CDTF">2022-09-14T21:48:30Z</dcterms:modified>
</cp:coreProperties>
</file>