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47045a2401bd0a/Metodos Num/"/>
    </mc:Choice>
  </mc:AlternateContent>
  <xr:revisionPtr revIDLastSave="0" documentId="8_{8C1AF5D7-E58F-4B00-B779-ECC24CA088B8}" xr6:coauthVersionLast="45" xr6:coauthVersionMax="45" xr10:uidLastSave="{00000000-0000-0000-0000-000000000000}"/>
  <bookViews>
    <workbookView xWindow="-108" yWindow="-108" windowWidth="23256" windowHeight="12576" xr2:uid="{272E0E4D-2BFB-4D5F-A3CA-260008C7193D}"/>
  </bookViews>
  <sheets>
    <sheet name="Ej1" sheetId="1" r:id="rId1"/>
    <sheet name="Ej2" sheetId="2" r:id="rId2"/>
    <sheet name="Ej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3" l="1"/>
  <c r="D9" i="3"/>
  <c r="E9" i="3" s="1"/>
  <c r="G9" i="3" s="1"/>
  <c r="D5" i="3"/>
  <c r="F9" i="3" s="1"/>
  <c r="K9" i="2"/>
  <c r="D9" i="2"/>
  <c r="E9" i="2" s="1"/>
  <c r="G9" i="2" s="1"/>
  <c r="D5" i="2"/>
  <c r="F9" i="2" s="1"/>
  <c r="H9" i="2" s="1"/>
  <c r="K9" i="1"/>
  <c r="E9" i="1"/>
  <c r="G9" i="1" s="1"/>
  <c r="H9" i="1" s="1"/>
  <c r="I9" i="1" s="1"/>
  <c r="J9" i="1" s="1"/>
  <c r="C10" i="1" s="1"/>
  <c r="D9" i="1"/>
  <c r="D5" i="1"/>
  <c r="B10" i="1" s="1"/>
  <c r="H9" i="3" l="1"/>
  <c r="I9" i="3" s="1"/>
  <c r="J9" i="3" s="1"/>
  <c r="C10" i="3" s="1"/>
  <c r="B10" i="3"/>
  <c r="I9" i="2"/>
  <c r="J9" i="2" s="1"/>
  <c r="C10" i="2" s="1"/>
  <c r="B10" i="2"/>
  <c r="B11" i="1"/>
  <c r="K10" i="1"/>
  <c r="F10" i="1"/>
  <c r="D10" i="1"/>
  <c r="F9" i="1"/>
  <c r="B11" i="3" l="1"/>
  <c r="D10" i="3"/>
  <c r="K10" i="3"/>
  <c r="F10" i="3"/>
  <c r="B11" i="2"/>
  <c r="D10" i="2"/>
  <c r="K10" i="2"/>
  <c r="F10" i="2"/>
  <c r="H10" i="2" s="1"/>
  <c r="E10" i="1"/>
  <c r="G10" i="1" s="1"/>
  <c r="H10" i="1" s="1"/>
  <c r="I10" i="1" s="1"/>
  <c r="J10" i="1" s="1"/>
  <c r="C11" i="1" s="1"/>
  <c r="K11" i="1"/>
  <c r="F11" i="1"/>
  <c r="B12" i="1"/>
  <c r="E10" i="3" l="1"/>
  <c r="G10" i="3" s="1"/>
  <c r="H10" i="3" s="1"/>
  <c r="I10" i="3" s="1"/>
  <c r="J10" i="3" s="1"/>
  <c r="C11" i="3" s="1"/>
  <c r="K11" i="3"/>
  <c r="F11" i="3"/>
  <c r="B12" i="3"/>
  <c r="E10" i="2"/>
  <c r="G10" i="2" s="1"/>
  <c r="I10" i="2"/>
  <c r="J10" i="2" s="1"/>
  <c r="C11" i="2" s="1"/>
  <c r="K11" i="2"/>
  <c r="B12" i="2"/>
  <c r="F11" i="2"/>
  <c r="H11" i="2" s="1"/>
  <c r="D11" i="2"/>
  <c r="D11" i="1"/>
  <c r="B13" i="1"/>
  <c r="K12" i="1"/>
  <c r="F12" i="1"/>
  <c r="D11" i="3" l="1"/>
  <c r="F12" i="3"/>
  <c r="B13" i="3"/>
  <c r="K12" i="3"/>
  <c r="K12" i="2"/>
  <c r="F12" i="2"/>
  <c r="H12" i="2" s="1"/>
  <c r="B13" i="2"/>
  <c r="D12" i="2"/>
  <c r="I11" i="2"/>
  <c r="J11" i="2" s="1"/>
  <c r="E11" i="2"/>
  <c r="G11" i="2" s="1"/>
  <c r="C12" i="2"/>
  <c r="F13" i="1"/>
  <c r="B14" i="1"/>
  <c r="K13" i="1"/>
  <c r="E11" i="1"/>
  <c r="G11" i="1" s="1"/>
  <c r="H11" i="1" s="1"/>
  <c r="I11" i="1" s="1"/>
  <c r="J11" i="1" s="1"/>
  <c r="C12" i="1" s="1"/>
  <c r="B14" i="3" l="1"/>
  <c r="K13" i="3"/>
  <c r="F13" i="3"/>
  <c r="E11" i="3"/>
  <c r="G11" i="3" s="1"/>
  <c r="H11" i="3" s="1"/>
  <c r="I11" i="3" s="1"/>
  <c r="J11" i="3" s="1"/>
  <c r="C12" i="3" s="1"/>
  <c r="C13" i="2"/>
  <c r="I12" i="2"/>
  <c r="J12" i="2" s="1"/>
  <c r="E12" i="2"/>
  <c r="G12" i="2" s="1"/>
  <c r="D13" i="2"/>
  <c r="F13" i="2"/>
  <c r="H13" i="2" s="1"/>
  <c r="B14" i="2"/>
  <c r="K13" i="2"/>
  <c r="D12" i="1"/>
  <c r="K14" i="1"/>
  <c r="F14" i="1"/>
  <c r="B15" i="1"/>
  <c r="D12" i="3" l="1"/>
  <c r="F14" i="3"/>
  <c r="B15" i="3"/>
  <c r="K14" i="3"/>
  <c r="B15" i="2"/>
  <c r="D14" i="2"/>
  <c r="K14" i="2"/>
  <c r="F14" i="2"/>
  <c r="H14" i="2" s="1"/>
  <c r="E13" i="2"/>
  <c r="G13" i="2" s="1"/>
  <c r="I13" i="2"/>
  <c r="J13" i="2" s="1"/>
  <c r="C14" i="2" s="1"/>
  <c r="E12" i="1"/>
  <c r="G12" i="1" s="1"/>
  <c r="H12" i="1" s="1"/>
  <c r="I12" i="1" s="1"/>
  <c r="J12" i="1" s="1"/>
  <c r="C13" i="1" s="1"/>
  <c r="K15" i="1"/>
  <c r="F15" i="1"/>
  <c r="B16" i="1"/>
  <c r="K15" i="3" l="1"/>
  <c r="B16" i="3"/>
  <c r="F15" i="3"/>
  <c r="E12" i="3"/>
  <c r="G12" i="3" s="1"/>
  <c r="H12" i="3" s="1"/>
  <c r="I12" i="3" s="1"/>
  <c r="J12" i="3" s="1"/>
  <c r="C13" i="3" s="1"/>
  <c r="K15" i="2"/>
  <c r="D15" i="2"/>
  <c r="F15" i="2"/>
  <c r="H15" i="2" s="1"/>
  <c r="B16" i="2"/>
  <c r="E14" i="2"/>
  <c r="G14" i="2" s="1"/>
  <c r="I14" i="2"/>
  <c r="J14" i="2" s="1"/>
  <c r="C15" i="2" s="1"/>
  <c r="D13" i="1"/>
  <c r="K16" i="1"/>
  <c r="F16" i="1"/>
  <c r="B17" i="1"/>
  <c r="D13" i="3" l="1"/>
  <c r="F16" i="3"/>
  <c r="B17" i="3"/>
  <c r="K16" i="3"/>
  <c r="F16" i="2"/>
  <c r="H16" i="2" s="1"/>
  <c r="B17" i="2"/>
  <c r="D16" i="2"/>
  <c r="K16" i="2"/>
  <c r="I15" i="2"/>
  <c r="J15" i="2" s="1"/>
  <c r="C16" i="2" s="1"/>
  <c r="E15" i="2"/>
  <c r="G15" i="2" s="1"/>
  <c r="F17" i="1"/>
  <c r="B18" i="1"/>
  <c r="K17" i="1"/>
  <c r="E13" i="1"/>
  <c r="G13" i="1" s="1"/>
  <c r="H13" i="1" s="1"/>
  <c r="I13" i="1"/>
  <c r="J13" i="1" s="1"/>
  <c r="C14" i="1" s="1"/>
  <c r="E13" i="3" l="1"/>
  <c r="G13" i="3" s="1"/>
  <c r="H13" i="3" s="1"/>
  <c r="I13" i="3" s="1"/>
  <c r="J13" i="3" s="1"/>
  <c r="C14" i="3" s="1"/>
  <c r="F17" i="3"/>
  <c r="B18" i="3"/>
  <c r="K17" i="3"/>
  <c r="F17" i="2"/>
  <c r="H17" i="2" s="1"/>
  <c r="D17" i="2"/>
  <c r="B18" i="2"/>
  <c r="K17" i="2"/>
  <c r="I16" i="2"/>
  <c r="J16" i="2" s="1"/>
  <c r="C17" i="2" s="1"/>
  <c r="E16" i="2"/>
  <c r="G16" i="2" s="1"/>
  <c r="D14" i="1"/>
  <c r="K18" i="1"/>
  <c r="F18" i="1"/>
  <c r="B19" i="1"/>
  <c r="D14" i="3" l="1"/>
  <c r="B19" i="3"/>
  <c r="F18" i="3"/>
  <c r="K18" i="3"/>
  <c r="E17" i="2"/>
  <c r="G17" i="2" s="1"/>
  <c r="I17" i="2"/>
  <c r="J17" i="2" s="1"/>
  <c r="C18" i="2" s="1"/>
  <c r="B19" i="2"/>
  <c r="D18" i="2"/>
  <c r="F18" i="2"/>
  <c r="H18" i="2" s="1"/>
  <c r="K18" i="2"/>
  <c r="K19" i="1"/>
  <c r="F19" i="1"/>
  <c r="E14" i="1"/>
  <c r="G14" i="1" s="1"/>
  <c r="H14" i="1" s="1"/>
  <c r="I14" i="1"/>
  <c r="J14" i="1" s="1"/>
  <c r="C15" i="1" s="1"/>
  <c r="E14" i="3" l="1"/>
  <c r="G14" i="3" s="1"/>
  <c r="H14" i="3" s="1"/>
  <c r="I14" i="3" s="1"/>
  <c r="J14" i="3" s="1"/>
  <c r="C15" i="3" s="1"/>
  <c r="K19" i="3"/>
  <c r="F19" i="3"/>
  <c r="K19" i="2"/>
  <c r="F19" i="2"/>
  <c r="H19" i="2" s="1"/>
  <c r="D19" i="2"/>
  <c r="E18" i="2"/>
  <c r="G18" i="2" s="1"/>
  <c r="I18" i="2"/>
  <c r="J18" i="2" s="1"/>
  <c r="C19" i="2" s="1"/>
  <c r="D15" i="1"/>
  <c r="D15" i="3" l="1"/>
  <c r="I19" i="2"/>
  <c r="J19" i="2" s="1"/>
  <c r="E19" i="2"/>
  <c r="G19" i="2" s="1"/>
  <c r="E15" i="1"/>
  <c r="G15" i="1" s="1"/>
  <c r="H15" i="1" s="1"/>
  <c r="I15" i="1" s="1"/>
  <c r="J15" i="1" s="1"/>
  <c r="C16" i="1" s="1"/>
  <c r="E15" i="3" l="1"/>
  <c r="G15" i="3" s="1"/>
  <c r="H15" i="3" s="1"/>
  <c r="I15" i="3" s="1"/>
  <c r="J15" i="3" s="1"/>
  <c r="C16" i="3" s="1"/>
  <c r="D16" i="1"/>
  <c r="D16" i="3" l="1"/>
  <c r="E16" i="1"/>
  <c r="G16" i="1" s="1"/>
  <c r="H16" i="1" s="1"/>
  <c r="I16" i="1" s="1"/>
  <c r="J16" i="1" s="1"/>
  <c r="C17" i="1" s="1"/>
  <c r="E16" i="3" l="1"/>
  <c r="G16" i="3" s="1"/>
  <c r="H16" i="3" s="1"/>
  <c r="I16" i="3" s="1"/>
  <c r="J16" i="3" s="1"/>
  <c r="C17" i="3" s="1"/>
  <c r="D17" i="1"/>
  <c r="D17" i="3" l="1"/>
  <c r="E17" i="1"/>
  <c r="G17" i="1" s="1"/>
  <c r="H17" i="1" s="1"/>
  <c r="I17" i="1"/>
  <c r="J17" i="1" s="1"/>
  <c r="C18" i="1" s="1"/>
  <c r="E17" i="3" l="1"/>
  <c r="G17" i="3" s="1"/>
  <c r="H17" i="3" s="1"/>
  <c r="I17" i="3"/>
  <c r="J17" i="3" s="1"/>
  <c r="C18" i="3" s="1"/>
  <c r="D18" i="1"/>
  <c r="D18" i="3" l="1"/>
  <c r="E18" i="1"/>
  <c r="G18" i="1" s="1"/>
  <c r="H18" i="1" s="1"/>
  <c r="I18" i="1" s="1"/>
  <c r="J18" i="1" s="1"/>
  <c r="C19" i="1" s="1"/>
  <c r="E18" i="3" l="1"/>
  <c r="G18" i="3" s="1"/>
  <c r="H18" i="3" s="1"/>
  <c r="I18" i="3" s="1"/>
  <c r="J18" i="3" s="1"/>
  <c r="C19" i="3" s="1"/>
  <c r="D19" i="1"/>
  <c r="D19" i="3" l="1"/>
  <c r="E19" i="1"/>
  <c r="G19" i="1" s="1"/>
  <c r="H19" i="1" s="1"/>
  <c r="I19" i="1"/>
  <c r="J19" i="1" s="1"/>
  <c r="E19" i="3" l="1"/>
  <c r="G19" i="3" s="1"/>
  <c r="H19" i="3" s="1"/>
  <c r="I19" i="3" s="1"/>
  <c r="J19" i="3" s="1"/>
</calcChain>
</file>

<file path=xl/sharedStrings.xml><?xml version="1.0" encoding="utf-8"?>
<sst xmlns="http://schemas.openxmlformats.org/spreadsheetml/2006/main" count="51" uniqueCount="20">
  <si>
    <t>x0</t>
  </si>
  <si>
    <t>x1</t>
  </si>
  <si>
    <t>num_segmentos</t>
  </si>
  <si>
    <t>h</t>
  </si>
  <si>
    <t>Heun</t>
  </si>
  <si>
    <t>xn</t>
  </si>
  <si>
    <t xml:space="preserve">yn </t>
  </si>
  <si>
    <t>y'=2y-1</t>
  </si>
  <si>
    <t>delta y</t>
  </si>
  <si>
    <t>xn+h</t>
  </si>
  <si>
    <t>yn+delta</t>
  </si>
  <si>
    <t>y' n+1</t>
  </si>
  <si>
    <t>prom</t>
  </si>
  <si>
    <t>corr</t>
  </si>
  <si>
    <t>f(x)</t>
  </si>
  <si>
    <t>Ej1</t>
  </si>
  <si>
    <t>y'=0.1x-3raiz(x)</t>
  </si>
  <si>
    <t>Ej2</t>
  </si>
  <si>
    <t>y'=xy+xy²</t>
  </si>
  <si>
    <t>Ej3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</si>
</sst>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/>
    <xf numFmtId="0" fontId="0" fillId="4" borderId="1" xfId="0" applyFill="1" applyBorder="1"/>
    <xf numFmtId="0" fontId="0" fillId="4" borderId="2" xfId="0" applyFill="1" applyBorder="1"/>
    <xf numFmtId="0" fontId="2" fillId="5" borderId="1" xfId="0" applyFont="1" applyFill="1" applyBorder="1"/>
    <xf numFmtId="0" fontId="2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'[1]y''=2y-1'!$B$9:$B$19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'[1]y''=2y-1'!$K$9:$K$19</c:f>
              <c:numCache>
                <c:formatCode>General</c:formatCode>
                <c:ptCount val="11"/>
                <c:pt idx="0">
                  <c:v>1</c:v>
                </c:pt>
                <c:pt idx="1">
                  <c:v>1.1107013790800848</c:v>
                </c:pt>
                <c:pt idx="2">
                  <c:v>1.2459123488206352</c:v>
                </c:pt>
                <c:pt idx="3">
                  <c:v>1.4110594001952546</c:v>
                </c:pt>
                <c:pt idx="4">
                  <c:v>1.6127704642462339</c:v>
                </c:pt>
                <c:pt idx="5">
                  <c:v>1.8591409142295225</c:v>
                </c:pt>
                <c:pt idx="6">
                  <c:v>2.1600584613682736</c:v>
                </c:pt>
                <c:pt idx="7">
                  <c:v>2.5275999834223373</c:v>
                </c:pt>
                <c:pt idx="8">
                  <c:v>2.976516212197557</c:v>
                </c:pt>
                <c:pt idx="9">
                  <c:v>3.5248237322064724</c:v>
                </c:pt>
                <c:pt idx="10">
                  <c:v>4.1945280494653243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8-434B-ACFA-73FE002905FE}"/>
            </c:ext>
          </c:extLst>
        </c:ser>
        <c:ser>
          <c:idx val="1"/>
          <c:order val="1"/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'[1]y''=2y-1'!$B$9:$B$19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'[1]y''=2y-1'!$C$9:$C$19</c:f>
              <c:numCache>
                <c:formatCode>General</c:formatCode>
                <c:ptCount val="11"/>
                <c:pt idx="0">
                  <c:v>1</c:v>
                </c:pt>
                <c:pt idx="1">
                  <c:v>1.1100000000000001</c:v>
                </c:pt>
                <c:pt idx="2">
                  <c:v>1.2442000000000002</c:v>
                </c:pt>
                <c:pt idx="3">
                  <c:v>1.4079240000000002</c:v>
                </c:pt>
                <c:pt idx="4">
                  <c:v>1.6076672800000003</c:v>
                </c:pt>
                <c:pt idx="5">
                  <c:v>1.8513540816000003</c:v>
                </c:pt>
                <c:pt idx="6">
                  <c:v>2.1486519795520005</c:v>
                </c:pt>
                <c:pt idx="7">
                  <c:v>2.5113554150534405</c:v>
                </c:pt>
                <c:pt idx="8">
                  <c:v>2.9538536063651977</c:v>
                </c:pt>
                <c:pt idx="9">
                  <c:v>3.4937013997655413</c:v>
                </c:pt>
                <c:pt idx="10">
                  <c:v>4.1523157077139601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8-434B-ACFA-73FE0029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79199"/>
        <c:axId val="911090111"/>
      </c:scatterChart>
      <c:valAx>
        <c:axId val="89757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1090111"/>
        <c:crosses val="autoZero"/>
        <c:crossBetween val="midCat"/>
      </c:valAx>
      <c:valAx>
        <c:axId val="91109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757919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'[1]y''=0.1x-3raiz(x)'!$B$9:$B$19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'[1]y''=0.1x-3raiz(x)'!$K$9:$K$19</c:f>
              <c:numCache>
                <c:formatCode>General</c:formatCode>
                <c:ptCount val="11"/>
                <c:pt idx="0">
                  <c:v>0</c:v>
                </c:pt>
                <c:pt idx="1">
                  <c:v>-1.95</c:v>
                </c:pt>
                <c:pt idx="2">
                  <c:v>-5.4568542494923795</c:v>
                </c:pt>
                <c:pt idx="3">
                  <c:v>-9.9423048454132648</c:v>
                </c:pt>
                <c:pt idx="4">
                  <c:v>-15.199999999999996</c:v>
                </c:pt>
                <c:pt idx="5">
                  <c:v>-21.110679774997891</c:v>
                </c:pt>
                <c:pt idx="6">
                  <c:v>-27.593876913398141</c:v>
                </c:pt>
                <c:pt idx="7">
                  <c:v>-34.590518354904255</c:v>
                </c:pt>
                <c:pt idx="8">
                  <c:v>-42.054833995939013</c:v>
                </c:pt>
                <c:pt idx="9">
                  <c:v>-49.95</c:v>
                </c:pt>
                <c:pt idx="10">
                  <c:v>-58.245553203367606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9-4F50-88D5-211B7507FDB3}"/>
            </c:ext>
          </c:extLst>
        </c:ser>
        <c:ser>
          <c:idx val="1"/>
          <c:order val="1"/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'[1]y''=0.1x-3raiz(x)'!$B$9:$B$19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'[1]y''=0.1x-3raiz(x)'!$C$9:$C$19</c:f>
              <c:numCache>
                <c:formatCode>General</c:formatCode>
                <c:ptCount val="11"/>
                <c:pt idx="0">
                  <c:v>0</c:v>
                </c:pt>
                <c:pt idx="1">
                  <c:v>-1.45</c:v>
                </c:pt>
                <c:pt idx="2">
                  <c:v>-4.9213203435596427</c:v>
                </c:pt>
                <c:pt idx="3">
                  <c:v>-9.3907168984726006</c:v>
                </c:pt>
                <c:pt idx="4">
                  <c:v>-14.638793109825917</c:v>
                </c:pt>
                <c:pt idx="5">
                  <c:v>-20.542895076075602</c:v>
                </c:pt>
                <c:pt idx="6">
                  <c:v>-27.021231656500053</c:v>
                </c:pt>
                <c:pt idx="7">
                  <c:v>-34.014093237271709</c:v>
                </c:pt>
                <c:pt idx="8">
                  <c:v>-41.475360890987879</c:v>
                </c:pt>
                <c:pt idx="9">
                  <c:v>-49.368001578107169</c:v>
                </c:pt>
                <c:pt idx="10">
                  <c:v>-57.661418068359737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9-4F50-88D5-211B7507F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875375"/>
        <c:axId val="848608767"/>
      </c:scatterChart>
      <c:valAx>
        <c:axId val="98287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8608767"/>
        <c:crosses val="autoZero"/>
        <c:crossBetween val="midCat"/>
      </c:valAx>
      <c:valAx>
        <c:axId val="84860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287537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'[1]y''=xy+xy²'!$B$9:$B$19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'[1]y''=xy+xy²'!$K$9:$K$19</c:f>
              <c:numCache>
                <c:formatCode>General</c:formatCode>
                <c:ptCount val="11"/>
                <c:pt idx="0">
                  <c:v>1</c:v>
                </c:pt>
                <c:pt idx="1">
                  <c:v>1.0100755456012982</c:v>
                </c:pt>
                <c:pt idx="2">
                  <c:v>1.0412356963772689</c:v>
                </c:pt>
                <c:pt idx="3">
                  <c:v>1.0964972832525541</c:v>
                </c:pt>
                <c:pt idx="4">
                  <c:v>1.1817080674616844</c:v>
                </c:pt>
                <c:pt idx="5">
                  <c:v>1.3072001279524528</c:v>
                </c:pt>
                <c:pt idx="6">
                  <c:v>1.4913344012738903</c:v>
                </c:pt>
                <c:pt idx="7">
                  <c:v>1.7686309640074629</c:v>
                </c:pt>
                <c:pt idx="8">
                  <c:v>2.210931368401424</c:v>
                </c:pt>
                <c:pt idx="9">
                  <c:v>2.9944277737091776</c:v>
                </c:pt>
                <c:pt idx="10">
                  <c:v>4.693484498723187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4-4C1B-A646-8400455F6DCB}"/>
            </c:ext>
          </c:extLst>
        </c:ser>
        <c:ser>
          <c:idx val="1"/>
          <c:order val="1"/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'[1]y''=xy+xy²'!$B$9:$B$19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'[1]y''=xy+xy²'!$C$9:$C$19</c:f>
              <c:numCache>
                <c:formatCode>General</c:formatCode>
                <c:ptCount val="11"/>
                <c:pt idx="0">
                  <c:v>1</c:v>
                </c:pt>
                <c:pt idx="1">
                  <c:v>1.01</c:v>
                </c:pt>
                <c:pt idx="2">
                  <c:v>1.04106871150601</c:v>
                </c:pt>
                <c:pt idx="3">
                  <c:v>1.0961828853225795</c:v>
                </c:pt>
                <c:pt idx="4">
                  <c:v>1.1811021668164166</c:v>
                </c:pt>
                <c:pt idx="5">
                  <c:v>1.3059537113765121</c:v>
                </c:pt>
                <c:pt idx="6">
                  <c:v>1.4885803864343936</c:v>
                </c:pt>
                <c:pt idx="7">
                  <c:v>1.7620385789849633</c:v>
                </c:pt>
                <c:pt idx="8">
                  <c:v>2.193342424939571</c:v>
                </c:pt>
                <c:pt idx="9">
                  <c:v>2.9386427130012223</c:v>
                </c:pt>
                <c:pt idx="10">
                  <c:v>4.4506508332930927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C4-4C1B-A646-8400455F6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721247"/>
        <c:axId val="911115487"/>
      </c:scatterChart>
      <c:valAx>
        <c:axId val="96172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1115487"/>
        <c:crosses val="autoZero"/>
        <c:crossBetween val="midCat"/>
      </c:valAx>
      <c:valAx>
        <c:axId val="91111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172124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723900</xdr:colOff>
      <xdr:row>7</xdr:row>
      <xdr:rowOff>137160</xdr:rowOff>
    </xdr:from>
    <xdr:ext cx="2514600" cy="3693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97625CF-F464-4193-886E-7A88B9DCEBEA}"/>
                </a:ext>
              </a:extLst>
            </xdr:cNvPr>
            <xdr:cNvSpPr txBox="1"/>
          </xdr:nvSpPr>
          <xdr:spPr>
            <a:xfrm>
              <a:off x="7063740" y="1417320"/>
              <a:ext cx="2514600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2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p>
                        </m:sSup>
                      </m:num>
                      <m:den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MX" sz="1200" b="0" i="0">
                        <a:latin typeface="Cambria Math" panose="02040503050406030204" pitchFamily="18" charset="0"/>
                      </a:rPr>
                      <m:t>+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9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97625CF-F464-4193-886E-7A88B9DCEBEA}"/>
                </a:ext>
              </a:extLst>
            </xdr:cNvPr>
            <xdr:cNvSpPr txBox="1"/>
          </xdr:nvSpPr>
          <xdr:spPr>
            <a:xfrm>
              <a:off x="7063740" y="1417320"/>
              <a:ext cx="2514600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200" b="0" i="0">
                  <a:latin typeface="Cambria Math" panose="02040503050406030204" pitchFamily="18" charset="0"/>
                </a:rPr>
                <a:t>𝑒^(2</a:t>
              </a:r>
              <a:r>
                <a:rPr lang="es-ES" sz="1200" b="0" i="0">
                  <a:latin typeface="Cambria Math" panose="02040503050406030204" pitchFamily="18" charset="0"/>
                </a:rPr>
                <a:t>𝑥</a:t>
              </a:r>
              <a:r>
                <a:rPr lang="es-MX" sz="1200" b="0" i="0">
                  <a:latin typeface="Cambria Math" panose="02040503050406030204" pitchFamily="18" charset="0"/>
                </a:rPr>
                <a:t>+𝑐1)/2+  1/2</a:t>
              </a:r>
              <a:endParaRPr lang="es-MX" sz="900"/>
            </a:p>
          </xdr:txBody>
        </xdr:sp>
      </mc:Fallback>
    </mc:AlternateContent>
    <xdr:clientData/>
  </xdr:oneCellAnchor>
  <xdr:twoCellAnchor>
    <xdr:from>
      <xdr:col>0</xdr:col>
      <xdr:colOff>769620</xdr:colOff>
      <xdr:row>19</xdr:row>
      <xdr:rowOff>102870</xdr:rowOff>
    </xdr:from>
    <xdr:to>
      <xdr:col>7</xdr:col>
      <xdr:colOff>769620</xdr:colOff>
      <xdr:row>34</xdr:row>
      <xdr:rowOff>144780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837E26-CA9E-486E-B076-1626F1602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632460</xdr:colOff>
      <xdr:row>7</xdr:row>
      <xdr:rowOff>30480</xdr:rowOff>
    </xdr:from>
    <xdr:ext cx="1127760" cy="4308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002567B-5DF0-42FA-8FA8-A3576AD3080C}"/>
                </a:ext>
              </a:extLst>
            </xdr:cNvPr>
            <xdr:cNvSpPr txBox="1"/>
          </xdr:nvSpPr>
          <xdr:spPr>
            <a:xfrm>
              <a:off x="7962900" y="1310640"/>
              <a:ext cx="1127760" cy="43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20</m:t>
                        </m:r>
                      </m:den>
                    </m:f>
                    <m:r>
                      <a:rPr lang="es-MX" sz="1400" b="0" i="1">
                        <a:latin typeface="Cambria Math" panose="02040503050406030204" pitchFamily="18" charset="0"/>
                      </a:rPr>
                      <m:t>−2</m:t>
                    </m:r>
                    <m:sSup>
                      <m:sSup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f>
                          <m:f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002567B-5DF0-42FA-8FA8-A3576AD3080C}"/>
                </a:ext>
              </a:extLst>
            </xdr:cNvPr>
            <xdr:cNvSpPr txBox="1"/>
          </xdr:nvSpPr>
          <xdr:spPr>
            <a:xfrm>
              <a:off x="7962900" y="1310640"/>
              <a:ext cx="1127760" cy="43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latin typeface="Cambria Math" panose="02040503050406030204" pitchFamily="18" charset="0"/>
                </a:rPr>
                <a:t>𝑥^2/20−2𝑥^(3/2)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1</xdr:col>
      <xdr:colOff>144780</xdr:colOff>
      <xdr:row>20</xdr:row>
      <xdr:rowOff>15240</xdr:rowOff>
    </xdr:from>
    <xdr:to>
      <xdr:col>9</xdr:col>
      <xdr:colOff>99060</xdr:colOff>
      <xdr:row>38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E0FF86-4B21-47DA-A470-1AA37DCD7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510540</xdr:colOff>
      <xdr:row>7</xdr:row>
      <xdr:rowOff>30480</xdr:rowOff>
    </xdr:from>
    <xdr:ext cx="1150620" cy="6858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51D7019-F64F-4660-900C-9A753CD1A388}"/>
                </a:ext>
              </a:extLst>
            </xdr:cNvPr>
            <xdr:cNvSpPr txBox="1"/>
          </xdr:nvSpPr>
          <xdr:spPr>
            <a:xfrm>
              <a:off x="8435340" y="1310640"/>
              <a:ext cx="1150620" cy="685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²</m:t>
                                </m:r>
                              </m:num>
                              <m:den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</m:num>
                      <m:den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−2+</m:t>
                        </m:r>
                        <m:sSup>
                          <m:sSupPr>
                            <m:ctrlPr>
                              <a:rPr lang="es-MX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²</m:t>
                                </m:r>
                              </m:num>
                              <m:den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51D7019-F64F-4660-900C-9A753CD1A388}"/>
                </a:ext>
              </a:extLst>
            </xdr:cNvPr>
            <xdr:cNvSpPr txBox="1"/>
          </xdr:nvSpPr>
          <xdr:spPr>
            <a:xfrm>
              <a:off x="8435340" y="1310640"/>
              <a:ext cx="1150620" cy="685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latin typeface="Cambria Math" panose="02040503050406030204" pitchFamily="18" charset="0"/>
                </a:rPr>
                <a:t>−𝑒^(𝑥²/2)/(−2+𝑒^(𝑥²/2) )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1</xdr:col>
      <xdr:colOff>45720</xdr:colOff>
      <xdr:row>19</xdr:row>
      <xdr:rowOff>57150</xdr:rowOff>
    </xdr:from>
    <xdr:to>
      <xdr:col>9</xdr:col>
      <xdr:colOff>76200</xdr:colOff>
      <xdr:row>35</xdr:row>
      <xdr:rowOff>45720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90B823D-8587-4207-AC8B-56326657F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01732776_He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e"/>
      <sheetName val="y'=2y-1"/>
      <sheetName val="y'=0.1x-3raiz(x)"/>
      <sheetName val="y'=xy+xy²"/>
    </sheetNames>
    <sheetDataSet>
      <sheetData sheetId="0"/>
      <sheetData sheetId="1">
        <row r="9">
          <cell r="B9">
            <v>0</v>
          </cell>
          <cell r="C9">
            <v>1</v>
          </cell>
          <cell r="K9">
            <v>1</v>
          </cell>
        </row>
        <row r="10">
          <cell r="B10">
            <v>0.1</v>
          </cell>
          <cell r="C10">
            <v>1.1100000000000001</v>
          </cell>
          <cell r="K10">
            <v>1.1107013790800848</v>
          </cell>
        </row>
        <row r="11">
          <cell r="B11">
            <v>0.2</v>
          </cell>
          <cell r="C11">
            <v>1.2442000000000002</v>
          </cell>
          <cell r="K11">
            <v>1.2459123488206352</v>
          </cell>
        </row>
        <row r="12">
          <cell r="B12">
            <v>0.30000000000000004</v>
          </cell>
          <cell r="C12">
            <v>1.4079240000000002</v>
          </cell>
          <cell r="K12">
            <v>1.4110594001952546</v>
          </cell>
        </row>
        <row r="13">
          <cell r="B13">
            <v>0.4</v>
          </cell>
          <cell r="C13">
            <v>1.6076672800000003</v>
          </cell>
          <cell r="K13">
            <v>1.6127704642462339</v>
          </cell>
        </row>
        <row r="14">
          <cell r="B14">
            <v>0.5</v>
          </cell>
          <cell r="C14">
            <v>1.8513540816000003</v>
          </cell>
          <cell r="K14">
            <v>1.8591409142295225</v>
          </cell>
        </row>
        <row r="15">
          <cell r="B15">
            <v>0.6</v>
          </cell>
          <cell r="C15">
            <v>2.1486519795520005</v>
          </cell>
          <cell r="K15">
            <v>2.1600584613682736</v>
          </cell>
        </row>
        <row r="16">
          <cell r="B16">
            <v>0.7</v>
          </cell>
          <cell r="C16">
            <v>2.5113554150534405</v>
          </cell>
          <cell r="K16">
            <v>2.5275999834223373</v>
          </cell>
        </row>
        <row r="17">
          <cell r="B17">
            <v>0.79999999999999993</v>
          </cell>
          <cell r="C17">
            <v>2.9538536063651977</v>
          </cell>
          <cell r="K17">
            <v>2.976516212197557</v>
          </cell>
        </row>
        <row r="18">
          <cell r="B18">
            <v>0.89999999999999991</v>
          </cell>
          <cell r="C18">
            <v>3.4937013997655413</v>
          </cell>
          <cell r="K18">
            <v>3.5248237322064724</v>
          </cell>
        </row>
        <row r="19">
          <cell r="B19">
            <v>0.99999999999999989</v>
          </cell>
          <cell r="C19">
            <v>4.1523157077139601</v>
          </cell>
          <cell r="K19">
            <v>4.1945280494653243</v>
          </cell>
        </row>
      </sheetData>
      <sheetData sheetId="2">
        <row r="9">
          <cell r="B9">
            <v>0</v>
          </cell>
          <cell r="C9">
            <v>0</v>
          </cell>
          <cell r="K9">
            <v>0</v>
          </cell>
        </row>
        <row r="10">
          <cell r="B10">
            <v>1</v>
          </cell>
          <cell r="C10">
            <v>-1.45</v>
          </cell>
          <cell r="K10">
            <v>-1.95</v>
          </cell>
        </row>
        <row r="11">
          <cell r="B11">
            <v>2</v>
          </cell>
          <cell r="C11">
            <v>-4.9213203435596427</v>
          </cell>
          <cell r="K11">
            <v>-5.4568542494923795</v>
          </cell>
        </row>
        <row r="12">
          <cell r="B12">
            <v>3</v>
          </cell>
          <cell r="C12">
            <v>-9.3907168984726006</v>
          </cell>
          <cell r="K12">
            <v>-9.9423048454132648</v>
          </cell>
        </row>
        <row r="13">
          <cell r="B13">
            <v>4</v>
          </cell>
          <cell r="C13">
            <v>-14.638793109825917</v>
          </cell>
          <cell r="K13">
            <v>-15.199999999999996</v>
          </cell>
        </row>
        <row r="14">
          <cell r="B14">
            <v>5</v>
          </cell>
          <cell r="C14">
            <v>-20.542895076075602</v>
          </cell>
          <cell r="K14">
            <v>-21.110679774997891</v>
          </cell>
        </row>
        <row r="15">
          <cell r="B15">
            <v>6</v>
          </cell>
          <cell r="C15">
            <v>-27.021231656500053</v>
          </cell>
          <cell r="K15">
            <v>-27.593876913398141</v>
          </cell>
        </row>
        <row r="16">
          <cell r="B16">
            <v>7</v>
          </cell>
          <cell r="C16">
            <v>-34.014093237271709</v>
          </cell>
          <cell r="K16">
            <v>-34.590518354904255</v>
          </cell>
        </row>
        <row r="17">
          <cell r="B17">
            <v>8</v>
          </cell>
          <cell r="C17">
            <v>-41.475360890987879</v>
          </cell>
          <cell r="K17">
            <v>-42.054833995939013</v>
          </cell>
        </row>
        <row r="18">
          <cell r="B18">
            <v>9</v>
          </cell>
          <cell r="C18">
            <v>-49.368001578107169</v>
          </cell>
          <cell r="K18">
            <v>-49.95</v>
          </cell>
        </row>
        <row r="19">
          <cell r="B19">
            <v>10</v>
          </cell>
          <cell r="C19">
            <v>-57.661418068359737</v>
          </cell>
          <cell r="K19">
            <v>-58.245553203367606</v>
          </cell>
        </row>
      </sheetData>
      <sheetData sheetId="3">
        <row r="9">
          <cell r="B9">
            <v>0</v>
          </cell>
          <cell r="C9">
            <v>1</v>
          </cell>
          <cell r="K9">
            <v>1</v>
          </cell>
        </row>
        <row r="10">
          <cell r="B10">
            <v>0.1</v>
          </cell>
          <cell r="C10">
            <v>1.01</v>
          </cell>
          <cell r="K10">
            <v>1.0100755456012982</v>
          </cell>
        </row>
        <row r="11">
          <cell r="B11">
            <v>0.2</v>
          </cell>
          <cell r="C11">
            <v>1.04106871150601</v>
          </cell>
          <cell r="K11">
            <v>1.0412356963772689</v>
          </cell>
        </row>
        <row r="12">
          <cell r="B12">
            <v>0.30000000000000004</v>
          </cell>
          <cell r="C12">
            <v>1.0961828853225795</v>
          </cell>
          <cell r="K12">
            <v>1.0964972832525541</v>
          </cell>
        </row>
        <row r="13">
          <cell r="B13">
            <v>0.4</v>
          </cell>
          <cell r="C13">
            <v>1.1811021668164166</v>
          </cell>
          <cell r="K13">
            <v>1.1817080674616844</v>
          </cell>
        </row>
        <row r="14">
          <cell r="B14">
            <v>0.5</v>
          </cell>
          <cell r="C14">
            <v>1.3059537113765121</v>
          </cell>
          <cell r="K14">
            <v>1.3072001279524528</v>
          </cell>
        </row>
        <row r="15">
          <cell r="B15">
            <v>0.6</v>
          </cell>
          <cell r="C15">
            <v>1.4885803864343936</v>
          </cell>
          <cell r="K15">
            <v>1.4913344012738903</v>
          </cell>
        </row>
        <row r="16">
          <cell r="B16">
            <v>0.7</v>
          </cell>
          <cell r="C16">
            <v>1.7620385789849633</v>
          </cell>
          <cell r="K16">
            <v>1.7686309640074629</v>
          </cell>
        </row>
        <row r="17">
          <cell r="B17">
            <v>0.79999999999999993</v>
          </cell>
          <cell r="C17">
            <v>2.193342424939571</v>
          </cell>
          <cell r="K17">
            <v>2.210931368401424</v>
          </cell>
        </row>
        <row r="18">
          <cell r="B18">
            <v>0.89999999999999991</v>
          </cell>
          <cell r="C18">
            <v>2.9386427130012223</v>
          </cell>
          <cell r="K18">
            <v>2.9944277737091776</v>
          </cell>
        </row>
        <row r="19">
          <cell r="B19">
            <v>0.99999999999999989</v>
          </cell>
          <cell r="C19">
            <v>4.4506508332930927</v>
          </cell>
          <cell r="K19">
            <v>4.693484498723187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091B8-F82E-4C21-A648-D4115CBA276B}">
  <dimension ref="A1:K19"/>
  <sheetViews>
    <sheetView tabSelected="1" workbookViewId="0">
      <selection activeCell="G3" sqref="G3"/>
    </sheetView>
  </sheetViews>
  <sheetFormatPr baseColWidth="10" defaultRowHeight="14.4" x14ac:dyDescent="0.3"/>
  <cols>
    <col min="11" max="11" width="32.44140625" customWidth="1"/>
  </cols>
  <sheetData>
    <row r="1" spans="1:11" x14ac:dyDescent="0.3">
      <c r="A1" s="6" t="s">
        <v>15</v>
      </c>
      <c r="B1" s="7" t="s">
        <v>0</v>
      </c>
      <c r="C1" s="7"/>
      <c r="D1" s="7">
        <v>0</v>
      </c>
    </row>
    <row r="2" spans="1:11" x14ac:dyDescent="0.3">
      <c r="A2" s="6" t="s">
        <v>7</v>
      </c>
      <c r="B2" s="7" t="s">
        <v>1</v>
      </c>
      <c r="C2" s="7"/>
      <c r="D2" s="7">
        <v>1</v>
      </c>
    </row>
    <row r="3" spans="1:11" x14ac:dyDescent="0.3">
      <c r="B3" s="7" t="s">
        <v>2</v>
      </c>
      <c r="C3" s="7"/>
      <c r="D3" s="7">
        <v>10</v>
      </c>
    </row>
    <row r="5" spans="1:11" x14ac:dyDescent="0.3">
      <c r="B5" t="s">
        <v>3</v>
      </c>
      <c r="D5">
        <f>(D2-D1)/D3</f>
        <v>0.1</v>
      </c>
    </row>
    <row r="6" spans="1:11" x14ac:dyDescent="0.3">
      <c r="C6" t="s">
        <v>4</v>
      </c>
    </row>
    <row r="7" spans="1:11" x14ac:dyDescent="0.3">
      <c r="B7" s="1" t="s">
        <v>5</v>
      </c>
      <c r="C7" s="1" t="s">
        <v>6</v>
      </c>
      <c r="D7" s="2" t="s">
        <v>7</v>
      </c>
      <c r="E7" s="1" t="s">
        <v>8</v>
      </c>
      <c r="F7" s="1" t="s">
        <v>9</v>
      </c>
      <c r="G7" s="1" t="s">
        <v>10</v>
      </c>
      <c r="H7" s="2" t="s">
        <v>11</v>
      </c>
      <c r="I7" s="1" t="s">
        <v>12</v>
      </c>
      <c r="J7" s="7" t="s">
        <v>13</v>
      </c>
      <c r="K7" s="3" t="s">
        <v>14</v>
      </c>
    </row>
    <row r="8" spans="1:11" ht="58.2" customHeight="1" x14ac:dyDescent="0.3">
      <c r="B8" s="1"/>
      <c r="C8" s="1"/>
      <c r="D8" s="1"/>
      <c r="E8" s="1"/>
      <c r="F8" s="1"/>
      <c r="G8" s="1"/>
      <c r="H8" s="1"/>
      <c r="I8" s="1"/>
      <c r="J8" s="4"/>
      <c r="K8" s="3"/>
    </row>
    <row r="9" spans="1:11" x14ac:dyDescent="0.3">
      <c r="B9" s="7">
        <v>0</v>
      </c>
      <c r="C9" s="7">
        <v>1</v>
      </c>
      <c r="D9" s="1">
        <f>2*C9-1</f>
        <v>1</v>
      </c>
      <c r="E9" s="1">
        <f>D9*$D$5</f>
        <v>0.1</v>
      </c>
      <c r="F9" s="1">
        <f>B9+$D$5</f>
        <v>0.1</v>
      </c>
      <c r="G9" s="1">
        <f>C9+E9</f>
        <v>1.1000000000000001</v>
      </c>
      <c r="H9" s="1">
        <f>2*G9-1</f>
        <v>1.2000000000000002</v>
      </c>
      <c r="I9" s="1">
        <f>(D9+H9)/2</f>
        <v>1.1000000000000001</v>
      </c>
      <c r="J9" s="7">
        <f>I9*$D$5</f>
        <v>0.11000000000000001</v>
      </c>
      <c r="K9" s="3">
        <f>(EXP(2*B9))/2+0.5</f>
        <v>1</v>
      </c>
    </row>
    <row r="10" spans="1:11" x14ac:dyDescent="0.3">
      <c r="B10" s="1">
        <f>B9+$D$5</f>
        <v>0.1</v>
      </c>
      <c r="C10" s="1">
        <f>C9+J9</f>
        <v>1.1100000000000001</v>
      </c>
      <c r="D10" s="1">
        <f t="shared" ref="D10:D19" si="0">2*C10-1</f>
        <v>1.2200000000000002</v>
      </c>
      <c r="E10" s="1">
        <f t="shared" ref="E10:E19" si="1">D10*$D$5</f>
        <v>0.12200000000000003</v>
      </c>
      <c r="F10" s="1">
        <f t="shared" ref="F10:F19" si="2">B10+$D$5</f>
        <v>0.2</v>
      </c>
      <c r="G10" s="1">
        <f t="shared" ref="G10:G19" si="3">C10+E10</f>
        <v>1.2320000000000002</v>
      </c>
      <c r="H10" s="1">
        <f t="shared" ref="H10:H19" si="4">2*G10-1</f>
        <v>1.4640000000000004</v>
      </c>
      <c r="I10" s="1">
        <f>(D10+H10)/2</f>
        <v>1.3420000000000003</v>
      </c>
      <c r="J10" s="7">
        <f t="shared" ref="J10:J19" si="5">I10*$D$5</f>
        <v>0.13420000000000004</v>
      </c>
      <c r="K10" s="3">
        <f t="shared" ref="K10:K19" si="6">(EXP(2*B10))/2+0.5</f>
        <v>1.1107013790800848</v>
      </c>
    </row>
    <row r="11" spans="1:11" x14ac:dyDescent="0.3">
      <c r="B11" s="1">
        <f t="shared" ref="B11:B19" si="7">B10+$D$5</f>
        <v>0.2</v>
      </c>
      <c r="C11" s="1">
        <f t="shared" ref="C11:C19" si="8">C10+J10</f>
        <v>1.2442000000000002</v>
      </c>
      <c r="D11" s="1">
        <f t="shared" si="0"/>
        <v>1.4884000000000004</v>
      </c>
      <c r="E11" s="1">
        <f t="shared" si="1"/>
        <v>0.14884000000000006</v>
      </c>
      <c r="F11" s="1">
        <f t="shared" si="2"/>
        <v>0.30000000000000004</v>
      </c>
      <c r="G11" s="1">
        <f t="shared" si="3"/>
        <v>1.3930400000000003</v>
      </c>
      <c r="H11" s="1">
        <f t="shared" si="4"/>
        <v>1.7860800000000006</v>
      </c>
      <c r="I11" s="1">
        <f t="shared" ref="I11:I19" si="9">(D11+H11)/2</f>
        <v>1.6372400000000005</v>
      </c>
      <c r="J11" s="7">
        <f t="shared" si="5"/>
        <v>0.16372400000000006</v>
      </c>
      <c r="K11" s="3">
        <f t="shared" si="6"/>
        <v>1.2459123488206352</v>
      </c>
    </row>
    <row r="12" spans="1:11" x14ac:dyDescent="0.3">
      <c r="B12" s="1">
        <f t="shared" si="7"/>
        <v>0.30000000000000004</v>
      </c>
      <c r="C12" s="1">
        <f t="shared" si="8"/>
        <v>1.4079240000000002</v>
      </c>
      <c r="D12" s="1">
        <f t="shared" si="0"/>
        <v>1.8158480000000004</v>
      </c>
      <c r="E12" s="1">
        <f t="shared" si="1"/>
        <v>0.18158480000000005</v>
      </c>
      <c r="F12" s="1">
        <f t="shared" si="2"/>
        <v>0.4</v>
      </c>
      <c r="G12" s="1">
        <f t="shared" si="3"/>
        <v>1.5895088000000002</v>
      </c>
      <c r="H12" s="1">
        <f t="shared" si="4"/>
        <v>2.1790176000000003</v>
      </c>
      <c r="I12" s="1">
        <f t="shared" si="9"/>
        <v>1.9974328000000003</v>
      </c>
      <c r="J12" s="7">
        <f t="shared" si="5"/>
        <v>0.19974328000000005</v>
      </c>
      <c r="K12" s="3">
        <f t="shared" si="6"/>
        <v>1.4110594001952546</v>
      </c>
    </row>
    <row r="13" spans="1:11" x14ac:dyDescent="0.3">
      <c r="B13" s="1">
        <f t="shared" si="7"/>
        <v>0.4</v>
      </c>
      <c r="C13" s="1">
        <f t="shared" si="8"/>
        <v>1.6076672800000003</v>
      </c>
      <c r="D13" s="1">
        <f t="shared" si="0"/>
        <v>2.2153345600000005</v>
      </c>
      <c r="E13" s="1">
        <f t="shared" si="1"/>
        <v>0.22153345600000007</v>
      </c>
      <c r="F13" s="1">
        <f t="shared" si="2"/>
        <v>0.5</v>
      </c>
      <c r="G13" s="1">
        <f t="shared" si="3"/>
        <v>1.8292007360000002</v>
      </c>
      <c r="H13" s="1">
        <f t="shared" si="4"/>
        <v>2.6584014720000004</v>
      </c>
      <c r="I13" s="1">
        <f t="shared" si="9"/>
        <v>2.4368680160000005</v>
      </c>
      <c r="J13" s="7">
        <f t="shared" si="5"/>
        <v>0.24368680160000006</v>
      </c>
      <c r="K13" s="3">
        <f t="shared" si="6"/>
        <v>1.6127704642462339</v>
      </c>
    </row>
    <row r="14" spans="1:11" x14ac:dyDescent="0.3">
      <c r="B14" s="1">
        <f t="shared" si="7"/>
        <v>0.5</v>
      </c>
      <c r="C14" s="1">
        <f t="shared" si="8"/>
        <v>1.8513540816000003</v>
      </c>
      <c r="D14" s="1">
        <f t="shared" si="0"/>
        <v>2.7027081632000005</v>
      </c>
      <c r="E14" s="1">
        <f t="shared" si="1"/>
        <v>0.27027081632000005</v>
      </c>
      <c r="F14" s="1">
        <f t="shared" si="2"/>
        <v>0.6</v>
      </c>
      <c r="G14" s="1">
        <f t="shared" si="3"/>
        <v>2.1216248979200003</v>
      </c>
      <c r="H14" s="1">
        <f t="shared" si="4"/>
        <v>3.2432497958400006</v>
      </c>
      <c r="I14" s="1">
        <f t="shared" si="9"/>
        <v>2.9729789795200006</v>
      </c>
      <c r="J14" s="7">
        <f t="shared" si="5"/>
        <v>0.29729789795200007</v>
      </c>
      <c r="K14" s="3">
        <f t="shared" si="6"/>
        <v>1.8591409142295225</v>
      </c>
    </row>
    <row r="15" spans="1:11" x14ac:dyDescent="0.3">
      <c r="B15" s="1">
        <f t="shared" si="7"/>
        <v>0.6</v>
      </c>
      <c r="C15" s="1">
        <f t="shared" si="8"/>
        <v>2.1486519795520005</v>
      </c>
      <c r="D15" s="1">
        <f t="shared" si="0"/>
        <v>3.297303959104001</v>
      </c>
      <c r="E15" s="1">
        <f t="shared" si="1"/>
        <v>0.3297303959104001</v>
      </c>
      <c r="F15" s="1">
        <f t="shared" si="2"/>
        <v>0.7</v>
      </c>
      <c r="G15" s="1">
        <f t="shared" si="3"/>
        <v>2.4783823754624006</v>
      </c>
      <c r="H15" s="1">
        <f t="shared" si="4"/>
        <v>3.9567647509248012</v>
      </c>
      <c r="I15" s="1">
        <f t="shared" si="9"/>
        <v>3.6270343550144011</v>
      </c>
      <c r="J15" s="7">
        <f t="shared" si="5"/>
        <v>0.36270343550144013</v>
      </c>
      <c r="K15" s="3">
        <f t="shared" si="6"/>
        <v>2.1600584613682736</v>
      </c>
    </row>
    <row r="16" spans="1:11" x14ac:dyDescent="0.3">
      <c r="B16" s="1">
        <f t="shared" si="7"/>
        <v>0.7</v>
      </c>
      <c r="C16" s="1">
        <f t="shared" si="8"/>
        <v>2.5113554150534405</v>
      </c>
      <c r="D16" s="1">
        <f t="shared" si="0"/>
        <v>4.022710830106881</v>
      </c>
      <c r="E16" s="1">
        <f t="shared" si="1"/>
        <v>0.40227108301068815</v>
      </c>
      <c r="F16" s="1">
        <f t="shared" si="2"/>
        <v>0.79999999999999993</v>
      </c>
      <c r="G16" s="1">
        <f t="shared" si="3"/>
        <v>2.9136264980641284</v>
      </c>
      <c r="H16" s="1">
        <f t="shared" si="4"/>
        <v>4.8272529961282569</v>
      </c>
      <c r="I16" s="1">
        <f t="shared" si="9"/>
        <v>4.4249819131175689</v>
      </c>
      <c r="J16" s="7">
        <f t="shared" si="5"/>
        <v>0.44249819131175694</v>
      </c>
      <c r="K16" s="3">
        <f t="shared" si="6"/>
        <v>2.5275999834223373</v>
      </c>
    </row>
    <row r="17" spans="2:11" x14ac:dyDescent="0.3">
      <c r="B17" s="1">
        <f t="shared" si="7"/>
        <v>0.79999999999999993</v>
      </c>
      <c r="C17" s="1">
        <f t="shared" si="8"/>
        <v>2.9538536063651977</v>
      </c>
      <c r="D17" s="1">
        <f t="shared" si="0"/>
        <v>4.9077072127303953</v>
      </c>
      <c r="E17" s="1">
        <f t="shared" si="1"/>
        <v>0.49077072127303956</v>
      </c>
      <c r="F17" s="1">
        <f t="shared" si="2"/>
        <v>0.89999999999999991</v>
      </c>
      <c r="G17" s="1">
        <f t="shared" si="3"/>
        <v>3.4446243276382371</v>
      </c>
      <c r="H17" s="1">
        <f t="shared" si="4"/>
        <v>5.8892486552764742</v>
      </c>
      <c r="I17" s="1">
        <f t="shared" si="9"/>
        <v>5.3984779340034343</v>
      </c>
      <c r="J17" s="7">
        <f t="shared" si="5"/>
        <v>0.5398477934003435</v>
      </c>
      <c r="K17" s="3">
        <f t="shared" si="6"/>
        <v>2.976516212197557</v>
      </c>
    </row>
    <row r="18" spans="2:11" x14ac:dyDescent="0.3">
      <c r="B18" s="1">
        <f t="shared" si="7"/>
        <v>0.89999999999999991</v>
      </c>
      <c r="C18" s="1">
        <f t="shared" si="8"/>
        <v>3.4937013997655413</v>
      </c>
      <c r="D18" s="1">
        <f t="shared" si="0"/>
        <v>5.9874027995310826</v>
      </c>
      <c r="E18" s="1">
        <f t="shared" si="1"/>
        <v>0.5987402799531083</v>
      </c>
      <c r="F18" s="1">
        <f t="shared" si="2"/>
        <v>0.99999999999999989</v>
      </c>
      <c r="G18" s="1">
        <f t="shared" si="3"/>
        <v>4.0924416797186494</v>
      </c>
      <c r="H18" s="1">
        <f t="shared" si="4"/>
        <v>7.1848833594372987</v>
      </c>
      <c r="I18" s="1">
        <f t="shared" si="9"/>
        <v>6.5861430794841906</v>
      </c>
      <c r="J18" s="7">
        <f t="shared" si="5"/>
        <v>0.65861430794841913</v>
      </c>
      <c r="K18" s="3">
        <f t="shared" si="6"/>
        <v>3.5248237322064724</v>
      </c>
    </row>
    <row r="19" spans="2:11" x14ac:dyDescent="0.3">
      <c r="B19" s="1">
        <f t="shared" si="7"/>
        <v>0.99999999999999989</v>
      </c>
      <c r="C19" s="1">
        <f t="shared" si="8"/>
        <v>4.1523157077139601</v>
      </c>
      <c r="D19" s="1">
        <f t="shared" si="0"/>
        <v>7.3046314154279202</v>
      </c>
      <c r="E19" s="1">
        <f t="shared" si="1"/>
        <v>0.73046314154279202</v>
      </c>
      <c r="F19" s="1">
        <f t="shared" si="2"/>
        <v>1.0999999999999999</v>
      </c>
      <c r="G19" s="1">
        <f t="shared" si="3"/>
        <v>4.8827788492567521</v>
      </c>
      <c r="H19" s="1">
        <f t="shared" si="4"/>
        <v>8.7655576985135042</v>
      </c>
      <c r="I19" s="1">
        <f t="shared" si="9"/>
        <v>8.0350945569707122</v>
      </c>
      <c r="J19" s="7">
        <f t="shared" si="5"/>
        <v>0.80350945569707122</v>
      </c>
      <c r="K19" s="3">
        <f t="shared" si="6"/>
        <v>4.1945280494653243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117F9-B14A-4E67-87C7-E49BD98C8F2A}">
  <dimension ref="A1:K19"/>
  <sheetViews>
    <sheetView workbookViewId="0">
      <selection activeCell="A4" sqref="A4"/>
    </sheetView>
  </sheetViews>
  <sheetFormatPr baseColWidth="10" defaultRowHeight="14.4" x14ac:dyDescent="0.3"/>
  <cols>
    <col min="1" max="1" width="30.5546875" customWidth="1"/>
    <col min="11" max="11" width="33.77734375" customWidth="1"/>
  </cols>
  <sheetData>
    <row r="1" spans="1:11" x14ac:dyDescent="0.3">
      <c r="A1" s="5" t="s">
        <v>17</v>
      </c>
      <c r="B1" s="7" t="s">
        <v>0</v>
      </c>
      <c r="C1" s="7"/>
      <c r="D1" s="7">
        <v>0</v>
      </c>
    </row>
    <row r="2" spans="1:11" x14ac:dyDescent="0.3">
      <c r="A2" s="5" t="s">
        <v>16</v>
      </c>
      <c r="B2" s="7" t="s">
        <v>1</v>
      </c>
      <c r="C2" s="7"/>
      <c r="D2" s="7">
        <v>10</v>
      </c>
    </row>
    <row r="3" spans="1:11" x14ac:dyDescent="0.3">
      <c r="B3" s="7" t="s">
        <v>2</v>
      </c>
      <c r="C3" s="7"/>
      <c r="D3" s="7">
        <v>10</v>
      </c>
    </row>
    <row r="5" spans="1:11" x14ac:dyDescent="0.3">
      <c r="B5" t="s">
        <v>3</v>
      </c>
      <c r="D5">
        <f>(D2-D1)/D3</f>
        <v>1</v>
      </c>
    </row>
    <row r="6" spans="1:11" x14ac:dyDescent="0.3">
      <c r="C6" t="s">
        <v>4</v>
      </c>
    </row>
    <row r="7" spans="1:11" x14ac:dyDescent="0.3">
      <c r="B7" s="1" t="s">
        <v>5</v>
      </c>
      <c r="C7" s="1" t="s">
        <v>6</v>
      </c>
      <c r="D7" s="2" t="s">
        <v>16</v>
      </c>
      <c r="E7" s="1" t="s">
        <v>8</v>
      </c>
      <c r="F7" s="1" t="s">
        <v>9</v>
      </c>
      <c r="G7" s="1" t="s">
        <v>10</v>
      </c>
      <c r="H7" s="2" t="s">
        <v>11</v>
      </c>
      <c r="I7" s="1" t="s">
        <v>12</v>
      </c>
      <c r="J7" s="7" t="s">
        <v>13</v>
      </c>
      <c r="K7" s="3" t="s">
        <v>14</v>
      </c>
    </row>
    <row r="8" spans="1:11" ht="61.8" customHeight="1" x14ac:dyDescent="0.3">
      <c r="B8" s="1"/>
      <c r="C8" s="1"/>
      <c r="D8" s="1"/>
      <c r="E8" s="1"/>
      <c r="F8" s="1"/>
      <c r="G8" s="1"/>
      <c r="H8" s="1"/>
      <c r="I8" s="1"/>
      <c r="J8" s="7"/>
      <c r="K8" s="3"/>
    </row>
    <row r="9" spans="1:11" x14ac:dyDescent="0.3">
      <c r="B9" s="7">
        <v>0</v>
      </c>
      <c r="C9" s="7">
        <v>0</v>
      </c>
      <c r="D9" s="1">
        <f>0.1*B9-3*SQRT(B9)</f>
        <v>0</v>
      </c>
      <c r="E9" s="1">
        <f>D9*$D$5</f>
        <v>0</v>
      </c>
      <c r="F9" s="1">
        <f>B9+$D$5</f>
        <v>1</v>
      </c>
      <c r="G9" s="1">
        <f>C9+E9</f>
        <v>0</v>
      </c>
      <c r="H9" s="1">
        <f>0.1*F9-3*SQRT(F9)</f>
        <v>-2.9</v>
      </c>
      <c r="I9" s="1">
        <f>(D9+H9)/2</f>
        <v>-1.45</v>
      </c>
      <c r="J9" s="7">
        <f>I9*$D$5</f>
        <v>-1.45</v>
      </c>
      <c r="K9" s="3">
        <f>((B9^2)/20)-(2*B9^(3/2))</f>
        <v>0</v>
      </c>
    </row>
    <row r="10" spans="1:11" x14ac:dyDescent="0.3">
      <c r="B10" s="1">
        <f>B9+$D$5</f>
        <v>1</v>
      </c>
      <c r="C10" s="1">
        <f>C9+J9</f>
        <v>-1.45</v>
      </c>
      <c r="D10" s="1">
        <f t="shared" ref="D10:D19" si="0">0.1*B10-3*SQRT(B10)</f>
        <v>-2.9</v>
      </c>
      <c r="E10" s="1">
        <f t="shared" ref="E10:E19" si="1">D10*$D$5</f>
        <v>-2.9</v>
      </c>
      <c r="F10" s="1">
        <f t="shared" ref="F10:F19" si="2">B10+$D$5</f>
        <v>2</v>
      </c>
      <c r="G10" s="1">
        <f t="shared" ref="G10:G19" si="3">C10+E10</f>
        <v>-4.3499999999999996</v>
      </c>
      <c r="H10" s="1">
        <f t="shared" ref="H10:H19" si="4">0.1*F10-3*SQRT(F10)</f>
        <v>-4.0426406871192855</v>
      </c>
      <c r="I10" s="1">
        <f>(D10+H10)/2</f>
        <v>-3.4713203435596425</v>
      </c>
      <c r="J10" s="7">
        <f t="shared" ref="J10:J19" si="5">I10*$D$5</f>
        <v>-3.4713203435596425</v>
      </c>
      <c r="K10" s="3">
        <f t="shared" ref="K10:K19" si="6">((B10^2)/20)-(2*B10^(3/2))</f>
        <v>-1.95</v>
      </c>
    </row>
    <row r="11" spans="1:11" x14ac:dyDescent="0.3">
      <c r="B11" s="1">
        <f t="shared" ref="B11:B19" si="7">B10+$D$5</f>
        <v>2</v>
      </c>
      <c r="C11" s="1">
        <f t="shared" ref="C11:C19" si="8">C10+J10</f>
        <v>-4.9213203435596427</v>
      </c>
      <c r="D11" s="1">
        <f t="shared" si="0"/>
        <v>-4.0426406871192855</v>
      </c>
      <c r="E11" s="1">
        <f t="shared" si="1"/>
        <v>-4.0426406871192855</v>
      </c>
      <c r="F11" s="1">
        <f t="shared" si="2"/>
        <v>3</v>
      </c>
      <c r="G11" s="1">
        <f t="shared" si="3"/>
        <v>-8.9639610306789272</v>
      </c>
      <c r="H11" s="1">
        <f t="shared" si="4"/>
        <v>-4.8961524227066322</v>
      </c>
      <c r="I11" s="1">
        <f t="shared" ref="I11:I19" si="9">(D11+H11)/2</f>
        <v>-4.4693965549129588</v>
      </c>
      <c r="J11" s="7">
        <f t="shared" si="5"/>
        <v>-4.4693965549129588</v>
      </c>
      <c r="K11" s="3">
        <f t="shared" si="6"/>
        <v>-5.4568542494923795</v>
      </c>
    </row>
    <row r="12" spans="1:11" x14ac:dyDescent="0.3">
      <c r="B12" s="1">
        <f t="shared" si="7"/>
        <v>3</v>
      </c>
      <c r="C12" s="1">
        <f t="shared" si="8"/>
        <v>-9.3907168984726006</v>
      </c>
      <c r="D12" s="1">
        <f t="shared" si="0"/>
        <v>-4.8961524227066322</v>
      </c>
      <c r="E12" s="1">
        <f t="shared" si="1"/>
        <v>-4.8961524227066322</v>
      </c>
      <c r="F12" s="1">
        <f t="shared" si="2"/>
        <v>4</v>
      </c>
      <c r="G12" s="1">
        <f t="shared" si="3"/>
        <v>-14.286869321179232</v>
      </c>
      <c r="H12" s="1">
        <f t="shared" si="4"/>
        <v>-5.6</v>
      </c>
      <c r="I12" s="1">
        <f t="shared" si="9"/>
        <v>-5.2480762113533164</v>
      </c>
      <c r="J12" s="7">
        <f t="shared" si="5"/>
        <v>-5.2480762113533164</v>
      </c>
      <c r="K12" s="3">
        <f t="shared" si="6"/>
        <v>-9.9423048454132648</v>
      </c>
    </row>
    <row r="13" spans="1:11" x14ac:dyDescent="0.3">
      <c r="B13" s="1">
        <f t="shared" si="7"/>
        <v>4</v>
      </c>
      <c r="C13" s="1">
        <f t="shared" si="8"/>
        <v>-14.638793109825917</v>
      </c>
      <c r="D13" s="1">
        <f t="shared" si="0"/>
        <v>-5.6</v>
      </c>
      <c r="E13" s="1">
        <f t="shared" si="1"/>
        <v>-5.6</v>
      </c>
      <c r="F13" s="1">
        <f t="shared" si="2"/>
        <v>5</v>
      </c>
      <c r="G13" s="1">
        <f t="shared" si="3"/>
        <v>-20.238793109825917</v>
      </c>
      <c r="H13" s="1">
        <f t="shared" si="4"/>
        <v>-6.2082039324993694</v>
      </c>
      <c r="I13" s="1">
        <f t="shared" si="9"/>
        <v>-5.9041019662496845</v>
      </c>
      <c r="J13" s="7">
        <f t="shared" si="5"/>
        <v>-5.9041019662496845</v>
      </c>
      <c r="K13" s="3">
        <f t="shared" si="6"/>
        <v>-15.199999999999996</v>
      </c>
    </row>
    <row r="14" spans="1:11" x14ac:dyDescent="0.3">
      <c r="B14" s="1">
        <f t="shared" si="7"/>
        <v>5</v>
      </c>
      <c r="C14" s="1">
        <f t="shared" si="8"/>
        <v>-20.542895076075602</v>
      </c>
      <c r="D14" s="1">
        <f t="shared" si="0"/>
        <v>-6.2082039324993694</v>
      </c>
      <c r="E14" s="1">
        <f t="shared" si="1"/>
        <v>-6.2082039324993694</v>
      </c>
      <c r="F14" s="1">
        <f t="shared" si="2"/>
        <v>6</v>
      </c>
      <c r="G14" s="1">
        <f t="shared" si="3"/>
        <v>-26.751099008574972</v>
      </c>
      <c r="H14" s="1">
        <f t="shared" si="4"/>
        <v>-6.7484692283495331</v>
      </c>
      <c r="I14" s="1">
        <f t="shared" si="9"/>
        <v>-6.4783365804244513</v>
      </c>
      <c r="J14" s="7">
        <f t="shared" si="5"/>
        <v>-6.4783365804244513</v>
      </c>
      <c r="K14" s="3">
        <f t="shared" si="6"/>
        <v>-21.110679774997891</v>
      </c>
    </row>
    <row r="15" spans="1:11" x14ac:dyDescent="0.3">
      <c r="B15" s="1">
        <f t="shared" si="7"/>
        <v>6</v>
      </c>
      <c r="C15" s="1">
        <f t="shared" si="8"/>
        <v>-27.021231656500053</v>
      </c>
      <c r="D15" s="1">
        <f t="shared" si="0"/>
        <v>-6.7484692283495331</v>
      </c>
      <c r="E15" s="1">
        <f t="shared" si="1"/>
        <v>-6.7484692283495331</v>
      </c>
      <c r="F15" s="1">
        <f t="shared" si="2"/>
        <v>7</v>
      </c>
      <c r="G15" s="1">
        <f t="shared" si="3"/>
        <v>-33.769700884849584</v>
      </c>
      <c r="H15" s="1">
        <f t="shared" si="4"/>
        <v>-7.237253933193772</v>
      </c>
      <c r="I15" s="1">
        <f t="shared" si="9"/>
        <v>-6.9928615807716525</v>
      </c>
      <c r="J15" s="7">
        <f t="shared" si="5"/>
        <v>-6.9928615807716525</v>
      </c>
      <c r="K15" s="3">
        <f t="shared" si="6"/>
        <v>-27.593876913398141</v>
      </c>
    </row>
    <row r="16" spans="1:11" x14ac:dyDescent="0.3">
      <c r="B16" s="1">
        <f t="shared" si="7"/>
        <v>7</v>
      </c>
      <c r="C16" s="1">
        <f t="shared" si="8"/>
        <v>-34.014093237271709</v>
      </c>
      <c r="D16" s="1">
        <f t="shared" si="0"/>
        <v>-7.237253933193772</v>
      </c>
      <c r="E16" s="1">
        <f t="shared" si="1"/>
        <v>-7.237253933193772</v>
      </c>
      <c r="F16" s="1">
        <f t="shared" si="2"/>
        <v>8</v>
      </c>
      <c r="G16" s="1">
        <f t="shared" si="3"/>
        <v>-41.251347170465479</v>
      </c>
      <c r="H16" s="1">
        <f t="shared" si="4"/>
        <v>-7.6852813742385715</v>
      </c>
      <c r="I16" s="1">
        <f t="shared" si="9"/>
        <v>-7.4612676537161722</v>
      </c>
      <c r="J16" s="7">
        <f t="shared" si="5"/>
        <v>-7.4612676537161722</v>
      </c>
      <c r="K16" s="3">
        <f t="shared" si="6"/>
        <v>-34.590518354904255</v>
      </c>
    </row>
    <row r="17" spans="2:11" x14ac:dyDescent="0.3">
      <c r="B17" s="1">
        <f t="shared" si="7"/>
        <v>8</v>
      </c>
      <c r="C17" s="1">
        <f t="shared" si="8"/>
        <v>-41.475360890987879</v>
      </c>
      <c r="D17" s="1">
        <f t="shared" si="0"/>
        <v>-7.6852813742385715</v>
      </c>
      <c r="E17" s="1">
        <f t="shared" si="1"/>
        <v>-7.6852813742385715</v>
      </c>
      <c r="F17" s="1">
        <f t="shared" si="2"/>
        <v>9</v>
      </c>
      <c r="G17" s="1">
        <f t="shared" si="3"/>
        <v>-49.16064226522645</v>
      </c>
      <c r="H17" s="1">
        <f t="shared" si="4"/>
        <v>-8.1</v>
      </c>
      <c r="I17" s="1">
        <f t="shared" si="9"/>
        <v>-7.892640687119286</v>
      </c>
      <c r="J17" s="7">
        <f t="shared" si="5"/>
        <v>-7.892640687119286</v>
      </c>
      <c r="K17" s="3">
        <f t="shared" si="6"/>
        <v>-42.054833995939013</v>
      </c>
    </row>
    <row r="18" spans="2:11" x14ac:dyDescent="0.3">
      <c r="B18" s="1">
        <f t="shared" si="7"/>
        <v>9</v>
      </c>
      <c r="C18" s="1">
        <f t="shared" si="8"/>
        <v>-49.368001578107169</v>
      </c>
      <c r="D18" s="1">
        <f t="shared" si="0"/>
        <v>-8.1</v>
      </c>
      <c r="E18" s="1">
        <f t="shared" si="1"/>
        <v>-8.1</v>
      </c>
      <c r="F18" s="1">
        <f t="shared" si="2"/>
        <v>10</v>
      </c>
      <c r="G18" s="1">
        <f t="shared" si="3"/>
        <v>-57.46800157810717</v>
      </c>
      <c r="H18" s="1">
        <f t="shared" si="4"/>
        <v>-8.4868329805051381</v>
      </c>
      <c r="I18" s="1">
        <f t="shared" si="9"/>
        <v>-8.293416490252568</v>
      </c>
      <c r="J18" s="7">
        <f t="shared" si="5"/>
        <v>-8.293416490252568</v>
      </c>
      <c r="K18" s="3">
        <f t="shared" si="6"/>
        <v>-49.95</v>
      </c>
    </row>
    <row r="19" spans="2:11" x14ac:dyDescent="0.3">
      <c r="B19" s="1">
        <f t="shared" si="7"/>
        <v>10</v>
      </c>
      <c r="C19" s="1">
        <f t="shared" si="8"/>
        <v>-57.661418068359737</v>
      </c>
      <c r="D19" s="1">
        <f t="shared" si="0"/>
        <v>-8.4868329805051381</v>
      </c>
      <c r="E19" s="1">
        <f t="shared" si="1"/>
        <v>-8.4868329805051381</v>
      </c>
      <c r="F19" s="1">
        <f t="shared" si="2"/>
        <v>11</v>
      </c>
      <c r="G19" s="1">
        <f t="shared" si="3"/>
        <v>-66.148251048864878</v>
      </c>
      <c r="H19" s="1">
        <f t="shared" si="4"/>
        <v>-8.8498743710661998</v>
      </c>
      <c r="I19" s="1">
        <f t="shared" si="9"/>
        <v>-8.668353675785669</v>
      </c>
      <c r="J19" s="7">
        <f t="shared" si="5"/>
        <v>-8.668353675785669</v>
      </c>
      <c r="K19" s="3">
        <f t="shared" si="6"/>
        <v>-58.245553203367606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9E171-6893-41A7-A340-5ECCF23BABE1}">
  <dimension ref="A1:K19"/>
  <sheetViews>
    <sheetView workbookViewId="0">
      <selection activeCell="E18" sqref="E18"/>
    </sheetView>
  </sheetViews>
  <sheetFormatPr baseColWidth="10" defaultRowHeight="14.4" x14ac:dyDescent="0.3"/>
  <cols>
    <col min="11" max="11" width="33.33203125" customWidth="1"/>
  </cols>
  <sheetData>
    <row r="1" spans="1:11" x14ac:dyDescent="0.3">
      <c r="A1" s="5" t="s">
        <v>19</v>
      </c>
      <c r="B1" s="8" t="s">
        <v>0</v>
      </c>
      <c r="C1" s="8"/>
      <c r="D1" s="8">
        <v>0</v>
      </c>
    </row>
    <row r="2" spans="1:11" x14ac:dyDescent="0.3">
      <c r="A2" s="5" t="s">
        <v>18</v>
      </c>
      <c r="B2" s="8" t="s">
        <v>1</v>
      </c>
      <c r="C2" s="8"/>
      <c r="D2" s="8">
        <v>1</v>
      </c>
    </row>
    <row r="3" spans="1:11" x14ac:dyDescent="0.3">
      <c r="B3" s="8" t="s">
        <v>2</v>
      </c>
      <c r="C3" s="8"/>
      <c r="D3" s="8">
        <v>10</v>
      </c>
    </row>
    <row r="5" spans="1:11" x14ac:dyDescent="0.3">
      <c r="B5" t="s">
        <v>3</v>
      </c>
      <c r="D5">
        <f>(D2-D1)/D3</f>
        <v>0.1</v>
      </c>
    </row>
    <row r="6" spans="1:11" x14ac:dyDescent="0.3">
      <c r="C6" t="s">
        <v>4</v>
      </c>
    </row>
    <row r="7" spans="1:11" x14ac:dyDescent="0.3">
      <c r="B7" s="1" t="s">
        <v>5</v>
      </c>
      <c r="C7" s="1" t="s">
        <v>6</v>
      </c>
      <c r="D7" s="2" t="s">
        <v>18</v>
      </c>
      <c r="E7" s="1" t="s">
        <v>8</v>
      </c>
      <c r="F7" s="1" t="s">
        <v>9</v>
      </c>
      <c r="G7" s="1" t="s">
        <v>10</v>
      </c>
      <c r="H7" s="2" t="s">
        <v>11</v>
      </c>
      <c r="I7" s="1" t="s">
        <v>12</v>
      </c>
      <c r="J7" s="8" t="s">
        <v>13</v>
      </c>
      <c r="K7" s="3" t="s">
        <v>14</v>
      </c>
    </row>
    <row r="8" spans="1:11" ht="62.4" customHeight="1" x14ac:dyDescent="0.3">
      <c r="B8" s="1"/>
      <c r="C8" s="1"/>
      <c r="D8" s="1"/>
      <c r="E8" s="1"/>
      <c r="F8" s="1"/>
      <c r="G8" s="1"/>
      <c r="H8" s="1"/>
      <c r="I8" s="1"/>
      <c r="J8" s="8"/>
      <c r="K8" s="3"/>
    </row>
    <row r="9" spans="1:11" x14ac:dyDescent="0.3">
      <c r="B9" s="8">
        <v>0</v>
      </c>
      <c r="C9" s="8">
        <v>1</v>
      </c>
      <c r="D9" s="1">
        <f>B9*C9+(B9*C9^2)</f>
        <v>0</v>
      </c>
      <c r="E9" s="1">
        <f>D9*$D$5</f>
        <v>0</v>
      </c>
      <c r="F9" s="1">
        <f>B9+$D$5</f>
        <v>0.1</v>
      </c>
      <c r="G9" s="1">
        <f>C9+E9</f>
        <v>1</v>
      </c>
      <c r="H9" s="1">
        <f>F9*G9+(F9*G9^2)</f>
        <v>0.2</v>
      </c>
      <c r="I9" s="1">
        <f>(D9+H9)/2</f>
        <v>0.1</v>
      </c>
      <c r="J9" s="8">
        <f>I9*$D$5</f>
        <v>1.0000000000000002E-2</v>
      </c>
      <c r="K9" s="3">
        <f>-((EXP(B9^2/2))/(-2+EXP(B9^2/2)))</f>
        <v>1</v>
      </c>
    </row>
    <row r="10" spans="1:11" x14ac:dyDescent="0.3">
      <c r="B10" s="1">
        <f>B9+$D$5</f>
        <v>0.1</v>
      </c>
      <c r="C10" s="1">
        <f>C9+J9</f>
        <v>1.01</v>
      </c>
      <c r="D10" s="1">
        <f t="shared" ref="D10:D19" si="0">B10*C10+(B10*C10^2)</f>
        <v>0.20301000000000002</v>
      </c>
      <c r="E10" s="1">
        <f t="shared" ref="E10:E19" si="1">D10*$D$5</f>
        <v>2.0301000000000003E-2</v>
      </c>
      <c r="F10" s="1">
        <f t="shared" ref="F10:F19" si="2">B10+$D$5</f>
        <v>0.2</v>
      </c>
      <c r="G10" s="1">
        <f t="shared" ref="G10:G19" si="3">C10+E10</f>
        <v>1.0303009999999999</v>
      </c>
      <c r="H10" s="1">
        <f t="shared" ref="H10:H19" si="4">F10*G10+(F10*G10^2)</f>
        <v>0.41836423012019996</v>
      </c>
      <c r="I10" s="1">
        <f>(D10+H10)/2</f>
        <v>0.31068711506009999</v>
      </c>
      <c r="J10" s="8">
        <f t="shared" ref="J10:J19" si="5">I10*$D$5</f>
        <v>3.106871150601E-2</v>
      </c>
      <c r="K10" s="3">
        <f t="shared" ref="K10:K19" si="6">-((EXP(B10^2/2))/(-2+EXP(B10^2/2)))</f>
        <v>1.0100755456012982</v>
      </c>
    </row>
    <row r="11" spans="1:11" x14ac:dyDescent="0.3">
      <c r="B11" s="1">
        <f t="shared" ref="B11:B19" si="7">B10+$D$5</f>
        <v>0.2</v>
      </c>
      <c r="C11" s="1">
        <f t="shared" ref="C11:C19" si="8">C10+J10</f>
        <v>1.04106871150601</v>
      </c>
      <c r="D11" s="1">
        <f t="shared" si="0"/>
        <v>0.42497855471655877</v>
      </c>
      <c r="E11" s="1">
        <f t="shared" si="1"/>
        <v>4.2497855471655882E-2</v>
      </c>
      <c r="F11" s="1">
        <f t="shared" si="2"/>
        <v>0.30000000000000004</v>
      </c>
      <c r="G11" s="1">
        <f t="shared" si="3"/>
        <v>1.083566566977666</v>
      </c>
      <c r="H11" s="1">
        <f t="shared" si="4"/>
        <v>0.67730492161482925</v>
      </c>
      <c r="I11" s="1">
        <f t="shared" ref="I11:I19" si="9">(D11+H11)/2</f>
        <v>0.55114173816569401</v>
      </c>
      <c r="J11" s="8">
        <f t="shared" si="5"/>
        <v>5.5114173816569405E-2</v>
      </c>
      <c r="K11" s="3">
        <f t="shared" si="6"/>
        <v>1.0412356963772689</v>
      </c>
    </row>
    <row r="12" spans="1:11" x14ac:dyDescent="0.3">
      <c r="B12" s="1">
        <f t="shared" si="7"/>
        <v>0.30000000000000004</v>
      </c>
      <c r="C12" s="1">
        <f t="shared" si="8"/>
        <v>1.0961828853225795</v>
      </c>
      <c r="D12" s="1">
        <f t="shared" si="0"/>
        <v>0.68933994101901463</v>
      </c>
      <c r="E12" s="1">
        <f t="shared" si="1"/>
        <v>6.8933994101901472E-2</v>
      </c>
      <c r="F12" s="1">
        <f t="shared" si="2"/>
        <v>0.4</v>
      </c>
      <c r="G12" s="1">
        <f t="shared" si="3"/>
        <v>1.1651168794244808</v>
      </c>
      <c r="H12" s="1">
        <f t="shared" si="4"/>
        <v>1.0090456888577286</v>
      </c>
      <c r="I12" s="1">
        <f t="shared" si="9"/>
        <v>0.84919281493837162</v>
      </c>
      <c r="J12" s="8">
        <f t="shared" si="5"/>
        <v>8.4919281493837165E-2</v>
      </c>
      <c r="K12" s="3">
        <f t="shared" si="6"/>
        <v>1.0964972832525541</v>
      </c>
    </row>
    <row r="13" spans="1:11" x14ac:dyDescent="0.3">
      <c r="B13" s="1">
        <f t="shared" si="7"/>
        <v>0.4</v>
      </c>
      <c r="C13" s="1">
        <f t="shared" si="8"/>
        <v>1.1811021668164166</v>
      </c>
      <c r="D13" s="1">
        <f t="shared" si="0"/>
        <v>1.0304417981099403</v>
      </c>
      <c r="E13" s="1">
        <f t="shared" si="1"/>
        <v>0.10304417981099404</v>
      </c>
      <c r="F13" s="1">
        <f t="shared" si="2"/>
        <v>0.5</v>
      </c>
      <c r="G13" s="1">
        <f t="shared" si="3"/>
        <v>1.2841463466274106</v>
      </c>
      <c r="H13" s="1">
        <f t="shared" si="4"/>
        <v>1.4665890930919683</v>
      </c>
      <c r="I13" s="1">
        <f t="shared" si="9"/>
        <v>1.2485154456009542</v>
      </c>
      <c r="J13" s="8">
        <f t="shared" si="5"/>
        <v>0.12485154456009542</v>
      </c>
      <c r="K13" s="3">
        <f t="shared" si="6"/>
        <v>1.1817080674616844</v>
      </c>
    </row>
    <row r="14" spans="1:11" x14ac:dyDescent="0.3">
      <c r="B14" s="1">
        <f t="shared" si="7"/>
        <v>0.5</v>
      </c>
      <c r="C14" s="1">
        <f t="shared" si="8"/>
        <v>1.3059537113765121</v>
      </c>
      <c r="D14" s="1">
        <f t="shared" si="0"/>
        <v>1.5057344038172991</v>
      </c>
      <c r="E14" s="1">
        <f t="shared" si="1"/>
        <v>0.15057344038172993</v>
      </c>
      <c r="F14" s="1">
        <f t="shared" si="2"/>
        <v>0.6</v>
      </c>
      <c r="G14" s="1">
        <f t="shared" si="3"/>
        <v>1.4565271517582419</v>
      </c>
      <c r="H14" s="1">
        <f t="shared" si="4"/>
        <v>2.146799097340331</v>
      </c>
      <c r="I14" s="1">
        <f t="shared" si="9"/>
        <v>1.826266750578815</v>
      </c>
      <c r="J14" s="8">
        <f t="shared" si="5"/>
        <v>0.18262667505788152</v>
      </c>
      <c r="K14" s="3">
        <f t="shared" si="6"/>
        <v>1.3072001279524528</v>
      </c>
    </row>
    <row r="15" spans="1:11" x14ac:dyDescent="0.3">
      <c r="B15" s="1">
        <f t="shared" si="7"/>
        <v>0.6</v>
      </c>
      <c r="C15" s="1">
        <f t="shared" si="8"/>
        <v>1.4885803864343936</v>
      </c>
      <c r="D15" s="1">
        <f t="shared" si="0"/>
        <v>2.2226711719869372</v>
      </c>
      <c r="E15" s="1">
        <f t="shared" si="1"/>
        <v>0.22226711719869374</v>
      </c>
      <c r="F15" s="1">
        <f t="shared" si="2"/>
        <v>0.7</v>
      </c>
      <c r="G15" s="1">
        <f t="shared" si="3"/>
        <v>1.7108475036330875</v>
      </c>
      <c r="H15" s="1">
        <f t="shared" si="4"/>
        <v>3.2464926790244579</v>
      </c>
      <c r="I15" s="1">
        <f t="shared" si="9"/>
        <v>2.7345819255056973</v>
      </c>
      <c r="J15" s="8">
        <f t="shared" si="5"/>
        <v>0.27345819255056975</v>
      </c>
      <c r="K15" s="3">
        <f t="shared" si="6"/>
        <v>1.4913344012738903</v>
      </c>
    </row>
    <row r="16" spans="1:11" x14ac:dyDescent="0.3">
      <c r="B16" s="1">
        <f t="shared" si="7"/>
        <v>0.7</v>
      </c>
      <c r="C16" s="1">
        <f t="shared" si="8"/>
        <v>1.7620385789849633</v>
      </c>
      <c r="D16" s="1">
        <f t="shared" si="0"/>
        <v>3.4067729729714182</v>
      </c>
      <c r="E16" s="1">
        <f t="shared" si="1"/>
        <v>0.34067729729714186</v>
      </c>
      <c r="F16" s="1">
        <f t="shared" si="2"/>
        <v>0.79999999999999993</v>
      </c>
      <c r="G16" s="1">
        <f t="shared" si="3"/>
        <v>2.102715876282105</v>
      </c>
      <c r="H16" s="1">
        <f t="shared" si="4"/>
        <v>5.21930394612074</v>
      </c>
      <c r="I16" s="1">
        <f t="shared" si="9"/>
        <v>4.3130384595460791</v>
      </c>
      <c r="J16" s="8">
        <f t="shared" si="5"/>
        <v>0.43130384595460791</v>
      </c>
      <c r="K16" s="3">
        <f t="shared" si="6"/>
        <v>1.7686309640074629</v>
      </c>
    </row>
    <row r="17" spans="2:11" x14ac:dyDescent="0.3">
      <c r="B17" s="1">
        <f t="shared" si="7"/>
        <v>0.79999999999999993</v>
      </c>
      <c r="C17" s="1">
        <f t="shared" si="8"/>
        <v>2.193342424939571</v>
      </c>
      <c r="D17" s="1">
        <f t="shared" si="0"/>
        <v>5.6032747343834943</v>
      </c>
      <c r="E17" s="1">
        <f t="shared" si="1"/>
        <v>0.56032747343834943</v>
      </c>
      <c r="F17" s="1">
        <f t="shared" si="2"/>
        <v>0.89999999999999991</v>
      </c>
      <c r="G17" s="1">
        <f t="shared" si="3"/>
        <v>2.7536698983779204</v>
      </c>
      <c r="H17" s="1">
        <f t="shared" si="4"/>
        <v>9.3027310268495267</v>
      </c>
      <c r="I17" s="1">
        <f t="shared" si="9"/>
        <v>7.453002880616511</v>
      </c>
      <c r="J17" s="8">
        <f t="shared" si="5"/>
        <v>0.74530028806165116</v>
      </c>
      <c r="K17" s="3">
        <f t="shared" si="6"/>
        <v>2.210931368401424</v>
      </c>
    </row>
    <row r="18" spans="2:11" x14ac:dyDescent="0.3">
      <c r="B18" s="1">
        <f t="shared" si="7"/>
        <v>0.89999999999999991</v>
      </c>
      <c r="C18" s="1">
        <f t="shared" si="8"/>
        <v>2.9386427130012223</v>
      </c>
      <c r="D18" s="1">
        <f t="shared" si="0"/>
        <v>10.416837336908765</v>
      </c>
      <c r="E18" s="1">
        <f t="shared" si="1"/>
        <v>1.0416837336908766</v>
      </c>
      <c r="F18" s="1">
        <f t="shared" si="2"/>
        <v>0.99999999999999989</v>
      </c>
      <c r="G18" s="1">
        <f t="shared" si="3"/>
        <v>3.9803264466920991</v>
      </c>
      <c r="H18" s="1">
        <f t="shared" si="4"/>
        <v>19.82332506892865</v>
      </c>
      <c r="I18" s="1">
        <f t="shared" si="9"/>
        <v>15.120081202918708</v>
      </c>
      <c r="J18" s="8">
        <f t="shared" si="5"/>
        <v>1.5120081202918709</v>
      </c>
      <c r="K18" s="3">
        <f t="shared" si="6"/>
        <v>2.9944277737091776</v>
      </c>
    </row>
    <row r="19" spans="2:11" x14ac:dyDescent="0.3">
      <c r="B19" s="1">
        <f t="shared" si="7"/>
        <v>0.99999999999999989</v>
      </c>
      <c r="C19" s="1">
        <f t="shared" si="8"/>
        <v>4.4506508332930927</v>
      </c>
      <c r="D19" s="1">
        <f t="shared" si="0"/>
        <v>24.258943673185591</v>
      </c>
      <c r="E19" s="1">
        <f t="shared" si="1"/>
        <v>2.4258943673185591</v>
      </c>
      <c r="F19" s="1">
        <f t="shared" si="2"/>
        <v>1.0999999999999999</v>
      </c>
      <c r="G19" s="1">
        <f t="shared" si="3"/>
        <v>6.8765452006116519</v>
      </c>
      <c r="H19" s="1">
        <f t="shared" si="4"/>
        <v>59.57976100633347</v>
      </c>
      <c r="I19" s="1">
        <f t="shared" si="9"/>
        <v>41.919352339759527</v>
      </c>
      <c r="J19" s="8">
        <f t="shared" si="5"/>
        <v>4.1919352339759532</v>
      </c>
      <c r="K19" s="3">
        <f t="shared" si="6"/>
        <v>4.693484498723187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Ej1</vt:lpstr>
      <vt:lpstr>Ej2</vt:lpstr>
      <vt:lpstr>Ej3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Muñoz</dc:creator>
  <cp:lastModifiedBy>Andrea Muñoz</cp:lastModifiedBy>
  <dcterms:created xsi:type="dcterms:W3CDTF">2020-12-07T02:04:34Z</dcterms:created>
  <dcterms:modified xsi:type="dcterms:W3CDTF">2020-12-07T02:09:38Z</dcterms:modified>
</cp:coreProperties>
</file>