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47045a2401bd0a/Metodos Num/"/>
    </mc:Choice>
  </mc:AlternateContent>
  <xr:revisionPtr revIDLastSave="0" documentId="8_{8169B6F0-4661-41D5-984A-6257E82D9F4D}" xr6:coauthVersionLast="45" xr6:coauthVersionMax="45" xr10:uidLastSave="{00000000-0000-0000-0000-000000000000}"/>
  <bookViews>
    <workbookView xWindow="-108" yWindow="-108" windowWidth="23256" windowHeight="12576" activeTab="2" xr2:uid="{8739FD32-25F7-4718-B565-9E9B9076A774}"/>
  </bookViews>
  <sheets>
    <sheet name="Ej.1" sheetId="1" r:id="rId1"/>
    <sheet name="Ej.2" sheetId="2" r:id="rId2"/>
    <sheet name="Ej.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3" l="1"/>
  <c r="G12" i="3"/>
  <c r="C21" i="2"/>
  <c r="C15" i="2"/>
  <c r="B10" i="3"/>
  <c r="B11" i="3" s="1"/>
  <c r="B9" i="3"/>
  <c r="C9" i="3" s="1"/>
  <c r="B8" i="3"/>
  <c r="C8" i="3" s="1"/>
  <c r="C7" i="3"/>
  <c r="H12" i="2"/>
  <c r="G12" i="2"/>
  <c r="B10" i="2"/>
  <c r="B11" i="2" s="1"/>
  <c r="C9" i="2"/>
  <c r="B9" i="2"/>
  <c r="C8" i="2"/>
  <c r="B8" i="2"/>
  <c r="C7" i="2"/>
  <c r="H12" i="1"/>
  <c r="G12" i="1"/>
  <c r="C7" i="1"/>
  <c r="B8" i="1"/>
  <c r="C8" i="1" s="1"/>
  <c r="I12" i="3" l="1"/>
  <c r="J12" i="3" s="1"/>
  <c r="F13" i="3" s="1"/>
  <c r="H13" i="3" s="1"/>
  <c r="B12" i="3"/>
  <c r="C11" i="3"/>
  <c r="C10" i="3"/>
  <c r="I12" i="2"/>
  <c r="J12" i="2" s="1"/>
  <c r="E13" i="2" s="1"/>
  <c r="G13" i="2" s="1"/>
  <c r="B12" i="2"/>
  <c r="C11" i="2"/>
  <c r="C10" i="2"/>
  <c r="I12" i="1"/>
  <c r="J12" i="1" s="1"/>
  <c r="F13" i="1" s="1"/>
  <c r="H13" i="1" s="1"/>
  <c r="B9" i="1"/>
  <c r="C9" i="1" s="1"/>
  <c r="E13" i="3" l="1"/>
  <c r="G13" i="3" s="1"/>
  <c r="I13" i="3" s="1"/>
  <c r="J13" i="3" s="1"/>
  <c r="C12" i="3"/>
  <c r="B13" i="3"/>
  <c r="F13" i="2"/>
  <c r="H13" i="2" s="1"/>
  <c r="I13" i="2"/>
  <c r="J13" i="2" s="1"/>
  <c r="C12" i="2"/>
  <c r="B13" i="2"/>
  <c r="E13" i="1"/>
  <c r="G13" i="1" s="1"/>
  <c r="I13" i="1" s="1"/>
  <c r="J13" i="1" s="1"/>
  <c r="B10" i="1"/>
  <c r="F14" i="3" l="1"/>
  <c r="H14" i="3" s="1"/>
  <c r="E14" i="3"/>
  <c r="G14" i="3" s="1"/>
  <c r="C13" i="3"/>
  <c r="B14" i="3"/>
  <c r="F14" i="2"/>
  <c r="H14" i="2" s="1"/>
  <c r="E14" i="2"/>
  <c r="G14" i="2" s="1"/>
  <c r="B14" i="2"/>
  <c r="C13" i="2"/>
  <c r="E14" i="1"/>
  <c r="F14" i="1"/>
  <c r="H14" i="1" s="1"/>
  <c r="C10" i="1"/>
  <c r="B11" i="1"/>
  <c r="I14" i="3" l="1"/>
  <c r="J14" i="3" s="1"/>
  <c r="C14" i="3"/>
  <c r="B15" i="3"/>
  <c r="B15" i="2"/>
  <c r="C14" i="2"/>
  <c r="I14" i="2"/>
  <c r="J14" i="2" s="1"/>
  <c r="G14" i="1"/>
  <c r="I14" i="1" s="1"/>
  <c r="J14" i="1" s="1"/>
  <c r="B12" i="1"/>
  <c r="C11" i="1"/>
  <c r="F15" i="3" l="1"/>
  <c r="H15" i="3" s="1"/>
  <c r="E15" i="3"/>
  <c r="G15" i="3" s="1"/>
  <c r="C15" i="3"/>
  <c r="B16" i="3"/>
  <c r="F15" i="2"/>
  <c r="H15" i="2" s="1"/>
  <c r="E15" i="2"/>
  <c r="G15" i="2" s="1"/>
  <c r="B16" i="2"/>
  <c r="E15" i="1"/>
  <c r="F15" i="1"/>
  <c r="H15" i="1"/>
  <c r="B13" i="1"/>
  <c r="C12" i="1"/>
  <c r="B17" i="3" l="1"/>
  <c r="C16" i="3"/>
  <c r="I15" i="3"/>
  <c r="J15" i="3" s="1"/>
  <c r="B17" i="2"/>
  <c r="C16" i="2"/>
  <c r="I15" i="2"/>
  <c r="J15" i="2" s="1"/>
  <c r="G15" i="1"/>
  <c r="I15" i="1" s="1"/>
  <c r="J15" i="1" s="1"/>
  <c r="C13" i="1"/>
  <c r="B14" i="1"/>
  <c r="F16" i="3" l="1"/>
  <c r="H16" i="3" s="1"/>
  <c r="E16" i="3"/>
  <c r="G16" i="3" s="1"/>
  <c r="B18" i="3"/>
  <c r="C17" i="3"/>
  <c r="F16" i="2"/>
  <c r="H16" i="2" s="1"/>
  <c r="E16" i="2"/>
  <c r="G16" i="2" s="1"/>
  <c r="B18" i="2"/>
  <c r="C17" i="2"/>
  <c r="E16" i="1"/>
  <c r="F16" i="1"/>
  <c r="H16" i="1" s="1"/>
  <c r="B15" i="1"/>
  <c r="C14" i="1"/>
  <c r="B19" i="3" l="1"/>
  <c r="C18" i="3"/>
  <c r="I16" i="3"/>
  <c r="J16" i="3" s="1"/>
  <c r="B19" i="2"/>
  <c r="C18" i="2"/>
  <c r="I16" i="2"/>
  <c r="J16" i="2" s="1"/>
  <c r="G16" i="1"/>
  <c r="I16" i="1" s="1"/>
  <c r="J16" i="1" s="1"/>
  <c r="C15" i="1"/>
  <c r="B16" i="1"/>
  <c r="C19" i="3" l="1"/>
  <c r="B20" i="3"/>
  <c r="C19" i="2"/>
  <c r="B20" i="2"/>
  <c r="B17" i="1"/>
  <c r="C16" i="1"/>
  <c r="C20" i="3" l="1"/>
  <c r="B21" i="3"/>
  <c r="C20" i="2"/>
  <c r="B21" i="2"/>
  <c r="B18" i="1"/>
  <c r="C17" i="1"/>
  <c r="B22" i="3" l="1"/>
  <c r="C21" i="3"/>
  <c r="B22" i="2"/>
  <c r="B19" i="1"/>
  <c r="C18" i="1"/>
  <c r="B23" i="3" l="1"/>
  <c r="C22" i="3"/>
  <c r="B23" i="2"/>
  <c r="C22" i="2"/>
  <c r="B20" i="1"/>
  <c r="C19" i="1"/>
  <c r="C23" i="3" l="1"/>
  <c r="B24" i="3"/>
  <c r="C23" i="2"/>
  <c r="B24" i="2"/>
  <c r="B21" i="1"/>
  <c r="C20" i="1"/>
  <c r="C24" i="3" l="1"/>
  <c r="B25" i="3"/>
  <c r="B25" i="2"/>
  <c r="C24" i="2"/>
  <c r="B22" i="1"/>
  <c r="C21" i="1"/>
  <c r="B26" i="3" l="1"/>
  <c r="C25" i="3"/>
  <c r="B26" i="2"/>
  <c r="C25" i="2"/>
  <c r="B23" i="1"/>
  <c r="C22" i="1"/>
  <c r="B27" i="3" l="1"/>
  <c r="C27" i="3" s="1"/>
  <c r="C26" i="3"/>
  <c r="B27" i="2"/>
  <c r="C27" i="2" s="1"/>
  <c r="C26" i="2"/>
  <c r="B24" i="1"/>
  <c r="C23" i="1"/>
  <c r="B25" i="1" l="1"/>
  <c r="C24" i="1"/>
  <c r="B26" i="1" l="1"/>
  <c r="C25" i="1"/>
  <c r="B27" i="1" l="1"/>
  <c r="C27" i="1" s="1"/>
  <c r="C26" i="1"/>
</calcChain>
</file>

<file path=xl/sharedStrings.xml><?xml version="1.0" encoding="utf-8"?>
<sst xmlns="http://schemas.openxmlformats.org/spreadsheetml/2006/main" count="45" uniqueCount="18">
  <si>
    <t>Ejercicio 1</t>
  </si>
  <si>
    <t xml:space="preserve">Función </t>
  </si>
  <si>
    <t>xi</t>
  </si>
  <si>
    <t>Graficar</t>
  </si>
  <si>
    <t>x</t>
  </si>
  <si>
    <t>f(x)</t>
  </si>
  <si>
    <t>f(x)= x^3 + 2x^2 + 10x - 20</t>
  </si>
  <si>
    <t>x-1</t>
  </si>
  <si>
    <t>Xi</t>
  </si>
  <si>
    <t>Xi-1</t>
  </si>
  <si>
    <t>f(Xi)</t>
  </si>
  <si>
    <t>f(Xi-1)</t>
  </si>
  <si>
    <t>Xi+1</t>
  </si>
  <si>
    <t>Error f(Xa)</t>
  </si>
  <si>
    <t>Iteraciones</t>
  </si>
  <si>
    <t>Ejercicio 2</t>
  </si>
  <si>
    <t>f(x)=  x^4 + 3x^3 - 2</t>
  </si>
  <si>
    <t>f(x)= = x^3 - 2x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</si>
</sst>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9" formatCode="0.0000000"/>
    <numFmt numFmtId="170" formatCode="0.00000000"/>
  </numFmts>
  <fonts count="2" x14ac:knownFonts="1">
    <font>
      <sz val="11"/>
      <color theme="1"/>
      <name val="Calibri"/>
      <family val="2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164" fontId="1" fillId="6" borderId="0" xfId="0" applyNumberFormat="1" applyFont="1" applyFill="1"/>
    <xf numFmtId="0" fontId="0" fillId="7" borderId="1" xfId="0" applyFill="1" applyBorder="1"/>
    <xf numFmtId="169" fontId="0" fillId="4" borderId="0" xfId="0" applyNumberFormat="1" applyFill="1"/>
    <xf numFmtId="170" fontId="0" fillId="7" borderId="1" xfId="0" applyNumberFormat="1" applyFill="1" applyBorder="1"/>
    <xf numFmtId="0" fontId="0" fillId="8" borderId="1" xfId="0" applyFill="1" applyBorder="1"/>
    <xf numFmtId="170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Ej.1!$B$7:$B$27</c:f>
              <c:numCache>
                <c:formatCode>0.0000</c:formatCode>
                <c:ptCount val="21"/>
                <c:pt idx="0">
                  <c:v>-2</c:v>
                </c:pt>
                <c:pt idx="1">
                  <c:v>-1.7</c:v>
                </c:pt>
                <c:pt idx="2">
                  <c:v>-1.4</c:v>
                </c:pt>
                <c:pt idx="3">
                  <c:v>-1.0999999999999999</c:v>
                </c:pt>
                <c:pt idx="4">
                  <c:v>-0.79999999999999982</c:v>
                </c:pt>
                <c:pt idx="5">
                  <c:v>-0.49999999999999983</c:v>
                </c:pt>
                <c:pt idx="6">
                  <c:v>-0.19999999999999984</c:v>
                </c:pt>
                <c:pt idx="7">
                  <c:v>0.10000000000000014</c:v>
                </c:pt>
                <c:pt idx="8">
                  <c:v>0.40000000000000013</c:v>
                </c:pt>
                <c:pt idx="9">
                  <c:v>0.70000000000000018</c:v>
                </c:pt>
                <c:pt idx="10">
                  <c:v>1.0000000000000002</c:v>
                </c:pt>
                <c:pt idx="11">
                  <c:v>1.3000000000000003</c:v>
                </c:pt>
                <c:pt idx="12">
                  <c:v>1.6000000000000003</c:v>
                </c:pt>
                <c:pt idx="13">
                  <c:v>1.9000000000000004</c:v>
                </c:pt>
                <c:pt idx="14">
                  <c:v>2.2000000000000002</c:v>
                </c:pt>
                <c:pt idx="15">
                  <c:v>2.5</c:v>
                </c:pt>
                <c:pt idx="16">
                  <c:v>2.8</c:v>
                </c:pt>
                <c:pt idx="17">
                  <c:v>3.0999999999999996</c:v>
                </c:pt>
                <c:pt idx="18">
                  <c:v>3.3999999999999995</c:v>
                </c:pt>
                <c:pt idx="19">
                  <c:v>3.6999999999999993</c:v>
                </c:pt>
                <c:pt idx="20">
                  <c:v>3.9999999999999991</c:v>
                </c:pt>
              </c:numCache>
            </c:numRef>
          </c:xVal>
          <c:yVal>
            <c:numRef>
              <c:f>Ej.1!$C$7:$C$27</c:f>
              <c:numCache>
                <c:formatCode>0.0000</c:formatCode>
                <c:ptCount val="21"/>
                <c:pt idx="0">
                  <c:v>-40</c:v>
                </c:pt>
                <c:pt idx="1">
                  <c:v>-36.132999999999996</c:v>
                </c:pt>
                <c:pt idx="2">
                  <c:v>-32.823999999999998</c:v>
                </c:pt>
                <c:pt idx="3">
                  <c:v>-29.910999999999998</c:v>
                </c:pt>
                <c:pt idx="4">
                  <c:v>-27.231999999999999</c:v>
                </c:pt>
                <c:pt idx="5">
                  <c:v>-24.625</c:v>
                </c:pt>
                <c:pt idx="6">
                  <c:v>-21.927999999999997</c:v>
                </c:pt>
                <c:pt idx="7">
                  <c:v>-18.978999999999999</c:v>
                </c:pt>
                <c:pt idx="8">
                  <c:v>-15.615999999999998</c:v>
                </c:pt>
                <c:pt idx="9">
                  <c:v>-11.676999999999998</c:v>
                </c:pt>
                <c:pt idx="10">
                  <c:v>-6.9999999999999964</c:v>
                </c:pt>
                <c:pt idx="11">
                  <c:v>-1.4229999999999947</c:v>
                </c:pt>
                <c:pt idx="12">
                  <c:v>5.2160000000000082</c:v>
                </c:pt>
                <c:pt idx="13">
                  <c:v>13.079000000000008</c:v>
                </c:pt>
                <c:pt idx="14">
                  <c:v>22.328000000000003</c:v>
                </c:pt>
                <c:pt idx="15">
                  <c:v>33.125</c:v>
                </c:pt>
                <c:pt idx="16">
                  <c:v>45.631999999999991</c:v>
                </c:pt>
                <c:pt idx="17">
                  <c:v>60.010999999999981</c:v>
                </c:pt>
                <c:pt idx="18">
                  <c:v>76.423999999999978</c:v>
                </c:pt>
                <c:pt idx="19">
                  <c:v>95.032999999999959</c:v>
                </c:pt>
                <c:pt idx="20">
                  <c:v>115.99999999999994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5-4099-950A-FEB6921D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55663"/>
        <c:axId val="923173951"/>
      </c:scatterChart>
      <c:valAx>
        <c:axId val="99325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3173951"/>
        <c:crosses val="autoZero"/>
        <c:crossBetween val="midCat"/>
      </c:valAx>
      <c:valAx>
        <c:axId val="9231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25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Ej.2!$B$7:$B$27</c:f>
              <c:numCache>
                <c:formatCode>0.0000</c:formatCode>
                <c:ptCount val="21"/>
                <c:pt idx="0">
                  <c:v>-2</c:v>
                </c:pt>
                <c:pt idx="1">
                  <c:v>-1.7</c:v>
                </c:pt>
                <c:pt idx="2">
                  <c:v>-1.4</c:v>
                </c:pt>
                <c:pt idx="3">
                  <c:v>-1.0999999999999999</c:v>
                </c:pt>
                <c:pt idx="4">
                  <c:v>-0.79999999999999982</c:v>
                </c:pt>
                <c:pt idx="5">
                  <c:v>-0.49999999999999983</c:v>
                </c:pt>
                <c:pt idx="6">
                  <c:v>-0.19999999999999984</c:v>
                </c:pt>
                <c:pt idx="7">
                  <c:v>0.10000000000000014</c:v>
                </c:pt>
                <c:pt idx="8">
                  <c:v>0.40000000000000013</c:v>
                </c:pt>
                <c:pt idx="9">
                  <c:v>0.70000000000000018</c:v>
                </c:pt>
                <c:pt idx="10">
                  <c:v>1.0000000000000002</c:v>
                </c:pt>
                <c:pt idx="11">
                  <c:v>1.3000000000000003</c:v>
                </c:pt>
                <c:pt idx="12">
                  <c:v>1.6000000000000003</c:v>
                </c:pt>
                <c:pt idx="13">
                  <c:v>1.9000000000000004</c:v>
                </c:pt>
                <c:pt idx="14">
                  <c:v>2.2000000000000002</c:v>
                </c:pt>
                <c:pt idx="15">
                  <c:v>2.5</c:v>
                </c:pt>
                <c:pt idx="16">
                  <c:v>2.8</c:v>
                </c:pt>
                <c:pt idx="17">
                  <c:v>3.0999999999999996</c:v>
                </c:pt>
                <c:pt idx="18">
                  <c:v>3.3999999999999995</c:v>
                </c:pt>
                <c:pt idx="19">
                  <c:v>3.6999999999999993</c:v>
                </c:pt>
                <c:pt idx="20">
                  <c:v>3.9999999999999991</c:v>
                </c:pt>
              </c:numCache>
            </c:numRef>
          </c:xVal>
          <c:yVal>
            <c:numRef>
              <c:f>Ej.2!$C$7:$C$27</c:f>
              <c:numCache>
                <c:formatCode>0.0000</c:formatCode>
                <c:ptCount val="21"/>
                <c:pt idx="0">
                  <c:v>-40</c:v>
                </c:pt>
                <c:pt idx="1">
                  <c:v>-36.132999999999996</c:v>
                </c:pt>
                <c:pt idx="2">
                  <c:v>-32.823999999999998</c:v>
                </c:pt>
                <c:pt idx="3">
                  <c:v>-29.910999999999998</c:v>
                </c:pt>
                <c:pt idx="4">
                  <c:v>-27.231999999999999</c:v>
                </c:pt>
                <c:pt idx="5">
                  <c:v>-24.625</c:v>
                </c:pt>
                <c:pt idx="6">
                  <c:v>-21.927999999999997</c:v>
                </c:pt>
                <c:pt idx="7">
                  <c:v>-18.978999999999999</c:v>
                </c:pt>
                <c:pt idx="8">
                  <c:v>-15.615999999999998</c:v>
                </c:pt>
                <c:pt idx="9">
                  <c:v>-11.676999999999998</c:v>
                </c:pt>
                <c:pt idx="10">
                  <c:v>-6.9999999999999964</c:v>
                </c:pt>
                <c:pt idx="11">
                  <c:v>-1.4229999999999947</c:v>
                </c:pt>
                <c:pt idx="12">
                  <c:v>5.2160000000000082</c:v>
                </c:pt>
                <c:pt idx="13">
                  <c:v>13.079000000000008</c:v>
                </c:pt>
                <c:pt idx="14">
                  <c:v>22.328000000000003</c:v>
                </c:pt>
                <c:pt idx="15">
                  <c:v>33.125</c:v>
                </c:pt>
                <c:pt idx="16">
                  <c:v>45.631999999999991</c:v>
                </c:pt>
                <c:pt idx="17">
                  <c:v>60.010999999999981</c:v>
                </c:pt>
                <c:pt idx="18">
                  <c:v>76.423999999999978</c:v>
                </c:pt>
                <c:pt idx="19">
                  <c:v>95.032999999999959</c:v>
                </c:pt>
                <c:pt idx="20">
                  <c:v>115.99999999999994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F0-4D4A-A7D4-4BE025748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96607"/>
        <c:axId val="875818975"/>
      </c:scatterChart>
      <c:valAx>
        <c:axId val="8430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5818975"/>
        <c:crosses val="autoZero"/>
        <c:crossBetween val="midCat"/>
      </c:valAx>
      <c:valAx>
        <c:axId val="8758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309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Ej.3!$B$7:$B$27</c:f>
              <c:numCache>
                <c:formatCode>0.0000</c:formatCode>
                <c:ptCount val="21"/>
                <c:pt idx="0">
                  <c:v>-2</c:v>
                </c:pt>
                <c:pt idx="1">
                  <c:v>-1.7</c:v>
                </c:pt>
                <c:pt idx="2">
                  <c:v>-1.4</c:v>
                </c:pt>
                <c:pt idx="3">
                  <c:v>-1.0999999999999999</c:v>
                </c:pt>
                <c:pt idx="4">
                  <c:v>-0.79999999999999982</c:v>
                </c:pt>
                <c:pt idx="5">
                  <c:v>-0.49999999999999983</c:v>
                </c:pt>
                <c:pt idx="6">
                  <c:v>-0.19999999999999984</c:v>
                </c:pt>
                <c:pt idx="7">
                  <c:v>0.10000000000000014</c:v>
                </c:pt>
                <c:pt idx="8">
                  <c:v>0.40000000000000013</c:v>
                </c:pt>
                <c:pt idx="9">
                  <c:v>0.70000000000000018</c:v>
                </c:pt>
                <c:pt idx="10">
                  <c:v>1.0000000000000002</c:v>
                </c:pt>
                <c:pt idx="11">
                  <c:v>1.3000000000000003</c:v>
                </c:pt>
                <c:pt idx="12">
                  <c:v>1.6000000000000003</c:v>
                </c:pt>
                <c:pt idx="13">
                  <c:v>1.9000000000000004</c:v>
                </c:pt>
                <c:pt idx="14">
                  <c:v>2.2000000000000002</c:v>
                </c:pt>
                <c:pt idx="15">
                  <c:v>2.5</c:v>
                </c:pt>
                <c:pt idx="16">
                  <c:v>2.8</c:v>
                </c:pt>
                <c:pt idx="17">
                  <c:v>3.0999999999999996</c:v>
                </c:pt>
                <c:pt idx="18">
                  <c:v>3.3999999999999995</c:v>
                </c:pt>
                <c:pt idx="19">
                  <c:v>3.6999999999999993</c:v>
                </c:pt>
                <c:pt idx="20">
                  <c:v>3.9999999999999991</c:v>
                </c:pt>
              </c:numCache>
            </c:numRef>
          </c:xVal>
          <c:yVal>
            <c:numRef>
              <c:f>Ej.3!$C$7:$C$27</c:f>
              <c:numCache>
                <c:formatCode>0.0000</c:formatCode>
                <c:ptCount val="21"/>
                <c:pt idx="0">
                  <c:v>-40</c:v>
                </c:pt>
                <c:pt idx="1">
                  <c:v>-36.132999999999996</c:v>
                </c:pt>
                <c:pt idx="2">
                  <c:v>-32.823999999999998</c:v>
                </c:pt>
                <c:pt idx="3">
                  <c:v>-29.910999999999998</c:v>
                </c:pt>
                <c:pt idx="4">
                  <c:v>-27.231999999999999</c:v>
                </c:pt>
                <c:pt idx="5">
                  <c:v>-24.625</c:v>
                </c:pt>
                <c:pt idx="6">
                  <c:v>-21.927999999999997</c:v>
                </c:pt>
                <c:pt idx="7">
                  <c:v>-18.978999999999999</c:v>
                </c:pt>
                <c:pt idx="8">
                  <c:v>-15.615999999999998</c:v>
                </c:pt>
                <c:pt idx="9">
                  <c:v>-11.676999999999998</c:v>
                </c:pt>
                <c:pt idx="10">
                  <c:v>-6.9999999999999964</c:v>
                </c:pt>
                <c:pt idx="11">
                  <c:v>-1.4229999999999947</c:v>
                </c:pt>
                <c:pt idx="12">
                  <c:v>5.2160000000000082</c:v>
                </c:pt>
                <c:pt idx="13">
                  <c:v>13.079000000000008</c:v>
                </c:pt>
                <c:pt idx="14">
                  <c:v>22.328000000000003</c:v>
                </c:pt>
                <c:pt idx="15">
                  <c:v>33.125</c:v>
                </c:pt>
                <c:pt idx="16">
                  <c:v>45.631999999999991</c:v>
                </c:pt>
                <c:pt idx="17">
                  <c:v>60.010999999999981</c:v>
                </c:pt>
                <c:pt idx="18">
                  <c:v>76.423999999999978</c:v>
                </c:pt>
                <c:pt idx="19">
                  <c:v>95.032999999999959</c:v>
                </c:pt>
                <c:pt idx="20">
                  <c:v>115.99999999999994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7-4ED9-8978-67FDACB8F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540095"/>
        <c:axId val="632685359"/>
      </c:scatterChart>
      <c:valAx>
        <c:axId val="87454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2685359"/>
        <c:crosses val="autoZero"/>
        <c:crossBetween val="midCat"/>
      </c:valAx>
      <c:valAx>
        <c:axId val="6326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454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93133</xdr:colOff>
      <xdr:row>4</xdr:row>
      <xdr:rowOff>59266</xdr:rowOff>
    </xdr:from>
    <xdr:to>
      <xdr:col>15</xdr:col>
      <xdr:colOff>685800</xdr:colOff>
      <xdr:row>18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E518D5-3099-4377-8325-5887D5558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626533</xdr:colOff>
      <xdr:row>18</xdr:row>
      <xdr:rowOff>169333</xdr:rowOff>
    </xdr:from>
    <xdr:to>
      <xdr:col>13</xdr:col>
      <xdr:colOff>463653</xdr:colOff>
      <xdr:row>32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EA0431-009B-4BCB-B1A7-7CFF400416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1073" t="45931" r="11563" b="13569"/>
        <a:stretch/>
      </xdr:blipFill>
      <xdr:spPr>
        <a:xfrm>
          <a:off x="9211733" y="3615266"/>
          <a:ext cx="3020587" cy="2514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5</xdr:row>
      <xdr:rowOff>110490</xdr:rowOff>
    </xdr:from>
    <xdr:to>
      <xdr:col>15</xdr:col>
      <xdr:colOff>693420</xdr:colOff>
      <xdr:row>19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79C945-5B18-4134-8FE9-84E17BEC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419100</xdr:colOff>
      <xdr:row>17</xdr:row>
      <xdr:rowOff>99060</xdr:rowOff>
    </xdr:from>
    <xdr:to>
      <xdr:col>9</xdr:col>
      <xdr:colOff>762000</xdr:colOff>
      <xdr:row>30</xdr:row>
      <xdr:rowOff>89853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3F0C8E-C2A2-4B5C-8246-E3E209BD01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1342" t="47191" r="17655" b="18212"/>
        <a:stretch/>
      </xdr:blipFill>
      <xdr:spPr>
        <a:xfrm>
          <a:off x="6164580" y="3360420"/>
          <a:ext cx="2720340" cy="25206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17</xdr:row>
      <xdr:rowOff>148590</xdr:rowOff>
    </xdr:from>
    <xdr:to>
      <xdr:col>13</xdr:col>
      <xdr:colOff>701040</xdr:colOff>
      <xdr:row>31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365BBB-4EDB-4787-87DF-E7705FD1D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350520</xdr:colOff>
      <xdr:row>18</xdr:row>
      <xdr:rowOff>167640</xdr:rowOff>
    </xdr:from>
    <xdr:to>
      <xdr:col>7</xdr:col>
      <xdr:colOff>320040</xdr:colOff>
      <xdr:row>34</xdr:row>
      <xdr:rowOff>94569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C38789E-7903-4C83-9A30-12189ADC12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523" t="45116" r="19607" b="17851"/>
        <a:stretch/>
      </xdr:blipFill>
      <xdr:spPr>
        <a:xfrm>
          <a:off x="3512820" y="3627120"/>
          <a:ext cx="3139440" cy="29901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FC4C-99FE-44D3-BA49-55F28758A1A4}">
  <dimension ref="A1:J27"/>
  <sheetViews>
    <sheetView zoomScale="90" workbookViewId="0">
      <selection sqref="A1:J28"/>
    </sheetView>
  </sheetViews>
  <sheetFormatPr baseColWidth="10" defaultRowHeight="14.4" x14ac:dyDescent="0.3"/>
  <cols>
    <col min="2" max="2" width="17.109375" customWidth="1"/>
    <col min="3" max="3" width="26" customWidth="1"/>
    <col min="5" max="6" width="12" bestFit="1" customWidth="1"/>
  </cols>
  <sheetData>
    <row r="1" spans="1:10" x14ac:dyDescent="0.3">
      <c r="A1" s="1" t="s">
        <v>0</v>
      </c>
    </row>
    <row r="2" spans="1:10" x14ac:dyDescent="0.3">
      <c r="B2" s="2"/>
      <c r="C2" s="2"/>
    </row>
    <row r="3" spans="1:10" x14ac:dyDescent="0.3">
      <c r="B3" s="3" t="s">
        <v>1</v>
      </c>
      <c r="C3" s="3" t="s">
        <v>6</v>
      </c>
      <c r="E3" s="4"/>
      <c r="F3" s="4"/>
      <c r="H3" s="8">
        <v>9.9999999999999995E-7</v>
      </c>
    </row>
    <row r="4" spans="1:10" x14ac:dyDescent="0.3">
      <c r="B4" s="2"/>
      <c r="C4" s="2"/>
      <c r="E4" s="5" t="s">
        <v>2</v>
      </c>
      <c r="F4" s="5">
        <v>4</v>
      </c>
    </row>
    <row r="5" spans="1:10" x14ac:dyDescent="0.3">
      <c r="A5" t="s">
        <v>3</v>
      </c>
      <c r="B5" s="2"/>
      <c r="C5" s="2"/>
      <c r="E5" s="5" t="s">
        <v>7</v>
      </c>
      <c r="F5" s="5">
        <v>3</v>
      </c>
    </row>
    <row r="6" spans="1:10" x14ac:dyDescent="0.3">
      <c r="B6" s="2" t="s">
        <v>4</v>
      </c>
      <c r="C6" s="2" t="s">
        <v>5</v>
      </c>
    </row>
    <row r="7" spans="1:10" x14ac:dyDescent="0.3">
      <c r="B7" s="2">
        <v>-2</v>
      </c>
      <c r="C7" s="2">
        <f>(B7*B7*B7)+(2*B7*B7)+(10*B7)-20</f>
        <v>-40</v>
      </c>
    </row>
    <row r="8" spans="1:10" ht="15.6" x14ac:dyDescent="0.3">
      <c r="B8" s="6">
        <f>B7+0.3</f>
        <v>-1.7</v>
      </c>
      <c r="C8" s="2">
        <f t="shared" ref="C8:C27" si="0">(B8*B8*B8)+(2*B8*B8)+(10*B8)-20</f>
        <v>-36.132999999999996</v>
      </c>
    </row>
    <row r="9" spans="1:10" ht="15.6" x14ac:dyDescent="0.3">
      <c r="B9" s="6">
        <f t="shared" ref="B9:B27" si="1">B8+0.3</f>
        <v>-1.4</v>
      </c>
      <c r="C9" s="2">
        <f t="shared" si="0"/>
        <v>-32.823999999999998</v>
      </c>
    </row>
    <row r="10" spans="1:10" ht="15.6" x14ac:dyDescent="0.3">
      <c r="B10" s="6">
        <f>B9+0.3</f>
        <v>-1.0999999999999999</v>
      </c>
      <c r="C10" s="2">
        <f t="shared" si="0"/>
        <v>-29.910999999999998</v>
      </c>
    </row>
    <row r="11" spans="1:10" ht="15.6" x14ac:dyDescent="0.3">
      <c r="B11" s="6">
        <f t="shared" si="1"/>
        <v>-0.79999999999999982</v>
      </c>
      <c r="C11" s="2">
        <f t="shared" si="0"/>
        <v>-27.231999999999999</v>
      </c>
      <c r="D11" s="10" t="s">
        <v>14</v>
      </c>
      <c r="E11" s="10" t="s">
        <v>8</v>
      </c>
      <c r="F11" s="10" t="s">
        <v>9</v>
      </c>
      <c r="G11" s="10" t="s">
        <v>10</v>
      </c>
      <c r="H11" s="10" t="s">
        <v>11</v>
      </c>
      <c r="I11" s="10" t="s">
        <v>12</v>
      </c>
      <c r="J11" s="10" t="s">
        <v>13</v>
      </c>
    </row>
    <row r="12" spans="1:10" ht="15.6" x14ac:dyDescent="0.3">
      <c r="B12" s="6">
        <f t="shared" si="1"/>
        <v>-0.49999999999999983</v>
      </c>
      <c r="C12" s="2">
        <f t="shared" si="0"/>
        <v>-24.625</v>
      </c>
      <c r="D12" s="7">
        <v>1</v>
      </c>
      <c r="E12" s="7">
        <v>4</v>
      </c>
      <c r="F12" s="7">
        <v>3</v>
      </c>
      <c r="G12" s="7">
        <f>(E12*E12*E12)+(2*E12*E12)+(10*E12)-20</f>
        <v>116</v>
      </c>
      <c r="H12" s="7">
        <f>(F12*F12*F12)+(2*F12*F12)+(10*F12)-20</f>
        <v>55</v>
      </c>
      <c r="I12" s="7">
        <f>E12-(G12*(F12-E12))/(H12-G12)</f>
        <v>2.098360655737705</v>
      </c>
      <c r="J12" s="9">
        <f>ABS((I12-E12)/(I12*100))</f>
        <v>9.0624999999999994E-3</v>
      </c>
    </row>
    <row r="13" spans="1:10" ht="15.6" x14ac:dyDescent="0.3">
      <c r="B13" s="6">
        <f t="shared" si="1"/>
        <v>-0.19999999999999984</v>
      </c>
      <c r="C13" s="2">
        <f t="shared" si="0"/>
        <v>-21.927999999999997</v>
      </c>
      <c r="D13" s="7">
        <v>2</v>
      </c>
      <c r="E13" s="7">
        <f>IF(J12&gt;H3,I12,)</f>
        <v>2.098360655737705</v>
      </c>
      <c r="F13" s="7">
        <f>IF(J12&gt;H3,E12,)</f>
        <v>4</v>
      </c>
      <c r="G13" s="7">
        <f t="shared" ref="G13:H16" si="2">(E13*E13*E13)+(2*E13*E13)+(10*E13)-20</f>
        <v>19.029169842409722</v>
      </c>
      <c r="H13" s="7">
        <f t="shared" si="2"/>
        <v>116</v>
      </c>
      <c r="I13" s="7">
        <f t="shared" ref="I13:I16" si="3">E13-(G13*(F13-E13))/(H13-G13)</f>
        <v>1.7251905178501787</v>
      </c>
      <c r="J13" s="9">
        <f t="shared" ref="J13:J16" si="4">ABS((I13-E13)/(I13*100))</f>
        <v>2.1630662470400481E-3</v>
      </c>
    </row>
    <row r="14" spans="1:10" ht="15.6" x14ac:dyDescent="0.3">
      <c r="B14" s="6">
        <f t="shared" si="1"/>
        <v>0.10000000000000014</v>
      </c>
      <c r="C14" s="2">
        <f t="shared" si="0"/>
        <v>-18.978999999999999</v>
      </c>
      <c r="D14" s="7">
        <v>3</v>
      </c>
      <c r="E14" s="7">
        <f>IF(J13&gt;H3,I13,)</f>
        <v>1.7251905178501787</v>
      </c>
      <c r="F14" s="7">
        <f>IF(J13&gt;H3,E13,)</f>
        <v>2.098360655737705</v>
      </c>
      <c r="G14" s="7">
        <f t="shared" si="2"/>
        <v>8.3391238661400919</v>
      </c>
      <c r="H14" s="7">
        <f t="shared" si="2"/>
        <v>19.029169842409722</v>
      </c>
      <c r="I14" s="7">
        <f t="shared" si="3"/>
        <v>1.4340868116643815</v>
      </c>
      <c r="J14" s="9">
        <f t="shared" si="4"/>
        <v>2.0298890124227993E-3</v>
      </c>
    </row>
    <row r="15" spans="1:10" ht="15.6" x14ac:dyDescent="0.3">
      <c r="B15" s="6">
        <f t="shared" si="1"/>
        <v>0.40000000000000013</v>
      </c>
      <c r="C15" s="2">
        <f t="shared" si="0"/>
        <v>-15.615999999999998</v>
      </c>
      <c r="D15" s="7">
        <v>4</v>
      </c>
      <c r="E15" s="7">
        <f>IF(J14&gt;H3,I14,)</f>
        <v>1.4340868116643815</v>
      </c>
      <c r="F15" s="7">
        <f>IF(J14&gt;H3,E14,)</f>
        <v>1.7251905178501787</v>
      </c>
      <c r="G15" s="7">
        <f t="shared" si="2"/>
        <v>1.4034281669056661</v>
      </c>
      <c r="H15" s="7">
        <f t="shared" si="2"/>
        <v>8.3391238661400919</v>
      </c>
      <c r="I15" s="7">
        <f t="shared" si="3"/>
        <v>1.3751823904688445</v>
      </c>
      <c r="J15" s="9">
        <f t="shared" si="4"/>
        <v>4.2833897237045423E-4</v>
      </c>
    </row>
    <row r="16" spans="1:10" ht="15.6" x14ac:dyDescent="0.3">
      <c r="B16" s="6">
        <f t="shared" si="1"/>
        <v>0.70000000000000018</v>
      </c>
      <c r="C16" s="2">
        <f t="shared" si="0"/>
        <v>-11.676999999999998</v>
      </c>
      <c r="D16" s="7">
        <v>5</v>
      </c>
      <c r="E16" s="7">
        <f>IF(J15&gt;H3,I15,)</f>
        <v>1.3751823904688445</v>
      </c>
      <c r="F16" s="7">
        <f>IF(J15&gt;H3,E15,)</f>
        <v>1.4340868116643815</v>
      </c>
      <c r="G16" s="7">
        <f t="shared" si="2"/>
        <v>0.13472112696961602</v>
      </c>
      <c r="H16" s="7">
        <f t="shared" si="2"/>
        <v>1.4034281669056661</v>
      </c>
      <c r="I16" s="11">
        <f t="shared" si="3"/>
        <v>1.3689274633996642</v>
      </c>
      <c r="J16" s="9">
        <f t="shared" si="4"/>
        <v>4.5692173153181465E-5</v>
      </c>
    </row>
    <row r="17" spans="2:3" ht="15.6" x14ac:dyDescent="0.3">
      <c r="B17" s="6">
        <f t="shared" si="1"/>
        <v>1.0000000000000002</v>
      </c>
      <c r="C17" s="2">
        <f t="shared" si="0"/>
        <v>-6.9999999999999964</v>
      </c>
    </row>
    <row r="18" spans="2:3" ht="15.6" x14ac:dyDescent="0.3">
      <c r="B18" s="6">
        <f t="shared" si="1"/>
        <v>1.3000000000000003</v>
      </c>
      <c r="C18" s="2">
        <f t="shared" si="0"/>
        <v>-1.4229999999999947</v>
      </c>
    </row>
    <row r="19" spans="2:3" ht="15.6" x14ac:dyDescent="0.3">
      <c r="B19" s="6">
        <f t="shared" si="1"/>
        <v>1.6000000000000003</v>
      </c>
      <c r="C19" s="2">
        <f t="shared" si="0"/>
        <v>5.2160000000000082</v>
      </c>
    </row>
    <row r="20" spans="2:3" ht="15.6" x14ac:dyDescent="0.3">
      <c r="B20" s="6">
        <f t="shared" si="1"/>
        <v>1.9000000000000004</v>
      </c>
      <c r="C20" s="2">
        <f t="shared" si="0"/>
        <v>13.079000000000008</v>
      </c>
    </row>
    <row r="21" spans="2:3" ht="15.6" x14ac:dyDescent="0.3">
      <c r="B21" s="6">
        <f t="shared" si="1"/>
        <v>2.2000000000000002</v>
      </c>
      <c r="C21" s="2">
        <f t="shared" si="0"/>
        <v>22.328000000000003</v>
      </c>
    </row>
    <row r="22" spans="2:3" ht="15.6" x14ac:dyDescent="0.3">
      <c r="B22" s="6">
        <f t="shared" si="1"/>
        <v>2.5</v>
      </c>
      <c r="C22" s="2">
        <f t="shared" si="0"/>
        <v>33.125</v>
      </c>
    </row>
    <row r="23" spans="2:3" ht="15.6" x14ac:dyDescent="0.3">
      <c r="B23" s="6">
        <f t="shared" si="1"/>
        <v>2.8</v>
      </c>
      <c r="C23" s="2">
        <f t="shared" si="0"/>
        <v>45.631999999999991</v>
      </c>
    </row>
    <row r="24" spans="2:3" ht="15.6" x14ac:dyDescent="0.3">
      <c r="B24" s="6">
        <f t="shared" si="1"/>
        <v>3.0999999999999996</v>
      </c>
      <c r="C24" s="2">
        <f t="shared" si="0"/>
        <v>60.010999999999981</v>
      </c>
    </row>
    <row r="25" spans="2:3" ht="15.6" x14ac:dyDescent="0.3">
      <c r="B25" s="6">
        <f t="shared" si="1"/>
        <v>3.3999999999999995</v>
      </c>
      <c r="C25" s="2">
        <f t="shared" si="0"/>
        <v>76.423999999999978</v>
      </c>
    </row>
    <row r="26" spans="2:3" ht="15.6" x14ac:dyDescent="0.3">
      <c r="B26" s="6">
        <f t="shared" si="1"/>
        <v>3.6999999999999993</v>
      </c>
      <c r="C26" s="2">
        <f t="shared" si="0"/>
        <v>95.032999999999959</v>
      </c>
    </row>
    <row r="27" spans="2:3" ht="15.6" x14ac:dyDescent="0.3">
      <c r="B27" s="6">
        <f t="shared" si="1"/>
        <v>3.9999999999999991</v>
      </c>
      <c r="C27" s="2">
        <f t="shared" si="0"/>
        <v>115.99999999999994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586D-AE2A-4E09-BB00-9E3C07EE6E7E}">
  <dimension ref="A1:J27"/>
  <sheetViews>
    <sheetView topLeftCell="B1" workbookViewId="0">
      <selection activeCell="F6" sqref="F6"/>
    </sheetView>
  </sheetViews>
  <sheetFormatPr baseColWidth="10" defaultRowHeight="14.4" x14ac:dyDescent="0.3"/>
  <cols>
    <col min="3" max="3" width="26" customWidth="1"/>
  </cols>
  <sheetData>
    <row r="1" spans="1:10" x14ac:dyDescent="0.3">
      <c r="A1" s="1" t="s">
        <v>15</v>
      </c>
    </row>
    <row r="2" spans="1:10" x14ac:dyDescent="0.3">
      <c r="B2" s="2"/>
      <c r="C2" s="2"/>
    </row>
    <row r="3" spans="1:10" x14ac:dyDescent="0.3">
      <c r="B3" s="3" t="s">
        <v>1</v>
      </c>
      <c r="C3" s="3" t="s">
        <v>16</v>
      </c>
      <c r="E3" s="4"/>
      <c r="F3" s="4"/>
      <c r="H3" s="8">
        <v>9.9999999999999995E-7</v>
      </c>
    </row>
    <row r="4" spans="1:10" x14ac:dyDescent="0.3">
      <c r="B4" s="2"/>
      <c r="C4" s="2"/>
      <c r="E4" s="5" t="s">
        <v>2</v>
      </c>
      <c r="F4" s="5">
        <v>2</v>
      </c>
    </row>
    <row r="5" spans="1:10" x14ac:dyDescent="0.3">
      <c r="A5" t="s">
        <v>3</v>
      </c>
      <c r="B5" s="2"/>
      <c r="C5" s="2"/>
      <c r="E5" s="5" t="s">
        <v>7</v>
      </c>
      <c r="F5" s="5">
        <v>1</v>
      </c>
    </row>
    <row r="6" spans="1:10" x14ac:dyDescent="0.3">
      <c r="B6" s="2" t="s">
        <v>4</v>
      </c>
      <c r="C6" s="2" t="s">
        <v>5</v>
      </c>
    </row>
    <row r="7" spans="1:10" x14ac:dyDescent="0.3">
      <c r="B7" s="2">
        <v>-2</v>
      </c>
      <c r="C7" s="2">
        <f>(B7*B7*B7)+(2*B7*B7)+(10*B7)-20</f>
        <v>-40</v>
      </c>
    </row>
    <row r="8" spans="1:10" ht="15.6" x14ac:dyDescent="0.3">
      <c r="B8" s="6">
        <f>B7+0.3</f>
        <v>-1.7</v>
      </c>
      <c r="C8" s="2">
        <f t="shared" ref="C8:C27" si="0">(B8*B8*B8)+(2*B8*B8)+(10*B8)-20</f>
        <v>-36.132999999999996</v>
      </c>
    </row>
    <row r="9" spans="1:10" ht="15.6" x14ac:dyDescent="0.3">
      <c r="B9" s="6">
        <f t="shared" ref="B9:B27" si="1">B8+0.3</f>
        <v>-1.4</v>
      </c>
      <c r="C9" s="2">
        <f t="shared" si="0"/>
        <v>-32.823999999999998</v>
      </c>
    </row>
    <row r="10" spans="1:10" ht="15.6" x14ac:dyDescent="0.3">
      <c r="B10" s="6">
        <f>B9+0.3</f>
        <v>-1.0999999999999999</v>
      </c>
      <c r="C10" s="2">
        <f t="shared" si="0"/>
        <v>-29.910999999999998</v>
      </c>
    </row>
    <row r="11" spans="1:10" ht="15.6" x14ac:dyDescent="0.3">
      <c r="B11" s="6">
        <f t="shared" si="1"/>
        <v>-0.79999999999999982</v>
      </c>
      <c r="C11" s="2">
        <f t="shared" si="0"/>
        <v>-27.231999999999999</v>
      </c>
      <c r="D11" s="10" t="s">
        <v>14</v>
      </c>
      <c r="E11" s="10" t="s">
        <v>8</v>
      </c>
      <c r="F11" s="10" t="s">
        <v>9</v>
      </c>
      <c r="G11" s="10" t="s">
        <v>10</v>
      </c>
      <c r="H11" s="10" t="s">
        <v>11</v>
      </c>
      <c r="I11" s="10" t="s">
        <v>12</v>
      </c>
      <c r="J11" s="10" t="s">
        <v>13</v>
      </c>
    </row>
    <row r="12" spans="1:10" ht="15.6" x14ac:dyDescent="0.3">
      <c r="B12" s="6">
        <f t="shared" si="1"/>
        <v>-0.49999999999999983</v>
      </c>
      <c r="C12" s="2">
        <f t="shared" si="0"/>
        <v>-24.625</v>
      </c>
      <c r="D12" s="7">
        <v>1</v>
      </c>
      <c r="E12" s="7">
        <v>2</v>
      </c>
      <c r="F12" s="7">
        <v>1</v>
      </c>
      <c r="G12" s="7">
        <f>(E12*E12*E12*E12)+(3*E12*E12*E12)-2</f>
        <v>38</v>
      </c>
      <c r="H12" s="7">
        <f>(F12*F12*F12*F12)+(3*F12*F12*F12)-2</f>
        <v>2</v>
      </c>
      <c r="I12" s="7">
        <f>E12-(G12*(F12-E12))/(H12-G12)</f>
        <v>0.94444444444444442</v>
      </c>
      <c r="J12" s="9">
        <f>ABS((I12-E12)/(I12*100))</f>
        <v>1.1176470588235295E-2</v>
      </c>
    </row>
    <row r="13" spans="1:10" ht="15.6" x14ac:dyDescent="0.3">
      <c r="B13" s="6">
        <f t="shared" si="1"/>
        <v>-0.19999999999999984</v>
      </c>
      <c r="C13" s="2">
        <f t="shared" si="0"/>
        <v>-21.927999999999997</v>
      </c>
      <c r="D13" s="7">
        <v>2</v>
      </c>
      <c r="E13" s="7">
        <f>IF(J12&gt;H3,I12,)</f>
        <v>0.94444444444444442</v>
      </c>
      <c r="F13" s="7">
        <f>IF(J12&gt;H3,E12,)</f>
        <v>2</v>
      </c>
      <c r="G13" s="7">
        <f t="shared" ref="G13:G16" si="2">(E13*E13*E13*E13)+(3*E13*E13*E13)-2</f>
        <v>1.3228833257125432</v>
      </c>
      <c r="H13" s="7">
        <f t="shared" ref="H13:H16" si="3">(F13*F13*F13*F13)+(3*F13*F13*F13)-2</f>
        <v>38</v>
      </c>
      <c r="I13" s="7">
        <f t="shared" ref="I13:I16" si="4">E13-(G13*(F13-E13))/(H13-G13)</f>
        <v>0.90637229018520249</v>
      </c>
      <c r="J13" s="9">
        <f t="shared" ref="J13:J16" si="5">ABS((I13-E13)/(I13*100))</f>
        <v>4.200498478551513E-4</v>
      </c>
    </row>
    <row r="14" spans="1:10" ht="15.6" x14ac:dyDescent="0.3">
      <c r="B14" s="6">
        <f t="shared" si="1"/>
        <v>0.10000000000000014</v>
      </c>
      <c r="C14" s="2">
        <f t="shared" si="0"/>
        <v>-18.978999999999999</v>
      </c>
      <c r="D14" s="7">
        <v>3</v>
      </c>
      <c r="E14" s="7">
        <f>IF(J13&gt;H3,I13,)</f>
        <v>0.90637229018520249</v>
      </c>
      <c r="F14" s="7">
        <f>IF(J13&gt;H3,E13,)</f>
        <v>0.94444444444444442</v>
      </c>
      <c r="G14" s="7">
        <f t="shared" si="2"/>
        <v>0.90866355787907782</v>
      </c>
      <c r="H14" s="7">
        <f t="shared" si="3"/>
        <v>1.3228833257125432</v>
      </c>
      <c r="I14" s="7">
        <f t="shared" si="4"/>
        <v>0.82285435639303139</v>
      </c>
      <c r="J14" s="9">
        <f t="shared" si="5"/>
        <v>1.0149783268848522E-3</v>
      </c>
    </row>
    <row r="15" spans="1:10" ht="15.6" x14ac:dyDescent="0.3">
      <c r="B15" s="6">
        <f t="shared" si="1"/>
        <v>0.40000000000000013</v>
      </c>
      <c r="C15" s="2">
        <f t="shared" si="0"/>
        <v>-15.615999999999998</v>
      </c>
      <c r="D15" s="7">
        <v>4</v>
      </c>
      <c r="E15" s="7">
        <f>IF(J14&gt;H3,I14,)</f>
        <v>0.82285435639303139</v>
      </c>
      <c r="F15" s="7">
        <f>IF(J14&gt;H3,E14,)</f>
        <v>0.90637229018520249</v>
      </c>
      <c r="G15" s="7">
        <f t="shared" si="2"/>
        <v>0.1298875294780899</v>
      </c>
      <c r="H15" s="7">
        <f t="shared" si="3"/>
        <v>0.90866355787907782</v>
      </c>
      <c r="I15" s="7">
        <f t="shared" si="4"/>
        <v>0.80892488541322582</v>
      </c>
      <c r="J15" s="9">
        <f t="shared" si="5"/>
        <v>1.7219733538905693E-4</v>
      </c>
    </row>
    <row r="16" spans="1:10" ht="15.6" x14ac:dyDescent="0.3">
      <c r="B16" s="6">
        <f t="shared" si="1"/>
        <v>0.70000000000000018</v>
      </c>
      <c r="C16" s="2">
        <f t="shared" si="0"/>
        <v>-11.676999999999998</v>
      </c>
      <c r="D16" s="7">
        <v>5</v>
      </c>
      <c r="E16" s="7">
        <f>IF(J15&gt;H3,I15,)</f>
        <v>0.80892488541322582</v>
      </c>
      <c r="F16" s="7">
        <f>IF(J15&gt;H3,E15,)</f>
        <v>0.82285435639303139</v>
      </c>
      <c r="G16" s="7">
        <f t="shared" si="2"/>
        <v>1.6169294744617702E-2</v>
      </c>
      <c r="H16" s="7">
        <f t="shared" si="3"/>
        <v>0.1298875294780899</v>
      </c>
      <c r="I16" s="11">
        <f t="shared" si="4"/>
        <v>0.80694429081081265</v>
      </c>
      <c r="J16" s="9">
        <f t="shared" si="5"/>
        <v>2.4544378403409827E-5</v>
      </c>
    </row>
    <row r="17" spans="2:3" ht="15.6" x14ac:dyDescent="0.3">
      <c r="B17" s="6">
        <f t="shared" si="1"/>
        <v>1.0000000000000002</v>
      </c>
      <c r="C17" s="2">
        <f t="shared" si="0"/>
        <v>-6.9999999999999964</v>
      </c>
    </row>
    <row r="18" spans="2:3" ht="15.6" x14ac:dyDescent="0.3">
      <c r="B18" s="6">
        <f t="shared" si="1"/>
        <v>1.3000000000000003</v>
      </c>
      <c r="C18" s="2">
        <f t="shared" si="0"/>
        <v>-1.4229999999999947</v>
      </c>
    </row>
    <row r="19" spans="2:3" ht="15.6" x14ac:dyDescent="0.3">
      <c r="B19" s="6">
        <f t="shared" si="1"/>
        <v>1.6000000000000003</v>
      </c>
      <c r="C19" s="2">
        <f t="shared" si="0"/>
        <v>5.2160000000000082</v>
      </c>
    </row>
    <row r="20" spans="2:3" ht="15.6" x14ac:dyDescent="0.3">
      <c r="B20" s="6">
        <f t="shared" si="1"/>
        <v>1.9000000000000004</v>
      </c>
      <c r="C20" s="2">
        <f t="shared" si="0"/>
        <v>13.079000000000008</v>
      </c>
    </row>
    <row r="21" spans="2:3" ht="15.6" x14ac:dyDescent="0.3">
      <c r="B21" s="6">
        <f t="shared" si="1"/>
        <v>2.2000000000000002</v>
      </c>
      <c r="C21" s="2">
        <f t="shared" si="0"/>
        <v>22.328000000000003</v>
      </c>
    </row>
    <row r="22" spans="2:3" ht="15.6" x14ac:dyDescent="0.3">
      <c r="B22" s="6">
        <f t="shared" si="1"/>
        <v>2.5</v>
      </c>
      <c r="C22" s="2">
        <f t="shared" si="0"/>
        <v>33.125</v>
      </c>
    </row>
    <row r="23" spans="2:3" ht="15.6" x14ac:dyDescent="0.3">
      <c r="B23" s="6">
        <f t="shared" si="1"/>
        <v>2.8</v>
      </c>
      <c r="C23" s="2">
        <f t="shared" si="0"/>
        <v>45.631999999999991</v>
      </c>
    </row>
    <row r="24" spans="2:3" ht="15.6" x14ac:dyDescent="0.3">
      <c r="B24" s="6">
        <f t="shared" si="1"/>
        <v>3.0999999999999996</v>
      </c>
      <c r="C24" s="2">
        <f t="shared" si="0"/>
        <v>60.010999999999981</v>
      </c>
    </row>
    <row r="25" spans="2:3" ht="15.6" x14ac:dyDescent="0.3">
      <c r="B25" s="6">
        <f t="shared" si="1"/>
        <v>3.3999999999999995</v>
      </c>
      <c r="C25" s="2">
        <f t="shared" si="0"/>
        <v>76.423999999999978</v>
      </c>
    </row>
    <row r="26" spans="2:3" ht="15.6" x14ac:dyDescent="0.3">
      <c r="B26" s="6">
        <f t="shared" si="1"/>
        <v>3.6999999999999993</v>
      </c>
      <c r="C26" s="2">
        <f t="shared" si="0"/>
        <v>95.032999999999959</v>
      </c>
    </row>
    <row r="27" spans="2:3" ht="15.6" x14ac:dyDescent="0.3">
      <c r="B27" s="6">
        <f t="shared" si="1"/>
        <v>3.9999999999999991</v>
      </c>
      <c r="C27" s="2">
        <f t="shared" si="0"/>
        <v>115.99999999999994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0E157-1D4D-4606-AE4F-C6E082AB01C0}">
  <dimension ref="A1:J27"/>
  <sheetViews>
    <sheetView tabSelected="1" topLeftCell="A10" workbookViewId="0">
      <selection activeCell="D19" sqref="D19"/>
    </sheetView>
  </sheetViews>
  <sheetFormatPr baseColWidth="10" defaultRowHeight="14.4" x14ac:dyDescent="0.3"/>
  <cols>
    <col min="3" max="3" width="23" customWidth="1"/>
  </cols>
  <sheetData>
    <row r="1" spans="1:10" x14ac:dyDescent="0.3">
      <c r="A1" s="1" t="s">
        <v>15</v>
      </c>
    </row>
    <row r="2" spans="1:10" x14ac:dyDescent="0.3">
      <c r="B2" s="2"/>
      <c r="C2" s="2"/>
    </row>
    <row r="3" spans="1:10" x14ac:dyDescent="0.3">
      <c r="B3" s="3" t="s">
        <v>1</v>
      </c>
      <c r="C3" s="3" t="s">
        <v>17</v>
      </c>
      <c r="E3" s="4"/>
      <c r="F3" s="4"/>
      <c r="H3" s="8">
        <v>9.9999999999999995E-7</v>
      </c>
    </row>
    <row r="4" spans="1:10" x14ac:dyDescent="0.3">
      <c r="B4" s="2"/>
      <c r="C4" s="2"/>
      <c r="E4" s="5" t="s">
        <v>2</v>
      </c>
      <c r="F4" s="5">
        <v>4</v>
      </c>
    </row>
    <row r="5" spans="1:10" x14ac:dyDescent="0.3">
      <c r="A5" t="s">
        <v>3</v>
      </c>
      <c r="B5" s="2"/>
      <c r="C5" s="2"/>
      <c r="E5" s="5" t="s">
        <v>7</v>
      </c>
      <c r="F5" s="5">
        <v>3</v>
      </c>
    </row>
    <row r="6" spans="1:10" x14ac:dyDescent="0.3">
      <c r="B6" s="2" t="s">
        <v>4</v>
      </c>
      <c r="C6" s="2" t="s">
        <v>5</v>
      </c>
    </row>
    <row r="7" spans="1:10" x14ac:dyDescent="0.3">
      <c r="B7" s="2">
        <v>-2</v>
      </c>
      <c r="C7" s="2">
        <f>(B7*B7*B7)+(2*B7*B7)+(10*B7)-20</f>
        <v>-40</v>
      </c>
    </row>
    <row r="8" spans="1:10" ht="15.6" x14ac:dyDescent="0.3">
      <c r="B8" s="6">
        <f>B7+0.3</f>
        <v>-1.7</v>
      </c>
      <c r="C8" s="2">
        <f t="shared" ref="C8:C27" si="0">(B8*B8*B8)+(2*B8*B8)+(10*B8)-20</f>
        <v>-36.132999999999996</v>
      </c>
    </row>
    <row r="9" spans="1:10" ht="15.6" x14ac:dyDescent="0.3">
      <c r="B9" s="6">
        <f t="shared" ref="B9:B27" si="1">B8+0.3</f>
        <v>-1.4</v>
      </c>
      <c r="C9" s="2">
        <f t="shared" si="0"/>
        <v>-32.823999999999998</v>
      </c>
    </row>
    <row r="10" spans="1:10" ht="15.6" x14ac:dyDescent="0.3">
      <c r="B10" s="6">
        <f>B9+0.3</f>
        <v>-1.0999999999999999</v>
      </c>
      <c r="C10" s="2">
        <f t="shared" si="0"/>
        <v>-29.910999999999998</v>
      </c>
    </row>
    <row r="11" spans="1:10" ht="15.6" x14ac:dyDescent="0.3">
      <c r="B11" s="6">
        <f t="shared" si="1"/>
        <v>-0.79999999999999982</v>
      </c>
      <c r="C11" s="2">
        <f t="shared" si="0"/>
        <v>-27.231999999999999</v>
      </c>
      <c r="D11" s="10" t="s">
        <v>14</v>
      </c>
      <c r="E11" s="10" t="s">
        <v>8</v>
      </c>
      <c r="F11" s="10" t="s">
        <v>9</v>
      </c>
      <c r="G11" s="10" t="s">
        <v>10</v>
      </c>
      <c r="H11" s="10" t="s">
        <v>11</v>
      </c>
      <c r="I11" s="10" t="s">
        <v>12</v>
      </c>
      <c r="J11" s="10" t="s">
        <v>13</v>
      </c>
    </row>
    <row r="12" spans="1:10" ht="15.6" x14ac:dyDescent="0.3">
      <c r="B12" s="6">
        <f t="shared" si="1"/>
        <v>-0.49999999999999983</v>
      </c>
      <c r="C12" s="2">
        <f t="shared" si="0"/>
        <v>-24.625</v>
      </c>
      <c r="D12" s="7">
        <v>1</v>
      </c>
      <c r="E12" s="7">
        <v>4</v>
      </c>
      <c r="F12" s="7">
        <v>3</v>
      </c>
      <c r="G12" s="7">
        <f>(E12*E12*E12)-(2*E12)-5</f>
        <v>51</v>
      </c>
      <c r="H12" s="7">
        <f>(F12*F12*F12)-(2*F12)-5</f>
        <v>16</v>
      </c>
      <c r="I12" s="7">
        <f>E12-(G12*(F12-E12))/(H12-G12)</f>
        <v>2.5428571428571427</v>
      </c>
      <c r="J12" s="9">
        <f>ABS((I12-E12)/(I12*100))</f>
        <v>5.7303370786516861E-3</v>
      </c>
    </row>
    <row r="13" spans="1:10" ht="15.6" x14ac:dyDescent="0.3">
      <c r="B13" s="6">
        <f t="shared" si="1"/>
        <v>-0.19999999999999984</v>
      </c>
      <c r="C13" s="2">
        <f t="shared" si="0"/>
        <v>-21.927999999999997</v>
      </c>
      <c r="D13" s="7">
        <v>2</v>
      </c>
      <c r="E13" s="7">
        <f>IF(J12&gt;H3,I12,)</f>
        <v>2.5428571428571427</v>
      </c>
      <c r="F13" s="7">
        <f>IF(J12&gt;H3,E12,)</f>
        <v>4</v>
      </c>
      <c r="G13" s="7">
        <f t="shared" ref="G13:G16" si="2">(E13*E13*E13)-(2*E13)-5</f>
        <v>6.3567113702623885</v>
      </c>
      <c r="H13" s="7">
        <f t="shared" ref="H13:H16" si="3">(F13*F13*F13)-(2*F13)-5</f>
        <v>51</v>
      </c>
      <c r="I13" s="7">
        <f t="shared" ref="I13:I16" si="4">E13-(G13*(F13-E13))/(H13-G13)</f>
        <v>2.3353760890996775</v>
      </c>
      <c r="J13" s="9">
        <f t="shared" ref="J13:J16" si="5">ABS((I13-E13)/(I13*100))</f>
        <v>8.8842672803699136E-4</v>
      </c>
    </row>
    <row r="14" spans="1:10" ht="15.6" x14ac:dyDescent="0.3">
      <c r="B14" s="6">
        <f t="shared" si="1"/>
        <v>0.10000000000000014</v>
      </c>
      <c r="C14" s="2">
        <f t="shared" si="0"/>
        <v>-18.978999999999999</v>
      </c>
      <c r="D14" s="7">
        <v>3</v>
      </c>
      <c r="E14" s="7">
        <f>IF(J13&gt;H3,I13,)</f>
        <v>2.3353760890996775</v>
      </c>
      <c r="F14" s="7">
        <f>IF(J13&gt;H3,E13,)</f>
        <v>2.5428571428571427</v>
      </c>
      <c r="G14" s="7">
        <f t="shared" si="2"/>
        <v>3.0663457548366004</v>
      </c>
      <c r="H14" s="7">
        <f t="shared" si="3"/>
        <v>6.3567113702623885</v>
      </c>
      <c r="I14" s="7">
        <f t="shared" si="4"/>
        <v>2.1420210876324925</v>
      </c>
      <c r="J14" s="9">
        <f t="shared" si="5"/>
        <v>9.0267552725586887E-4</v>
      </c>
    </row>
    <row r="15" spans="1:10" ht="15.6" x14ac:dyDescent="0.3">
      <c r="B15" s="6">
        <f t="shared" si="1"/>
        <v>0.40000000000000013</v>
      </c>
      <c r="C15" s="2">
        <f t="shared" si="0"/>
        <v>-15.615999999999998</v>
      </c>
      <c r="D15" s="7">
        <v>4</v>
      </c>
      <c r="E15" s="7">
        <f>IF(J14&gt;H3,I14,)</f>
        <v>2.1420210876324925</v>
      </c>
      <c r="F15" s="7">
        <f>IF(J14&gt;H3,E14,)</f>
        <v>2.3353760890996775</v>
      </c>
      <c r="G15" s="7">
        <f t="shared" si="2"/>
        <v>0.54409537614133274</v>
      </c>
      <c r="H15" s="7">
        <f t="shared" si="3"/>
        <v>3.0663457548366004</v>
      </c>
      <c r="I15" s="7">
        <f t="shared" si="4"/>
        <v>2.1003108898104523</v>
      </c>
      <c r="J15" s="9">
        <f t="shared" si="5"/>
        <v>1.9859058972838281E-4</v>
      </c>
    </row>
    <row r="16" spans="1:10" ht="15.6" x14ac:dyDescent="0.3">
      <c r="B16" s="6">
        <f t="shared" si="1"/>
        <v>0.70000000000000018</v>
      </c>
      <c r="C16" s="2">
        <f t="shared" si="0"/>
        <v>-11.676999999999998</v>
      </c>
      <c r="D16" s="7">
        <v>5</v>
      </c>
      <c r="E16" s="7">
        <f>IF(J15&gt;H3,I15,)</f>
        <v>2.1003108898104523</v>
      </c>
      <c r="F16" s="7">
        <f>IF(J15&gt;H3,E15,)</f>
        <v>2.1420210876324925</v>
      </c>
      <c r="G16" s="7">
        <f t="shared" si="2"/>
        <v>6.4491901512015559E-2</v>
      </c>
      <c r="H16" s="7">
        <f t="shared" si="3"/>
        <v>0.54409537614133274</v>
      </c>
      <c r="I16" s="11">
        <f t="shared" si="4"/>
        <v>2.0947021523590301</v>
      </c>
      <c r="J16" s="9">
        <f t="shared" si="5"/>
        <v>2.6775823212410938E-5</v>
      </c>
    </row>
    <row r="17" spans="2:3" ht="15.6" x14ac:dyDescent="0.3">
      <c r="B17" s="6">
        <f t="shared" si="1"/>
        <v>1.0000000000000002</v>
      </c>
      <c r="C17" s="2">
        <f t="shared" si="0"/>
        <v>-6.9999999999999964</v>
      </c>
    </row>
    <row r="18" spans="2:3" ht="15.6" x14ac:dyDescent="0.3">
      <c r="B18" s="6">
        <f t="shared" si="1"/>
        <v>1.3000000000000003</v>
      </c>
      <c r="C18" s="2">
        <f t="shared" si="0"/>
        <v>-1.4229999999999947</v>
      </c>
    </row>
    <row r="19" spans="2:3" ht="15.6" x14ac:dyDescent="0.3">
      <c r="B19" s="6">
        <f t="shared" si="1"/>
        <v>1.6000000000000003</v>
      </c>
      <c r="C19" s="2">
        <f t="shared" si="0"/>
        <v>5.2160000000000082</v>
      </c>
    </row>
    <row r="20" spans="2:3" ht="15.6" x14ac:dyDescent="0.3">
      <c r="B20" s="6">
        <f t="shared" si="1"/>
        <v>1.9000000000000004</v>
      </c>
      <c r="C20" s="2">
        <f t="shared" si="0"/>
        <v>13.079000000000008</v>
      </c>
    </row>
    <row r="21" spans="2:3" ht="15.6" x14ac:dyDescent="0.3">
      <c r="B21" s="6">
        <f t="shared" si="1"/>
        <v>2.2000000000000002</v>
      </c>
      <c r="C21" s="2">
        <f t="shared" si="0"/>
        <v>22.328000000000003</v>
      </c>
    </row>
    <row r="22" spans="2:3" ht="15.6" x14ac:dyDescent="0.3">
      <c r="B22" s="6">
        <f t="shared" si="1"/>
        <v>2.5</v>
      </c>
      <c r="C22" s="2">
        <f t="shared" si="0"/>
        <v>33.125</v>
      </c>
    </row>
    <row r="23" spans="2:3" ht="15.6" x14ac:dyDescent="0.3">
      <c r="B23" s="6">
        <f t="shared" si="1"/>
        <v>2.8</v>
      </c>
      <c r="C23" s="2">
        <f t="shared" si="0"/>
        <v>45.631999999999991</v>
      </c>
    </row>
    <row r="24" spans="2:3" ht="15.6" x14ac:dyDescent="0.3">
      <c r="B24" s="6">
        <f t="shared" si="1"/>
        <v>3.0999999999999996</v>
      </c>
      <c r="C24" s="2">
        <f t="shared" si="0"/>
        <v>60.010999999999981</v>
      </c>
    </row>
    <row r="25" spans="2:3" ht="15.6" x14ac:dyDescent="0.3">
      <c r="B25" s="6">
        <f t="shared" si="1"/>
        <v>3.3999999999999995</v>
      </c>
      <c r="C25" s="2">
        <f t="shared" si="0"/>
        <v>76.423999999999978</v>
      </c>
    </row>
    <row r="26" spans="2:3" ht="15.6" x14ac:dyDescent="0.3">
      <c r="B26" s="6">
        <f t="shared" si="1"/>
        <v>3.6999999999999993</v>
      </c>
      <c r="C26" s="2">
        <f t="shared" si="0"/>
        <v>95.032999999999959</v>
      </c>
    </row>
    <row r="27" spans="2:3" ht="15.6" x14ac:dyDescent="0.3">
      <c r="B27" s="6">
        <f t="shared" si="1"/>
        <v>3.9999999999999991</v>
      </c>
      <c r="C27" s="2">
        <f t="shared" si="0"/>
        <v>115.99999999999994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Ej.1</vt:lpstr>
      <vt:lpstr>Ej.2</vt:lpstr>
      <vt:lpstr>Ej.3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Muñoz</dc:creator>
  <cp:lastModifiedBy>Andrea Muñoz</cp:lastModifiedBy>
  <dcterms:created xsi:type="dcterms:W3CDTF">2020-09-01T23:45:05Z</dcterms:created>
  <dcterms:modified xsi:type="dcterms:W3CDTF">2020-09-03T03:00:04Z</dcterms:modified>
</cp:coreProperties>
</file>