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47045a2401bd0a/Metodos Num/"/>
    </mc:Choice>
  </mc:AlternateContent>
  <xr:revisionPtr revIDLastSave="0" documentId="8_{7B0B55C4-26A1-4CFC-AA6B-4E7131C9CFA9}" xr6:coauthVersionLast="45" xr6:coauthVersionMax="45" xr10:uidLastSave="{00000000-0000-0000-0000-000000000000}"/>
  <bookViews>
    <workbookView xWindow="-108" yWindow="-108" windowWidth="23256" windowHeight="12576" xr2:uid="{EE6ADEAE-9A9A-42E9-B111-8F0573A81A13}"/>
  </bookViews>
  <sheets>
    <sheet name="Jacobi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2" i="2" l="1"/>
  <c r="S22" i="2"/>
  <c r="Q22" i="2"/>
  <c r="O22" i="2"/>
  <c r="U21" i="2"/>
  <c r="S21" i="2"/>
  <c r="Q21" i="2"/>
  <c r="O21" i="2"/>
  <c r="U20" i="2"/>
  <c r="S20" i="2"/>
  <c r="Q20" i="2"/>
  <c r="O20" i="2"/>
  <c r="I20" i="2"/>
  <c r="U19" i="2"/>
  <c r="S19" i="2"/>
  <c r="Q19" i="2"/>
  <c r="O19" i="2"/>
  <c r="I19" i="2"/>
  <c r="I18" i="2"/>
  <c r="I17" i="2"/>
  <c r="I15" i="2"/>
  <c r="I14" i="2"/>
  <c r="I13" i="2"/>
  <c r="I12" i="2"/>
  <c r="C22" i="2" s="1"/>
  <c r="R7" i="2"/>
  <c r="Q7" i="2"/>
  <c r="P7" i="2"/>
  <c r="O8" i="2" s="1"/>
  <c r="O7" i="2"/>
  <c r="R8" i="2" s="1"/>
  <c r="V8" i="2" s="1"/>
  <c r="S8" i="2" l="1"/>
  <c r="R9" i="2"/>
  <c r="V9" i="2" s="1"/>
  <c r="P9" i="2"/>
  <c r="Q9" i="2"/>
  <c r="U9" i="2" s="1"/>
  <c r="P8" i="2"/>
  <c r="Q8" i="2"/>
  <c r="U8" i="2" s="1"/>
  <c r="O10" i="2" l="1"/>
  <c r="T9" i="2"/>
  <c r="T8" i="2"/>
  <c r="O9" i="2"/>
  <c r="S9" i="2" l="1"/>
  <c r="R10" i="2"/>
  <c r="V10" i="2" s="1"/>
  <c r="Q10" i="2"/>
  <c r="U10" i="2" s="1"/>
  <c r="P10" i="2"/>
  <c r="S10" i="2"/>
  <c r="Q11" i="2"/>
  <c r="U11" i="2" l="1"/>
  <c r="P11" i="2"/>
  <c r="O11" i="2"/>
  <c r="T10" i="2"/>
  <c r="R11" i="2"/>
  <c r="V11" i="2" s="1"/>
  <c r="O12" i="2" l="1"/>
  <c r="T11" i="2"/>
  <c r="R12" i="2"/>
  <c r="V12" i="2" s="1"/>
  <c r="S11" i="2"/>
  <c r="Q12" i="2"/>
  <c r="U12" i="2" s="1"/>
  <c r="P12" i="2"/>
  <c r="O13" i="2" l="1"/>
  <c r="T12" i="2"/>
  <c r="Q13" i="2"/>
  <c r="U13" i="2" s="1"/>
  <c r="P13" i="2"/>
  <c r="S12" i="2"/>
  <c r="R13" i="2"/>
  <c r="V13" i="2" s="1"/>
  <c r="T13" i="2" l="1"/>
  <c r="O14" i="2"/>
  <c r="P14" i="2"/>
  <c r="Q14" i="2"/>
  <c r="U14" i="2" s="1"/>
  <c r="R14" i="2"/>
  <c r="V14" i="2" s="1"/>
  <c r="S13" i="2"/>
  <c r="R15" i="2" l="1"/>
  <c r="V15" i="2" s="1"/>
  <c r="S14" i="2"/>
  <c r="Q15" i="2"/>
  <c r="U15" i="2" s="1"/>
  <c r="P15" i="2"/>
  <c r="O15" i="2"/>
  <c r="T14" i="2"/>
  <c r="O16" i="2" l="1"/>
  <c r="T15" i="2"/>
  <c r="R16" i="2"/>
  <c r="V16" i="2" s="1"/>
  <c r="S15" i="2"/>
  <c r="P16" i="2"/>
  <c r="Q16" i="2"/>
  <c r="U16" i="2" s="1"/>
  <c r="O17" i="2" l="1"/>
  <c r="T16" i="2"/>
  <c r="Q17" i="2"/>
  <c r="R17" i="2"/>
  <c r="S16" i="2"/>
  <c r="P17" i="2"/>
  <c r="R20" i="2" l="1"/>
  <c r="R22" i="2"/>
  <c r="R19" i="2"/>
  <c r="T17" i="2"/>
  <c r="R21" i="2"/>
  <c r="V17" i="2"/>
  <c r="V22" i="2"/>
  <c r="V21" i="2"/>
  <c r="V20" i="2"/>
  <c r="V19" i="2"/>
  <c r="T19" i="2"/>
  <c r="U17" i="2"/>
  <c r="T22" i="2"/>
  <c r="T21" i="2"/>
  <c r="T20" i="2"/>
  <c r="P21" i="2"/>
  <c r="W21" i="2" s="1"/>
  <c r="P20" i="2"/>
  <c r="S17" i="2"/>
  <c r="P19" i="2"/>
  <c r="W19" i="2" s="1"/>
  <c r="P22" i="2"/>
  <c r="W22" i="2" l="1"/>
  <c r="W20" i="2"/>
</calcChain>
</file>

<file path=xl/sharedStrings.xml><?xml version="1.0" encoding="utf-8"?>
<sst xmlns="http://schemas.openxmlformats.org/spreadsheetml/2006/main" count="57" uniqueCount="29">
  <si>
    <t>Método de Jacobi</t>
  </si>
  <si>
    <t xml:space="preserve">Sistema a solucionar </t>
  </si>
  <si>
    <t>x</t>
  </si>
  <si>
    <t>y</t>
  </si>
  <si>
    <t>z</t>
  </si>
  <si>
    <t>w</t>
  </si>
  <si>
    <t>=</t>
  </si>
  <si>
    <t>No. Iter</t>
  </si>
  <si>
    <t>err x</t>
  </si>
  <si>
    <t xml:space="preserve">err y </t>
  </si>
  <si>
    <t>err z</t>
  </si>
  <si>
    <t>err w</t>
  </si>
  <si>
    <t xml:space="preserve">x inicial </t>
  </si>
  <si>
    <t xml:space="preserve">Verificamos que la matriz sea </t>
  </si>
  <si>
    <t xml:space="preserve">diagonal dominante </t>
  </si>
  <si>
    <t>Fila 1</t>
  </si>
  <si>
    <t>Valor inicial</t>
  </si>
  <si>
    <t xml:space="preserve">Fila 2 </t>
  </si>
  <si>
    <t>Fila 3</t>
  </si>
  <si>
    <t>Fila 4</t>
  </si>
  <si>
    <t>Suma valores restantes</t>
  </si>
  <si>
    <t>Fila 2</t>
  </si>
  <si>
    <t>COMP EC1</t>
  </si>
  <si>
    <t>COMP EC2</t>
  </si>
  <si>
    <t>COMP EC3</t>
  </si>
  <si>
    <t xml:space="preserve">Situación </t>
  </si>
  <si>
    <t>COMP EC4</t>
  </si>
  <si>
    <t>Tarea</t>
  </si>
  <si>
    <t>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</si>
</sst>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0"/>
    <numFmt numFmtId="165" formatCode="0.0000000"/>
    <numFmt numFmtId="166" formatCode="_-* #,##0.000000_-;\-* #,##0.000000_-;_-* &quot;-&quot;??_-;_-@_-"/>
    <numFmt numFmtId="167" formatCode="0.0000"/>
    <numFmt numFmtId="168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3" borderId="0" xfId="0" applyFont="1" applyFill="1"/>
    <xf numFmtId="1" fontId="0" fillId="0" borderId="0" xfId="0" applyNumberFormat="1"/>
    <xf numFmtId="168" fontId="0" fillId="0" borderId="0" xfId="0" applyNumberFormat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5" borderId="0" xfId="0" applyFill="1"/>
    <xf numFmtId="0" fontId="0" fillId="0" borderId="0" xfId="0" applyFill="1"/>
    <xf numFmtId="166" fontId="0" fillId="0" borderId="1" xfId="1" applyNumberFormat="1" applyFont="1" applyBorder="1"/>
    <xf numFmtId="0" fontId="0" fillId="0" borderId="1" xfId="0" applyFont="1" applyBorder="1"/>
    <xf numFmtId="164" fontId="0" fillId="0" borderId="1" xfId="0" applyNumberFormat="1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0" fontId="0" fillId="2" borderId="1" xfId="0" applyFont="1" applyFill="1" applyBorder="1"/>
    <xf numFmtId="0" fontId="0" fillId="5" borderId="1" xfId="0" applyFont="1" applyFill="1" applyBorder="1"/>
    <xf numFmtId="165" fontId="2" fillId="6" borderId="0" xfId="0" applyNumberFormat="1" applyFont="1" applyFill="1"/>
    <xf numFmtId="0" fontId="0" fillId="6" borderId="1" xfId="0" applyFont="1" applyFill="1" applyBorder="1"/>
    <xf numFmtId="166" fontId="0" fillId="7" borderId="0" xfId="1" applyNumberFormat="1" applyFont="1" applyFill="1"/>
    <xf numFmtId="0" fontId="0" fillId="7" borderId="1" xfId="0" applyFont="1" applyFill="1" applyBorder="1"/>
    <xf numFmtId="164" fontId="0" fillId="8" borderId="1" xfId="0" applyNumberFormat="1" applyFont="1" applyFill="1" applyBorder="1"/>
    <xf numFmtId="165" fontId="0" fillId="8" borderId="1" xfId="0" applyNumberFormat="1" applyFont="1" applyFill="1" applyBorder="1"/>
    <xf numFmtId="166" fontId="0" fillId="8" borderId="1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23</xdr:row>
      <xdr:rowOff>7620</xdr:rowOff>
    </xdr:from>
    <xdr:to>
      <xdr:col>6</xdr:col>
      <xdr:colOff>206183</xdr:colOff>
      <xdr:row>38</xdr:row>
      <xdr:rowOff>84064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F32792-9790-4F10-95A5-0D0511476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213860"/>
          <a:ext cx="5113463" cy="2819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31EF2-FBD0-4C2B-9DAE-BC3CC7C92671}">
  <dimension ref="A1:W22"/>
  <sheetViews>
    <sheetView tabSelected="1" workbookViewId="0">
      <selection activeCell="S17" sqref="S17"/>
    </sheetView>
  </sheetViews>
  <sheetFormatPr baseColWidth="10" defaultRowHeight="14.4" x14ac:dyDescent="0.3"/>
  <cols>
    <col min="2" max="2" width="20.33203125" customWidth="1"/>
    <col min="3" max="3" width="20.21875" customWidth="1"/>
    <col min="4" max="4" width="9" customWidth="1"/>
    <col min="5" max="5" width="5.5546875" customWidth="1"/>
    <col min="6" max="6" width="6" customWidth="1"/>
    <col min="7" max="7" width="4.5546875" customWidth="1"/>
    <col min="8" max="8" width="8.33203125" customWidth="1"/>
    <col min="9" max="9" width="4" customWidth="1"/>
    <col min="10" max="10" width="5.6640625" customWidth="1"/>
    <col min="11" max="11" width="7" customWidth="1"/>
  </cols>
  <sheetData>
    <row r="1" spans="1:22" x14ac:dyDescent="0.3">
      <c r="A1" s="5" t="s">
        <v>27</v>
      </c>
      <c r="B1" s="5" t="s">
        <v>0</v>
      </c>
    </row>
    <row r="3" spans="1:22" x14ac:dyDescent="0.3">
      <c r="B3" s="6" t="s">
        <v>1</v>
      </c>
      <c r="C3" s="6"/>
      <c r="D3" s="6"/>
      <c r="E3" s="6"/>
      <c r="F3" s="6"/>
      <c r="G3" s="6"/>
      <c r="H3" s="6"/>
      <c r="I3" s="6"/>
      <c r="J3" s="6"/>
      <c r="K3" s="6" t="s">
        <v>28</v>
      </c>
    </row>
    <row r="4" spans="1:22" x14ac:dyDescent="0.3">
      <c r="B4" s="7">
        <v>10</v>
      </c>
      <c r="C4" s="6" t="s">
        <v>2</v>
      </c>
      <c r="D4" s="6">
        <v>1</v>
      </c>
      <c r="E4" s="6" t="s">
        <v>3</v>
      </c>
      <c r="F4" s="6">
        <v>2</v>
      </c>
      <c r="G4" s="6" t="s">
        <v>4</v>
      </c>
      <c r="H4" s="6">
        <v>-1</v>
      </c>
      <c r="I4" s="6" t="s">
        <v>5</v>
      </c>
      <c r="J4" s="6" t="s">
        <v>6</v>
      </c>
      <c r="K4" s="6">
        <v>3</v>
      </c>
    </row>
    <row r="5" spans="1:22" x14ac:dyDescent="0.3">
      <c r="B5" s="6">
        <v>-2</v>
      </c>
      <c r="C5" s="6" t="s">
        <v>2</v>
      </c>
      <c r="D5" s="7">
        <v>10</v>
      </c>
      <c r="E5" s="6" t="s">
        <v>3</v>
      </c>
      <c r="F5" s="6">
        <v>1</v>
      </c>
      <c r="G5" s="6" t="s">
        <v>4</v>
      </c>
      <c r="H5" s="6">
        <v>-1</v>
      </c>
      <c r="I5" s="6" t="s">
        <v>5</v>
      </c>
      <c r="J5" s="6" t="s">
        <v>6</v>
      </c>
      <c r="K5" s="6">
        <v>4</v>
      </c>
      <c r="N5" s="11" t="s">
        <v>7</v>
      </c>
      <c r="O5" s="11" t="s">
        <v>2</v>
      </c>
      <c r="P5" s="11" t="s">
        <v>3</v>
      </c>
      <c r="Q5" s="11" t="s">
        <v>4</v>
      </c>
      <c r="R5" s="11" t="s">
        <v>5</v>
      </c>
      <c r="S5" s="11" t="s">
        <v>8</v>
      </c>
      <c r="T5" s="11" t="s">
        <v>9</v>
      </c>
      <c r="U5" s="11" t="s">
        <v>10</v>
      </c>
      <c r="V5" s="11" t="s">
        <v>11</v>
      </c>
    </row>
    <row r="6" spans="1:22" x14ac:dyDescent="0.3">
      <c r="B6" s="6">
        <v>2</v>
      </c>
      <c r="C6" s="6" t="s">
        <v>2</v>
      </c>
      <c r="D6" s="6">
        <v>1</v>
      </c>
      <c r="E6" s="6" t="s">
        <v>3</v>
      </c>
      <c r="F6" s="7">
        <v>-10</v>
      </c>
      <c r="G6" s="6" t="s">
        <v>4</v>
      </c>
      <c r="H6" s="6">
        <v>-2</v>
      </c>
      <c r="I6" s="6" t="s">
        <v>5</v>
      </c>
      <c r="J6" s="6" t="s">
        <v>6</v>
      </c>
      <c r="K6" s="6">
        <v>-7</v>
      </c>
      <c r="N6" s="11"/>
      <c r="O6" s="11">
        <v>0</v>
      </c>
      <c r="P6" s="11">
        <v>0</v>
      </c>
      <c r="Q6" s="11">
        <v>0</v>
      </c>
      <c r="R6" s="11">
        <v>0</v>
      </c>
      <c r="S6" s="11" t="s">
        <v>12</v>
      </c>
      <c r="T6" s="11"/>
      <c r="U6" s="11"/>
      <c r="V6" s="11"/>
    </row>
    <row r="7" spans="1:22" x14ac:dyDescent="0.3">
      <c r="B7" s="6">
        <v>3</v>
      </c>
      <c r="C7" s="6" t="s">
        <v>2</v>
      </c>
      <c r="D7" s="6">
        <v>-2</v>
      </c>
      <c r="E7" s="6" t="s">
        <v>3</v>
      </c>
      <c r="F7" s="6">
        <v>4</v>
      </c>
      <c r="G7" s="6" t="s">
        <v>4</v>
      </c>
      <c r="H7" s="7">
        <v>10</v>
      </c>
      <c r="I7" s="6" t="s">
        <v>5</v>
      </c>
      <c r="J7" s="6" t="s">
        <v>6</v>
      </c>
      <c r="K7" s="6">
        <v>4</v>
      </c>
      <c r="N7" s="11">
        <v>1</v>
      </c>
      <c r="O7" s="11">
        <f>($K$4-$D$4*P6-$F$4*Q6-$H$4*R6)/$B$4</f>
        <v>0.3</v>
      </c>
      <c r="P7" s="11">
        <f>($K$5-$B$5*O6-$F$5*Q6-$H$5*R6)/$D$5</f>
        <v>0.4</v>
      </c>
      <c r="Q7" s="11">
        <f>($K$6-$B$6*O6-$D$6*P6-$H$6*R6)/$F$6</f>
        <v>0.7</v>
      </c>
      <c r="R7" s="11">
        <f>($K$7-$B$7*O6-$D$7*P6-$F$7*Q6)/$H$7</f>
        <v>0.4</v>
      </c>
      <c r="S7" s="11"/>
      <c r="T7" s="11"/>
      <c r="U7" s="11"/>
      <c r="V7" s="11"/>
    </row>
    <row r="8" spans="1:22" x14ac:dyDescent="0.3">
      <c r="N8" s="11">
        <v>2</v>
      </c>
      <c r="O8" s="11">
        <f>($K$4-$D$4*P7-$F$4*Q7-$H$4*R7)/$B$4</f>
        <v>0.16</v>
      </c>
      <c r="P8" s="11">
        <f>($K$5-$B$5*O7-$F$5*Q7-$H$5*R7)/$D$5</f>
        <v>0.43</v>
      </c>
      <c r="Q8" s="11">
        <f>($K$6-$B$6*O7-$D$6*P7-$H$6*R7)/$F$6</f>
        <v>0.72</v>
      </c>
      <c r="R8" s="11">
        <f>($K$7-$B$7*O7-$D$7*P7-$F$7*Q7)/$H$7</f>
        <v>0.11000000000000006</v>
      </c>
      <c r="S8" s="12">
        <f>ABS(O8-O7)/O8</f>
        <v>0.87499999999999989</v>
      </c>
      <c r="T8" s="13">
        <f>ABS(P8-P7)/P8</f>
        <v>6.9767441860465046E-2</v>
      </c>
      <c r="U8" s="13">
        <f>ABS(Q8-Q7)/Q8</f>
        <v>2.7777777777777804E-2</v>
      </c>
      <c r="V8" s="10">
        <f>ABS(R8-R7)/R8</f>
        <v>2.6363636363636349</v>
      </c>
    </row>
    <row r="9" spans="1:22" x14ac:dyDescent="0.3">
      <c r="B9" t="s">
        <v>13</v>
      </c>
      <c r="N9" s="11">
        <v>3</v>
      </c>
      <c r="O9" s="14">
        <f>($K$4-$D$4*P8-$F$4*Q8-$H$4*R8)/$B$4</f>
        <v>0.124</v>
      </c>
      <c r="P9" s="11">
        <f t="shared" ref="P9:P17" si="0">($K$5-$B$5*O8-$F$5*Q8-$H$5*R8)/$D$5</f>
        <v>0.37100000000000005</v>
      </c>
      <c r="Q9" s="11">
        <f t="shared" ref="Q9:Q17" si="1">($K$6-$B$6*O8-$D$6*P8-$H$6*R8)/$F$6</f>
        <v>0.753</v>
      </c>
      <c r="R9" s="11">
        <f t="shared" ref="R9:R17" si="2">($K$7-$B$7*O8-$D$7*P8-$F$7*Q8)/$H$7</f>
        <v>0.15</v>
      </c>
      <c r="S9" s="12">
        <f t="shared" ref="S9:V17" si="3">ABS(O9-O8)/O9</f>
        <v>0.29032258064516131</v>
      </c>
      <c r="T9" s="13">
        <f t="shared" si="3"/>
        <v>0.15902964959568716</v>
      </c>
      <c r="U9" s="13">
        <f t="shared" si="3"/>
        <v>4.3824701195219161E-2</v>
      </c>
      <c r="V9" s="10">
        <f t="shared" si="3"/>
        <v>0.26666666666666627</v>
      </c>
    </row>
    <row r="10" spans="1:22" x14ac:dyDescent="0.3">
      <c r="B10" t="s">
        <v>14</v>
      </c>
      <c r="N10" s="11">
        <v>4</v>
      </c>
      <c r="O10" s="11">
        <f t="shared" ref="O10:O17" si="4">($K$4-$D$4*P9-$F$4*Q9-$H$4*R9)/$B$4</f>
        <v>0.1273</v>
      </c>
      <c r="P10" s="11">
        <f t="shared" si="0"/>
        <v>0.36449999999999999</v>
      </c>
      <c r="Q10" s="11">
        <f t="shared" si="1"/>
        <v>0.73190000000000011</v>
      </c>
      <c r="R10" s="11">
        <f t="shared" si="2"/>
        <v>0.1358</v>
      </c>
      <c r="S10" s="12">
        <f t="shared" si="3"/>
        <v>2.5923016496465022E-2</v>
      </c>
      <c r="T10" s="13">
        <f t="shared" si="3"/>
        <v>1.7832647462277262E-2</v>
      </c>
      <c r="U10" s="13">
        <f t="shared" si="3"/>
        <v>2.8829075010247156E-2</v>
      </c>
      <c r="V10" s="10">
        <f t="shared" si="3"/>
        <v>0.1045655375552282</v>
      </c>
    </row>
    <row r="11" spans="1:22" x14ac:dyDescent="0.3">
      <c r="N11" s="11">
        <v>5</v>
      </c>
      <c r="O11" s="11">
        <f t="shared" si="4"/>
        <v>0.13074999999999998</v>
      </c>
      <c r="P11" s="11">
        <f t="shared" si="0"/>
        <v>0.36585000000000001</v>
      </c>
      <c r="Q11" s="11">
        <f t="shared" si="1"/>
        <v>0.7347499999999999</v>
      </c>
      <c r="R11" s="11">
        <f t="shared" si="2"/>
        <v>0.14194999999999997</v>
      </c>
      <c r="S11" s="12">
        <f t="shared" si="3"/>
        <v>2.6386233269598328E-2</v>
      </c>
      <c r="T11" s="13">
        <f t="shared" si="3"/>
        <v>3.6900369003690526E-3</v>
      </c>
      <c r="U11" s="13">
        <f t="shared" si="3"/>
        <v>3.8788703640691359E-3</v>
      </c>
      <c r="V11" s="10">
        <f t="shared" si="3"/>
        <v>4.3325114476928231E-2</v>
      </c>
    </row>
    <row r="12" spans="1:22" x14ac:dyDescent="0.3">
      <c r="B12" t="s">
        <v>15</v>
      </c>
      <c r="C12" t="s">
        <v>16</v>
      </c>
      <c r="I12">
        <f>ABS(B4)</f>
        <v>10</v>
      </c>
      <c r="N12" s="11">
        <v>6</v>
      </c>
      <c r="O12" s="11">
        <f t="shared" si="4"/>
        <v>0.13066000000000003</v>
      </c>
      <c r="P12" s="11">
        <f t="shared" si="0"/>
        <v>0.36686999999999997</v>
      </c>
      <c r="Q12" s="11">
        <f t="shared" si="1"/>
        <v>0.73434500000000003</v>
      </c>
      <c r="R12" s="11">
        <f t="shared" si="2"/>
        <v>0.14004500000000006</v>
      </c>
      <c r="S12" s="12">
        <f t="shared" si="3"/>
        <v>6.8881065360440236E-4</v>
      </c>
      <c r="T12" s="13">
        <f t="shared" si="3"/>
        <v>2.7802763921824227E-3</v>
      </c>
      <c r="U12" s="13">
        <f t="shared" si="3"/>
        <v>5.5151189154944568E-4</v>
      </c>
      <c r="V12" s="10">
        <f t="shared" si="3"/>
        <v>1.3602770538040673E-2</v>
      </c>
    </row>
    <row r="13" spans="1:22" x14ac:dyDescent="0.3">
      <c r="B13" t="s">
        <v>17</v>
      </c>
      <c r="C13" t="s">
        <v>16</v>
      </c>
      <c r="I13">
        <f>ABS(D5)</f>
        <v>10</v>
      </c>
      <c r="N13" s="11">
        <v>7</v>
      </c>
      <c r="O13" s="11">
        <f t="shared" si="4"/>
        <v>0.1304485</v>
      </c>
      <c r="P13" s="11">
        <f t="shared" si="0"/>
        <v>0.36670200000000003</v>
      </c>
      <c r="Q13" s="11">
        <f t="shared" si="1"/>
        <v>0.73480999999999996</v>
      </c>
      <c r="R13" s="11">
        <f t="shared" si="2"/>
        <v>0.14043799999999998</v>
      </c>
      <c r="S13" s="12">
        <f t="shared" si="3"/>
        <v>1.6213294901821877E-3</v>
      </c>
      <c r="T13" s="13">
        <f t="shared" si="3"/>
        <v>4.581376703697988E-4</v>
      </c>
      <c r="U13" s="13">
        <f t="shared" si="3"/>
        <v>6.328166464799577E-4</v>
      </c>
      <c r="V13" s="10">
        <f t="shared" si="3"/>
        <v>2.7983879007100732E-3</v>
      </c>
    </row>
    <row r="14" spans="1:22" x14ac:dyDescent="0.3">
      <c r="B14" t="s">
        <v>18</v>
      </c>
      <c r="C14" t="s">
        <v>16</v>
      </c>
      <c r="I14">
        <f>ABS(F6)</f>
        <v>10</v>
      </c>
      <c r="N14" s="11">
        <v>8</v>
      </c>
      <c r="O14" s="11">
        <f t="shared" si="4"/>
        <v>0.13041160000000002</v>
      </c>
      <c r="P14" s="11">
        <f t="shared" si="0"/>
        <v>0.36665249999999999</v>
      </c>
      <c r="Q14" s="11">
        <f t="shared" si="1"/>
        <v>0.73467229999999994</v>
      </c>
      <c r="R14" s="11">
        <f t="shared" si="2"/>
        <v>0.14028185000000004</v>
      </c>
      <c r="S14" s="21">
        <f t="shared" si="3"/>
        <v>2.8295028969799169E-4</v>
      </c>
      <c r="T14" s="22">
        <f t="shared" si="3"/>
        <v>1.3500521611071962E-4</v>
      </c>
      <c r="U14" s="22">
        <f t="shared" si="3"/>
        <v>1.8743050472982086E-4</v>
      </c>
      <c r="V14" s="23">
        <f t="shared" si="3"/>
        <v>1.1131162014183463E-3</v>
      </c>
    </row>
    <row r="15" spans="1:22" x14ac:dyDescent="0.3">
      <c r="B15" t="s">
        <v>19</v>
      </c>
      <c r="C15" t="s">
        <v>16</v>
      </c>
      <c r="I15">
        <f>ABS(H7)</f>
        <v>10</v>
      </c>
      <c r="N15" s="11">
        <v>9</v>
      </c>
      <c r="O15" s="11">
        <f t="shared" si="4"/>
        <v>0.13042847500000004</v>
      </c>
      <c r="P15" s="11">
        <f t="shared" si="0"/>
        <v>0.36664327500000005</v>
      </c>
      <c r="Q15" s="11">
        <f t="shared" si="1"/>
        <v>0.73469119999999999</v>
      </c>
      <c r="R15" s="11">
        <f t="shared" si="2"/>
        <v>0.14033810000000005</v>
      </c>
      <c r="S15" s="21">
        <f t="shared" si="3"/>
        <v>1.2938125666214588E-4</v>
      </c>
      <c r="T15" s="22">
        <f t="shared" si="3"/>
        <v>2.5160696046984853E-5</v>
      </c>
      <c r="U15" s="22">
        <f t="shared" si="3"/>
        <v>2.5725093753734741E-5</v>
      </c>
      <c r="V15" s="23">
        <f t="shared" si="3"/>
        <v>4.0081773944500933E-4</v>
      </c>
    </row>
    <row r="16" spans="1:22" x14ac:dyDescent="0.3">
      <c r="N16" s="11">
        <v>10</v>
      </c>
      <c r="O16" s="11">
        <f t="shared" si="4"/>
        <v>0.13043124250000002</v>
      </c>
      <c r="P16" s="11">
        <f t="shared" si="0"/>
        <v>0.36665038500000002</v>
      </c>
      <c r="Q16" s="11">
        <f t="shared" si="1"/>
        <v>0.73468240250000005</v>
      </c>
      <c r="R16" s="11">
        <f t="shared" si="2"/>
        <v>0.14032363250000005</v>
      </c>
      <c r="S16" s="21">
        <f t="shared" si="3"/>
        <v>2.1218075876051873E-5</v>
      </c>
      <c r="T16" s="22">
        <f t="shared" si="3"/>
        <v>1.9391770173586088E-5</v>
      </c>
      <c r="U16" s="22">
        <f t="shared" si="3"/>
        <v>1.1974562028434015E-5</v>
      </c>
      <c r="V16" s="23">
        <f t="shared" si="3"/>
        <v>1.0310095129559767E-4</v>
      </c>
    </row>
    <row r="17" spans="2:23" x14ac:dyDescent="0.3">
      <c r="B17" t="s">
        <v>15</v>
      </c>
      <c r="C17" t="s">
        <v>20</v>
      </c>
      <c r="I17">
        <f>ABS(D4)+ABS(F4)+ABS(H4)</f>
        <v>4</v>
      </c>
      <c r="N17" s="11">
        <v>11</v>
      </c>
      <c r="O17" s="16">
        <f t="shared" si="4"/>
        <v>0.13043084425000001</v>
      </c>
      <c r="P17" s="18">
        <f t="shared" si="0"/>
        <v>0.36665037149999996</v>
      </c>
      <c r="Q17" s="15">
        <f t="shared" si="1"/>
        <v>0.73468656049999992</v>
      </c>
      <c r="R17" s="20">
        <f t="shared" si="2"/>
        <v>0.14032774325000003</v>
      </c>
      <c r="S17" s="21">
        <f t="shared" si="3"/>
        <v>3.0533421929106657E-6</v>
      </c>
      <c r="T17" s="22">
        <f t="shared" si="3"/>
        <v>3.6819818310979501E-8</v>
      </c>
      <c r="U17" s="22">
        <f t="shared" si="3"/>
        <v>5.6595563651464469E-6</v>
      </c>
      <c r="V17" s="23">
        <f t="shared" si="3"/>
        <v>2.9293922247840327E-5</v>
      </c>
    </row>
    <row r="18" spans="2:23" x14ac:dyDescent="0.3">
      <c r="B18" t="s">
        <v>21</v>
      </c>
      <c r="C18" t="s">
        <v>20</v>
      </c>
      <c r="I18">
        <f>ABS(B5)+ABS(F5)+ABS(H5)</f>
        <v>4</v>
      </c>
    </row>
    <row r="19" spans="2:23" x14ac:dyDescent="0.3">
      <c r="B19" t="s">
        <v>18</v>
      </c>
      <c r="C19" t="s">
        <v>20</v>
      </c>
      <c r="I19">
        <f>ABS(B6)+ABS(D6)+ABS(H6)</f>
        <v>5</v>
      </c>
      <c r="N19" t="s">
        <v>22</v>
      </c>
      <c r="O19">
        <f>B4</f>
        <v>10</v>
      </c>
      <c r="P19" s="8">
        <f>$O$17</f>
        <v>0.13043084425000001</v>
      </c>
      <c r="Q19">
        <f>D4</f>
        <v>1</v>
      </c>
      <c r="R19" s="17">
        <f>$P$17</f>
        <v>0.36665037149999996</v>
      </c>
      <c r="S19" s="1">
        <f>F4</f>
        <v>2</v>
      </c>
      <c r="T19" s="2">
        <f>$Q$17</f>
        <v>0.73468656049999992</v>
      </c>
      <c r="U19" s="3">
        <f>H4</f>
        <v>-1</v>
      </c>
      <c r="V19" s="19">
        <f>$R$17</f>
        <v>0.14032774325000003</v>
      </c>
      <c r="W19" s="4">
        <f>O19*P19+Q19*R19+S19*T19+U19*V19</f>
        <v>3.00000419175</v>
      </c>
    </row>
    <row r="20" spans="2:23" x14ac:dyDescent="0.3">
      <c r="B20" t="s">
        <v>19</v>
      </c>
      <c r="C20" t="s">
        <v>20</v>
      </c>
      <c r="I20">
        <f>ABS(B7)+ABS(D7)+ABS(F7)</f>
        <v>9</v>
      </c>
      <c r="N20" t="s">
        <v>23</v>
      </c>
      <c r="O20">
        <f>B5</f>
        <v>-2</v>
      </c>
      <c r="P20" s="8">
        <f t="shared" ref="P20:P22" si="5">$O$17</f>
        <v>0.13043084425000001</v>
      </c>
      <c r="Q20">
        <f t="shared" ref="Q20:Q22" si="6">D5</f>
        <v>10</v>
      </c>
      <c r="R20" s="17">
        <f t="shared" ref="R20:R22" si="7">$P$17</f>
        <v>0.36665037149999996</v>
      </c>
      <c r="S20" s="1">
        <f t="shared" ref="S20:S22" si="8">F5</f>
        <v>1</v>
      </c>
      <c r="T20" s="2">
        <f t="shared" ref="T20:T22" si="9">$Q$17</f>
        <v>0.73468656049999992</v>
      </c>
      <c r="U20" s="3">
        <f t="shared" ref="U20:U22" si="10">H5</f>
        <v>-1</v>
      </c>
      <c r="V20" s="19">
        <f t="shared" ref="V20:V22" si="11">$R$17</f>
        <v>0.14032774325000003</v>
      </c>
      <c r="W20" s="4">
        <f t="shared" ref="W20:W22" si="12">O20*P20+Q20*R20+S20*T20+U20*V20</f>
        <v>4.0000008437499996</v>
      </c>
    </row>
    <row r="21" spans="2:23" x14ac:dyDescent="0.3">
      <c r="N21" t="s">
        <v>24</v>
      </c>
      <c r="O21">
        <f>B6</f>
        <v>2</v>
      </c>
      <c r="P21" s="8">
        <f t="shared" si="5"/>
        <v>0.13043084425000001</v>
      </c>
      <c r="Q21">
        <f t="shared" si="6"/>
        <v>1</v>
      </c>
      <c r="R21" s="17">
        <f t="shared" si="7"/>
        <v>0.36665037149999996</v>
      </c>
      <c r="S21" s="1">
        <f t="shared" si="8"/>
        <v>-10</v>
      </c>
      <c r="T21" s="2">
        <f t="shared" si="9"/>
        <v>0.73468656049999992</v>
      </c>
      <c r="U21" s="3">
        <f t="shared" si="10"/>
        <v>-2</v>
      </c>
      <c r="V21" s="19">
        <f t="shared" si="11"/>
        <v>0.14032774325000003</v>
      </c>
      <c r="W21" s="4">
        <f t="shared" si="12"/>
        <v>-7.0000090314999994</v>
      </c>
    </row>
    <row r="22" spans="2:23" x14ac:dyDescent="0.3">
      <c r="B22" t="s">
        <v>25</v>
      </c>
      <c r="C22" s="7" t="str">
        <f>IF(AND(I12&gt;=I17,I13&gt;=I18,I14&gt;=I19,I15&gt;=I20), "MATRIZ DIAGONAL DOMINANTE", "NO DOMINANTE")</f>
        <v>MATRIZ DIAGONAL DOMINANTE</v>
      </c>
      <c r="D22" s="7"/>
      <c r="E22" s="7"/>
      <c r="F22" s="9"/>
      <c r="G22" s="9"/>
      <c r="H22" s="9"/>
      <c r="N22" t="s">
        <v>26</v>
      </c>
      <c r="O22">
        <f>B7</f>
        <v>3</v>
      </c>
      <c r="P22" s="8">
        <f t="shared" si="5"/>
        <v>0.13043084425000001</v>
      </c>
      <c r="Q22">
        <f t="shared" si="6"/>
        <v>-2</v>
      </c>
      <c r="R22" s="17">
        <f t="shared" si="7"/>
        <v>0.36665037149999996</v>
      </c>
      <c r="S22" s="1">
        <f t="shared" si="8"/>
        <v>4</v>
      </c>
      <c r="T22" s="2">
        <f t="shared" si="9"/>
        <v>0.73468656049999992</v>
      </c>
      <c r="U22" s="3">
        <f t="shared" si="10"/>
        <v>10</v>
      </c>
      <c r="V22" s="19">
        <f t="shared" si="11"/>
        <v>0.14032774325000003</v>
      </c>
      <c r="W22" s="4">
        <f t="shared" si="12"/>
        <v>4.0000154642499997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Jacobi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Muñoz</dc:creator>
  <cp:lastModifiedBy>Andrea Muñoz</cp:lastModifiedBy>
  <dcterms:created xsi:type="dcterms:W3CDTF">2020-10-13T19:49:53Z</dcterms:created>
  <dcterms:modified xsi:type="dcterms:W3CDTF">2020-10-13T19:55:38Z</dcterms:modified>
</cp:coreProperties>
</file>