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47045a2401bd0a/Metodos Num/"/>
    </mc:Choice>
  </mc:AlternateContent>
  <xr:revisionPtr revIDLastSave="0" documentId="8_{C630866E-99EA-49DD-892E-F98143C548D5}" xr6:coauthVersionLast="45" xr6:coauthVersionMax="45" xr10:uidLastSave="{00000000-0000-0000-0000-000000000000}"/>
  <bookViews>
    <workbookView xWindow="1392" yWindow="3396" windowWidth="17280" windowHeight="8964" activeTab="2" xr2:uid="{72B29F68-1BB2-499E-878E-3C6D38281152}"/>
  </bookViews>
  <sheets>
    <sheet name="Ej.1" sheetId="1" r:id="rId1"/>
    <sheet name="Ej.2" sheetId="2" r:id="rId2"/>
    <sheet name="Ej.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3" l="1"/>
  <c r="K11" i="3"/>
  <c r="K12" i="3"/>
  <c r="K9" i="3"/>
  <c r="J10" i="3"/>
  <c r="J11" i="3"/>
  <c r="J12" i="3"/>
  <c r="J9" i="3"/>
  <c r="H10" i="3"/>
  <c r="H9" i="3"/>
  <c r="G9" i="3"/>
  <c r="J10" i="2"/>
  <c r="J11" i="2"/>
  <c r="J12" i="2"/>
  <c r="J9" i="2"/>
  <c r="H10" i="2"/>
  <c r="H9" i="2"/>
  <c r="G9" i="2"/>
  <c r="B20" i="3"/>
  <c r="B21" i="3" s="1"/>
  <c r="C19" i="3"/>
  <c r="B10" i="3"/>
  <c r="B11" i="3" s="1"/>
  <c r="F9" i="3"/>
  <c r="C9" i="3"/>
  <c r="B9" i="3"/>
  <c r="C8" i="3"/>
  <c r="B21" i="2"/>
  <c r="B22" i="2" s="1"/>
  <c r="B20" i="2"/>
  <c r="C20" i="2" s="1"/>
  <c r="C19" i="2"/>
  <c r="K12" i="2"/>
  <c r="K11" i="2"/>
  <c r="K10" i="2"/>
  <c r="K9" i="2"/>
  <c r="F9" i="2"/>
  <c r="B9" i="2"/>
  <c r="B10" i="2" s="1"/>
  <c r="C8" i="2"/>
  <c r="F9" i="1"/>
  <c r="K12" i="1"/>
  <c r="K11" i="1"/>
  <c r="K10" i="1"/>
  <c r="K9" i="1"/>
  <c r="B20" i="1"/>
  <c r="B21" i="1" s="1"/>
  <c r="C19" i="1"/>
  <c r="B9" i="1"/>
  <c r="C9" i="1" s="1"/>
  <c r="C8" i="1"/>
  <c r="B12" i="3" l="1"/>
  <c r="C11" i="3"/>
  <c r="C21" i="3"/>
  <c r="B22" i="3"/>
  <c r="C10" i="3"/>
  <c r="C20" i="3"/>
  <c r="B11" i="2"/>
  <c r="C10" i="2"/>
  <c r="B23" i="2"/>
  <c r="C22" i="2"/>
  <c r="C21" i="2"/>
  <c r="C9" i="2"/>
  <c r="I9" i="2"/>
  <c r="F10" i="2" s="1"/>
  <c r="G10" i="2" s="1"/>
  <c r="G9" i="1"/>
  <c r="H9" i="1"/>
  <c r="C21" i="1"/>
  <c r="B22" i="1"/>
  <c r="B10" i="1"/>
  <c r="C20" i="1"/>
  <c r="I9" i="3" l="1"/>
  <c r="L9" i="3" s="1"/>
  <c r="M9" i="3"/>
  <c r="F10" i="3"/>
  <c r="G10" i="3" s="1"/>
  <c r="B23" i="3"/>
  <c r="C22" i="3"/>
  <c r="B13" i="3"/>
  <c r="C12" i="3"/>
  <c r="M9" i="2"/>
  <c r="L9" i="2"/>
  <c r="B24" i="2"/>
  <c r="C23" i="2"/>
  <c r="B12" i="2"/>
  <c r="C11" i="2"/>
  <c r="I9" i="1"/>
  <c r="L9" i="1" s="1"/>
  <c r="F10" i="1"/>
  <c r="J9" i="1"/>
  <c r="M9" i="1" s="1"/>
  <c r="B11" i="1"/>
  <c r="C10" i="1"/>
  <c r="B23" i="1"/>
  <c r="C22" i="1"/>
  <c r="B24" i="3" l="1"/>
  <c r="C23" i="3"/>
  <c r="I10" i="3"/>
  <c r="B14" i="3"/>
  <c r="C13" i="3"/>
  <c r="C24" i="2"/>
  <c r="B25" i="2"/>
  <c r="B13" i="2"/>
  <c r="C12" i="2"/>
  <c r="H10" i="1"/>
  <c r="G10" i="1"/>
  <c r="I10" i="1" s="1"/>
  <c r="C23" i="1"/>
  <c r="B24" i="1"/>
  <c r="B12" i="1"/>
  <c r="C11" i="1"/>
  <c r="I10" i="2" l="1"/>
  <c r="F11" i="2" s="1"/>
  <c r="M10" i="3"/>
  <c r="F11" i="3"/>
  <c r="L10" i="3"/>
  <c r="B15" i="3"/>
  <c r="C14" i="3"/>
  <c r="B25" i="3"/>
  <c r="C24" i="3"/>
  <c r="L10" i="2"/>
  <c r="M10" i="2"/>
  <c r="B14" i="2"/>
  <c r="C13" i="2"/>
  <c r="B26" i="2"/>
  <c r="C25" i="2"/>
  <c r="L10" i="1"/>
  <c r="J10" i="1"/>
  <c r="M10" i="1" s="1"/>
  <c r="F11" i="1"/>
  <c r="C12" i="1"/>
  <c r="B13" i="1"/>
  <c r="B25" i="1"/>
  <c r="C24" i="1"/>
  <c r="G11" i="3" l="1"/>
  <c r="H11" i="3"/>
  <c r="G11" i="2"/>
  <c r="H11" i="2"/>
  <c r="B16" i="3"/>
  <c r="C15" i="3"/>
  <c r="I11" i="3"/>
  <c r="C25" i="3"/>
  <c r="B26" i="3"/>
  <c r="B15" i="2"/>
  <c r="C14" i="2"/>
  <c r="B27" i="2"/>
  <c r="C26" i="2"/>
  <c r="I11" i="2"/>
  <c r="F12" i="2" s="1"/>
  <c r="H11" i="1"/>
  <c r="G11" i="1"/>
  <c r="I11" i="1" s="1"/>
  <c r="C25" i="1"/>
  <c r="B26" i="1"/>
  <c r="B14" i="1"/>
  <c r="C13" i="1"/>
  <c r="G12" i="2" l="1"/>
  <c r="H12" i="2"/>
  <c r="B27" i="3"/>
  <c r="C26" i="3"/>
  <c r="F12" i="3"/>
  <c r="L11" i="3"/>
  <c r="M11" i="3"/>
  <c r="B17" i="3"/>
  <c r="C16" i="3"/>
  <c r="L11" i="2"/>
  <c r="M11" i="2"/>
  <c r="B28" i="2"/>
  <c r="C27" i="2"/>
  <c r="B16" i="2"/>
  <c r="C15" i="2"/>
  <c r="L11" i="1"/>
  <c r="F12" i="1"/>
  <c r="J11" i="1"/>
  <c r="M11" i="1" s="1"/>
  <c r="B15" i="1"/>
  <c r="C14" i="1"/>
  <c r="B27" i="1"/>
  <c r="C26" i="1"/>
  <c r="G12" i="3" l="1"/>
  <c r="H12" i="3"/>
  <c r="B18" i="3"/>
  <c r="C18" i="3" s="1"/>
  <c r="C17" i="3"/>
  <c r="I12" i="3"/>
  <c r="B28" i="3"/>
  <c r="C27" i="3"/>
  <c r="C28" i="2"/>
  <c r="B29" i="2"/>
  <c r="B17" i="2"/>
  <c r="C16" i="2"/>
  <c r="I12" i="2"/>
  <c r="G12" i="1"/>
  <c r="H12" i="1"/>
  <c r="B16" i="1"/>
  <c r="C15" i="1"/>
  <c r="B28" i="1"/>
  <c r="C27" i="1"/>
  <c r="L12" i="3" l="1"/>
  <c r="M12" i="3"/>
  <c r="B29" i="3"/>
  <c r="C28" i="3"/>
  <c r="L12" i="2"/>
  <c r="M12" i="2"/>
  <c r="B18" i="2"/>
  <c r="C18" i="2" s="1"/>
  <c r="C17" i="2"/>
  <c r="B30" i="2"/>
  <c r="C29" i="2"/>
  <c r="I12" i="1"/>
  <c r="L12" i="1"/>
  <c r="J12" i="1"/>
  <c r="M12" i="1" s="1"/>
  <c r="B29" i="1"/>
  <c r="C28" i="1"/>
  <c r="B17" i="1"/>
  <c r="C16" i="1"/>
  <c r="C29" i="3" l="1"/>
  <c r="B30" i="3"/>
  <c r="B31" i="2"/>
  <c r="C30" i="2"/>
  <c r="C17" i="1"/>
  <c r="B18" i="1"/>
  <c r="C18" i="1" s="1"/>
  <c r="C29" i="1"/>
  <c r="B30" i="1"/>
  <c r="B31" i="3" l="1"/>
  <c r="C30" i="3"/>
  <c r="B32" i="2"/>
  <c r="C31" i="2"/>
  <c r="B31" i="1"/>
  <c r="C30" i="1"/>
  <c r="B32" i="3" l="1"/>
  <c r="C31" i="3"/>
  <c r="C32" i="2"/>
  <c r="B33" i="2"/>
  <c r="B32" i="1"/>
  <c r="C31" i="1"/>
  <c r="B33" i="3" l="1"/>
  <c r="C32" i="3"/>
  <c r="B34" i="2"/>
  <c r="C33" i="2"/>
  <c r="B33" i="1"/>
  <c r="C32" i="1"/>
  <c r="C33" i="3" l="1"/>
  <c r="B34" i="3"/>
  <c r="B35" i="2"/>
  <c r="C34" i="2"/>
  <c r="C33" i="1"/>
  <c r="B34" i="1"/>
  <c r="B35" i="3" l="1"/>
  <c r="C34" i="3"/>
  <c r="B36" i="2"/>
  <c r="C35" i="2"/>
  <c r="B35" i="1"/>
  <c r="C34" i="1"/>
  <c r="B36" i="3" l="1"/>
  <c r="C35" i="3"/>
  <c r="C36" i="2"/>
  <c r="B37" i="2"/>
  <c r="C37" i="2" s="1"/>
  <c r="C35" i="1"/>
  <c r="B36" i="1"/>
  <c r="B37" i="3" l="1"/>
  <c r="C37" i="3" s="1"/>
  <c r="C36" i="3"/>
  <c r="B37" i="1"/>
  <c r="C37" i="1" s="1"/>
  <c r="C36" i="1"/>
</calcChain>
</file>

<file path=xl/sharedStrings.xml><?xml version="1.0" encoding="utf-8"?>
<sst xmlns="http://schemas.openxmlformats.org/spreadsheetml/2006/main" count="48" uniqueCount="22">
  <si>
    <t>Ejercicio 1</t>
  </si>
  <si>
    <t>Graficar</t>
  </si>
  <si>
    <t>x</t>
  </si>
  <si>
    <t>f(x)</t>
  </si>
  <si>
    <t>f(x)= x^3 +2x^2+10x-20</t>
  </si>
  <si>
    <t>f'(x)= 3x^2+4x+10</t>
  </si>
  <si>
    <t>n</t>
  </si>
  <si>
    <t>Pn-1</t>
  </si>
  <si>
    <t>f(Pn-1)</t>
  </si>
  <si>
    <t>f'(Pn-1)</t>
  </si>
  <si>
    <t>Pn</t>
  </si>
  <si>
    <t>f(Pn)</t>
  </si>
  <si>
    <t>Error</t>
  </si>
  <si>
    <t>Validación 1</t>
  </si>
  <si>
    <t>Validacion  2</t>
  </si>
  <si>
    <t>P_0</t>
  </si>
  <si>
    <t>Ejercicio 3</t>
  </si>
  <si>
    <t>Ejercicio 2</t>
  </si>
  <si>
    <t>f'(x)= 4x^3+9x^2</t>
  </si>
  <si>
    <t>f(x)= x^4 +3x^3-2</t>
  </si>
  <si>
    <t>f'(x)= 3x^2-2</t>
  </si>
  <si>
    <t>f(x)= x^3 -2x-5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</si>
</sst>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0"/>
    <numFmt numFmtId="166" formatCode="0.000000"/>
    <numFmt numFmtId="167" formatCode="0.000000000"/>
    <numFmt numFmtId="168" formatCode="0.0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3" borderId="1" xfId="0" applyNumberFormat="1" applyFill="1" applyBorder="1"/>
    <xf numFmtId="166" fontId="0" fillId="0" borderId="0" xfId="0" applyNumberFormat="1"/>
    <xf numFmtId="0" fontId="0" fillId="5" borderId="1" xfId="0" applyFill="1" applyBorder="1"/>
    <xf numFmtId="0" fontId="0" fillId="7" borderId="1" xfId="0" applyFill="1" applyBorder="1"/>
    <xf numFmtId="0" fontId="0" fillId="6" borderId="1" xfId="0" applyFill="1" applyBorder="1"/>
    <xf numFmtId="165" fontId="0" fillId="6" borderId="1" xfId="0" applyNumberFormat="1" applyFill="1" applyBorder="1"/>
    <xf numFmtId="164" fontId="0" fillId="6" borderId="1" xfId="0" applyNumberFormat="1" applyFill="1" applyBorder="1"/>
    <xf numFmtId="0" fontId="1" fillId="6" borderId="1" xfId="0" applyFont="1" applyFill="1" applyBorder="1"/>
    <xf numFmtId="167" fontId="1" fillId="6" borderId="1" xfId="0" applyNumberFormat="1" applyFont="1" applyFill="1" applyBorder="1"/>
    <xf numFmtId="2" fontId="0" fillId="4" borderId="1" xfId="0" applyNumberFormat="1" applyFill="1" applyBorder="1"/>
    <xf numFmtId="165" fontId="0" fillId="8" borderId="1" xfId="0" applyNumberFormat="1" applyFill="1" applyBorder="1"/>
    <xf numFmtId="164" fontId="0" fillId="9" borderId="1" xfId="0" applyNumberFormat="1" applyFill="1" applyBorder="1"/>
    <xf numFmtId="0" fontId="0" fillId="2" borderId="1" xfId="0" applyFont="1" applyFill="1" applyBorder="1"/>
    <xf numFmtId="168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Ej.1!$B$8:$B$37</c:f>
              <c:numCache>
                <c:formatCode>0.000000</c:formatCode>
                <c:ptCount val="30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-4.3999999999999995</c:v>
                </c:pt>
                <c:pt idx="4">
                  <c:v>-4.1999999999999993</c:v>
                </c:pt>
                <c:pt idx="5">
                  <c:v>-3.9999999999999991</c:v>
                </c:pt>
                <c:pt idx="6">
                  <c:v>-3.7999999999999989</c:v>
                </c:pt>
                <c:pt idx="7">
                  <c:v>-3.5999999999999988</c:v>
                </c:pt>
                <c:pt idx="8">
                  <c:v>-3.3999999999999986</c:v>
                </c:pt>
                <c:pt idx="9">
                  <c:v>-3.1999999999999984</c:v>
                </c:pt>
                <c:pt idx="10">
                  <c:v>-2.9999999999999982</c:v>
                </c:pt>
                <c:pt idx="11">
                  <c:v>-2.87938524</c:v>
                </c:pt>
                <c:pt idx="12">
                  <c:v>-2.6793852399999998</c:v>
                </c:pt>
                <c:pt idx="13">
                  <c:v>-2.4793852399999996</c:v>
                </c:pt>
                <c:pt idx="14">
                  <c:v>-2.2793852399999994</c:v>
                </c:pt>
                <c:pt idx="15">
                  <c:v>-2.0793852399999992</c:v>
                </c:pt>
                <c:pt idx="16">
                  <c:v>-1.8793852399999993</c:v>
                </c:pt>
                <c:pt idx="17">
                  <c:v>-1.6793852399999993</c:v>
                </c:pt>
                <c:pt idx="18">
                  <c:v>-1.4793852399999994</c:v>
                </c:pt>
                <c:pt idx="19">
                  <c:v>-1.2793852399999994</c:v>
                </c:pt>
                <c:pt idx="20">
                  <c:v>-1.0793852399999995</c:v>
                </c:pt>
                <c:pt idx="21">
                  <c:v>-0.87938523999999951</c:v>
                </c:pt>
                <c:pt idx="22">
                  <c:v>-0.67938523999999956</c:v>
                </c:pt>
                <c:pt idx="23">
                  <c:v>-0.47938523999999955</c:v>
                </c:pt>
                <c:pt idx="24">
                  <c:v>-0.27938523999999954</c:v>
                </c:pt>
                <c:pt idx="25">
                  <c:v>-7.9385239999999524E-2</c:v>
                </c:pt>
                <c:pt idx="26">
                  <c:v>0.12061476000000049</c:v>
                </c:pt>
                <c:pt idx="27">
                  <c:v>0.3206147600000005</c:v>
                </c:pt>
                <c:pt idx="28">
                  <c:v>0.52061476000000051</c:v>
                </c:pt>
                <c:pt idx="29">
                  <c:v>0.72061476000000058</c:v>
                </c:pt>
              </c:numCache>
            </c:numRef>
          </c:xVal>
          <c:yVal>
            <c:numRef>
              <c:f>Ej.1!$C$8:$C$37</c:f>
              <c:numCache>
                <c:formatCode>0.000000</c:formatCode>
                <c:ptCount val="30"/>
                <c:pt idx="0">
                  <c:v>-51</c:v>
                </c:pt>
                <c:pt idx="1">
                  <c:v>-42.471999999999994</c:v>
                </c:pt>
                <c:pt idx="2">
                  <c:v>-34.85599999999998</c:v>
                </c:pt>
                <c:pt idx="3">
                  <c:v>-28.103999999999985</c:v>
                </c:pt>
                <c:pt idx="4">
                  <c:v>-22.167999999999985</c:v>
                </c:pt>
                <c:pt idx="5">
                  <c:v>-16.999999999999979</c:v>
                </c:pt>
                <c:pt idx="6">
                  <c:v>-12.551999999999978</c:v>
                </c:pt>
                <c:pt idx="7">
                  <c:v>-8.775999999999982</c:v>
                </c:pt>
                <c:pt idx="8">
                  <c:v>-5.623999999999981</c:v>
                </c:pt>
                <c:pt idx="9">
                  <c:v>-3.0479999999999805</c:v>
                </c:pt>
                <c:pt idx="10">
                  <c:v>-0.99999999999998224</c:v>
                </c:pt>
                <c:pt idx="11">
                  <c:v>1.1939938815430651E-8</c:v>
                </c:pt>
                <c:pt idx="12">
                  <c:v>1.3017271113378577</c:v>
                </c:pt>
                <c:pt idx="13">
                  <c:v>2.20040175313577</c:v>
                </c:pt>
                <c:pt idx="14">
                  <c:v>2.7440239373336848</c:v>
                </c:pt>
                <c:pt idx="15">
                  <c:v>2.9805936639315984</c:v>
                </c:pt>
                <c:pt idx="16">
                  <c:v>2.9581109329295119</c:v>
                </c:pt>
                <c:pt idx="17">
                  <c:v>2.7245757443274252</c:v>
                </c:pt>
                <c:pt idx="18">
                  <c:v>2.3279880981253402</c:v>
                </c:pt>
                <c:pt idx="19">
                  <c:v>1.8163479943232539</c:v>
                </c:pt>
                <c:pt idx="20">
                  <c:v>1.2376554329211684</c:v>
                </c:pt>
                <c:pt idx="21">
                  <c:v>0.63991041391908343</c:v>
                </c:pt>
                <c:pt idx="22">
                  <c:v>7.1112937316998304E-2</c:v>
                </c:pt>
                <c:pt idx="23">
                  <c:v>-0.42073699688508703</c:v>
                </c:pt>
                <c:pt idx="24">
                  <c:v>-0.78763938868717209</c:v>
                </c:pt>
                <c:pt idx="25">
                  <c:v>-0.98159423808925705</c:v>
                </c:pt>
                <c:pt idx="26">
                  <c:v>-0.95460154509134187</c:v>
                </c:pt>
                <c:pt idx="27">
                  <c:v>-0.65866130969342662</c:v>
                </c:pt>
                <c:pt idx="28">
                  <c:v>-4.5773531895511255E-2</c:v>
                </c:pt>
                <c:pt idx="29">
                  <c:v>0.93206178830240494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C2-42E3-906E-2E80E899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723567"/>
        <c:axId val="1163950783"/>
      </c:scatterChart>
      <c:valAx>
        <c:axId val="92072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3950783"/>
        <c:crosses val="autoZero"/>
        <c:crossBetween val="midCat"/>
      </c:valAx>
      <c:valAx>
        <c:axId val="11639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072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Ej.1!$B$8:$B$37</c:f>
              <c:numCache>
                <c:formatCode>0.000000</c:formatCode>
                <c:ptCount val="30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-4.3999999999999995</c:v>
                </c:pt>
                <c:pt idx="4">
                  <c:v>-4.1999999999999993</c:v>
                </c:pt>
                <c:pt idx="5">
                  <c:v>-3.9999999999999991</c:v>
                </c:pt>
                <c:pt idx="6">
                  <c:v>-3.7999999999999989</c:v>
                </c:pt>
                <c:pt idx="7">
                  <c:v>-3.5999999999999988</c:v>
                </c:pt>
                <c:pt idx="8">
                  <c:v>-3.3999999999999986</c:v>
                </c:pt>
                <c:pt idx="9">
                  <c:v>-3.1999999999999984</c:v>
                </c:pt>
                <c:pt idx="10">
                  <c:v>-2.9999999999999982</c:v>
                </c:pt>
                <c:pt idx="11">
                  <c:v>-2.87938524</c:v>
                </c:pt>
                <c:pt idx="12">
                  <c:v>-2.6793852399999998</c:v>
                </c:pt>
                <c:pt idx="13">
                  <c:v>-2.4793852399999996</c:v>
                </c:pt>
                <c:pt idx="14">
                  <c:v>-2.2793852399999994</c:v>
                </c:pt>
                <c:pt idx="15">
                  <c:v>-2.0793852399999992</c:v>
                </c:pt>
                <c:pt idx="16">
                  <c:v>-1.8793852399999993</c:v>
                </c:pt>
                <c:pt idx="17">
                  <c:v>-1.6793852399999993</c:v>
                </c:pt>
                <c:pt idx="18">
                  <c:v>-1.4793852399999994</c:v>
                </c:pt>
                <c:pt idx="19">
                  <c:v>-1.2793852399999994</c:v>
                </c:pt>
                <c:pt idx="20">
                  <c:v>-1.0793852399999995</c:v>
                </c:pt>
                <c:pt idx="21">
                  <c:v>-0.87938523999999951</c:v>
                </c:pt>
                <c:pt idx="22">
                  <c:v>-0.67938523999999956</c:v>
                </c:pt>
                <c:pt idx="23">
                  <c:v>-0.47938523999999955</c:v>
                </c:pt>
                <c:pt idx="24">
                  <c:v>-0.27938523999999954</c:v>
                </c:pt>
                <c:pt idx="25">
                  <c:v>-7.9385239999999524E-2</c:v>
                </c:pt>
                <c:pt idx="26">
                  <c:v>0.12061476000000049</c:v>
                </c:pt>
                <c:pt idx="27">
                  <c:v>0.3206147600000005</c:v>
                </c:pt>
                <c:pt idx="28">
                  <c:v>0.52061476000000051</c:v>
                </c:pt>
                <c:pt idx="29">
                  <c:v>0.72061476000000058</c:v>
                </c:pt>
              </c:numCache>
            </c:numRef>
          </c:xVal>
          <c:yVal>
            <c:numRef>
              <c:f>Ej.1!$C$8:$C$37</c:f>
              <c:numCache>
                <c:formatCode>0.000000</c:formatCode>
                <c:ptCount val="30"/>
                <c:pt idx="0">
                  <c:v>-51</c:v>
                </c:pt>
                <c:pt idx="1">
                  <c:v>-42.471999999999994</c:v>
                </c:pt>
                <c:pt idx="2">
                  <c:v>-34.85599999999998</c:v>
                </c:pt>
                <c:pt idx="3">
                  <c:v>-28.103999999999985</c:v>
                </c:pt>
                <c:pt idx="4">
                  <c:v>-22.167999999999985</c:v>
                </c:pt>
                <c:pt idx="5">
                  <c:v>-16.999999999999979</c:v>
                </c:pt>
                <c:pt idx="6">
                  <c:v>-12.551999999999978</c:v>
                </c:pt>
                <c:pt idx="7">
                  <c:v>-8.775999999999982</c:v>
                </c:pt>
                <c:pt idx="8">
                  <c:v>-5.623999999999981</c:v>
                </c:pt>
                <c:pt idx="9">
                  <c:v>-3.0479999999999805</c:v>
                </c:pt>
                <c:pt idx="10">
                  <c:v>-0.99999999999998224</c:v>
                </c:pt>
                <c:pt idx="11">
                  <c:v>1.1939938815430651E-8</c:v>
                </c:pt>
                <c:pt idx="12">
                  <c:v>1.3017271113378577</c:v>
                </c:pt>
                <c:pt idx="13">
                  <c:v>2.20040175313577</c:v>
                </c:pt>
                <c:pt idx="14">
                  <c:v>2.7440239373336848</c:v>
                </c:pt>
                <c:pt idx="15">
                  <c:v>2.9805936639315984</c:v>
                </c:pt>
                <c:pt idx="16">
                  <c:v>2.9581109329295119</c:v>
                </c:pt>
                <c:pt idx="17">
                  <c:v>2.7245757443274252</c:v>
                </c:pt>
                <c:pt idx="18">
                  <c:v>2.3279880981253402</c:v>
                </c:pt>
                <c:pt idx="19">
                  <c:v>1.8163479943232539</c:v>
                </c:pt>
                <c:pt idx="20">
                  <c:v>1.2376554329211684</c:v>
                </c:pt>
                <c:pt idx="21">
                  <c:v>0.63991041391908343</c:v>
                </c:pt>
                <c:pt idx="22">
                  <c:v>7.1112937316998304E-2</c:v>
                </c:pt>
                <c:pt idx="23">
                  <c:v>-0.42073699688508703</c:v>
                </c:pt>
                <c:pt idx="24">
                  <c:v>-0.78763938868717209</c:v>
                </c:pt>
                <c:pt idx="25">
                  <c:v>-0.98159423808925705</c:v>
                </c:pt>
                <c:pt idx="26">
                  <c:v>-0.95460154509134187</c:v>
                </c:pt>
                <c:pt idx="27">
                  <c:v>-0.65866130969342662</c:v>
                </c:pt>
                <c:pt idx="28">
                  <c:v>-4.5773531895511255E-2</c:v>
                </c:pt>
                <c:pt idx="29">
                  <c:v>0.93206178830240494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EA-435E-A220-511F7253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723567"/>
        <c:axId val="1163950783"/>
      </c:scatterChart>
      <c:valAx>
        <c:axId val="92072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3950783"/>
        <c:crosses val="autoZero"/>
        <c:crossBetween val="midCat"/>
      </c:valAx>
      <c:valAx>
        <c:axId val="11639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072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Ej.1!$B$8:$B$37</c:f>
              <c:numCache>
                <c:formatCode>0.000000</c:formatCode>
                <c:ptCount val="30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-4.3999999999999995</c:v>
                </c:pt>
                <c:pt idx="4">
                  <c:v>-4.1999999999999993</c:v>
                </c:pt>
                <c:pt idx="5">
                  <c:v>-3.9999999999999991</c:v>
                </c:pt>
                <c:pt idx="6">
                  <c:v>-3.7999999999999989</c:v>
                </c:pt>
                <c:pt idx="7">
                  <c:v>-3.5999999999999988</c:v>
                </c:pt>
                <c:pt idx="8">
                  <c:v>-3.3999999999999986</c:v>
                </c:pt>
                <c:pt idx="9">
                  <c:v>-3.1999999999999984</c:v>
                </c:pt>
                <c:pt idx="10">
                  <c:v>-2.9999999999999982</c:v>
                </c:pt>
                <c:pt idx="11">
                  <c:v>-2.87938524</c:v>
                </c:pt>
                <c:pt idx="12">
                  <c:v>-2.6793852399999998</c:v>
                </c:pt>
                <c:pt idx="13">
                  <c:v>-2.4793852399999996</c:v>
                </c:pt>
                <c:pt idx="14">
                  <c:v>-2.2793852399999994</c:v>
                </c:pt>
                <c:pt idx="15">
                  <c:v>-2.0793852399999992</c:v>
                </c:pt>
                <c:pt idx="16">
                  <c:v>-1.8793852399999993</c:v>
                </c:pt>
                <c:pt idx="17">
                  <c:v>-1.6793852399999993</c:v>
                </c:pt>
                <c:pt idx="18">
                  <c:v>-1.4793852399999994</c:v>
                </c:pt>
                <c:pt idx="19">
                  <c:v>-1.2793852399999994</c:v>
                </c:pt>
                <c:pt idx="20">
                  <c:v>-1.0793852399999995</c:v>
                </c:pt>
                <c:pt idx="21">
                  <c:v>-0.87938523999999951</c:v>
                </c:pt>
                <c:pt idx="22">
                  <c:v>-0.67938523999999956</c:v>
                </c:pt>
                <c:pt idx="23">
                  <c:v>-0.47938523999999955</c:v>
                </c:pt>
                <c:pt idx="24">
                  <c:v>-0.27938523999999954</c:v>
                </c:pt>
                <c:pt idx="25">
                  <c:v>-7.9385239999999524E-2</c:v>
                </c:pt>
                <c:pt idx="26">
                  <c:v>0.12061476000000049</c:v>
                </c:pt>
                <c:pt idx="27">
                  <c:v>0.3206147600000005</c:v>
                </c:pt>
                <c:pt idx="28">
                  <c:v>0.52061476000000051</c:v>
                </c:pt>
                <c:pt idx="29">
                  <c:v>0.72061476000000058</c:v>
                </c:pt>
              </c:numCache>
            </c:numRef>
          </c:xVal>
          <c:yVal>
            <c:numRef>
              <c:f>Ej.1!$C$8:$C$37</c:f>
              <c:numCache>
                <c:formatCode>0.000000</c:formatCode>
                <c:ptCount val="30"/>
                <c:pt idx="0">
                  <c:v>-51</c:v>
                </c:pt>
                <c:pt idx="1">
                  <c:v>-42.471999999999994</c:v>
                </c:pt>
                <c:pt idx="2">
                  <c:v>-34.85599999999998</c:v>
                </c:pt>
                <c:pt idx="3">
                  <c:v>-28.103999999999985</c:v>
                </c:pt>
                <c:pt idx="4">
                  <c:v>-22.167999999999985</c:v>
                </c:pt>
                <c:pt idx="5">
                  <c:v>-16.999999999999979</c:v>
                </c:pt>
                <c:pt idx="6">
                  <c:v>-12.551999999999978</c:v>
                </c:pt>
                <c:pt idx="7">
                  <c:v>-8.775999999999982</c:v>
                </c:pt>
                <c:pt idx="8">
                  <c:v>-5.623999999999981</c:v>
                </c:pt>
                <c:pt idx="9">
                  <c:v>-3.0479999999999805</c:v>
                </c:pt>
                <c:pt idx="10">
                  <c:v>-0.99999999999998224</c:v>
                </c:pt>
                <c:pt idx="11">
                  <c:v>1.1939938815430651E-8</c:v>
                </c:pt>
                <c:pt idx="12">
                  <c:v>1.3017271113378577</c:v>
                </c:pt>
                <c:pt idx="13">
                  <c:v>2.20040175313577</c:v>
                </c:pt>
                <c:pt idx="14">
                  <c:v>2.7440239373336848</c:v>
                </c:pt>
                <c:pt idx="15">
                  <c:v>2.9805936639315984</c:v>
                </c:pt>
                <c:pt idx="16">
                  <c:v>2.9581109329295119</c:v>
                </c:pt>
                <c:pt idx="17">
                  <c:v>2.7245757443274252</c:v>
                </c:pt>
                <c:pt idx="18">
                  <c:v>2.3279880981253402</c:v>
                </c:pt>
                <c:pt idx="19">
                  <c:v>1.8163479943232539</c:v>
                </c:pt>
                <c:pt idx="20">
                  <c:v>1.2376554329211684</c:v>
                </c:pt>
                <c:pt idx="21">
                  <c:v>0.63991041391908343</c:v>
                </c:pt>
                <c:pt idx="22">
                  <c:v>7.1112937316998304E-2</c:v>
                </c:pt>
                <c:pt idx="23">
                  <c:v>-0.42073699688508703</c:v>
                </c:pt>
                <c:pt idx="24">
                  <c:v>-0.78763938868717209</c:v>
                </c:pt>
                <c:pt idx="25">
                  <c:v>-0.98159423808925705</c:v>
                </c:pt>
                <c:pt idx="26">
                  <c:v>-0.95460154509134187</c:v>
                </c:pt>
                <c:pt idx="27">
                  <c:v>-0.65866130969342662</c:v>
                </c:pt>
                <c:pt idx="28">
                  <c:v>-4.5773531895511255E-2</c:v>
                </c:pt>
                <c:pt idx="29">
                  <c:v>0.93206178830240494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4D-4D69-ADA1-350A9254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723567"/>
        <c:axId val="1163950783"/>
      </c:scatterChart>
      <c:valAx>
        <c:axId val="92072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3950783"/>
        <c:crosses val="autoZero"/>
        <c:crossBetween val="midCat"/>
      </c:valAx>
      <c:valAx>
        <c:axId val="11639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072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708660</xdr:colOff>
      <xdr:row>13</xdr:row>
      <xdr:rowOff>57150</xdr:rowOff>
    </xdr:from>
    <xdr:to>
      <xdr:col>9</xdr:col>
      <xdr:colOff>525780</xdr:colOff>
      <xdr:row>28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115680-C8FE-4929-9544-B320F5115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136646</xdr:colOff>
      <xdr:row>30</xdr:row>
      <xdr:rowOff>7620</xdr:rowOff>
    </xdr:from>
    <xdr:to>
      <xdr:col>8</xdr:col>
      <xdr:colOff>533400</xdr:colOff>
      <xdr:row>47</xdr:row>
      <xdr:rowOff>144780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CD8CAA4-C253-4660-90EE-2561AD84DD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587" t="1778" r="31783" b="38956"/>
        <a:stretch/>
      </xdr:blipFill>
      <xdr:spPr>
        <a:xfrm>
          <a:off x="5470646" y="5494020"/>
          <a:ext cx="3566674" cy="32461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29</xdr:row>
      <xdr:rowOff>106680</xdr:rowOff>
    </xdr:from>
    <xdr:to>
      <xdr:col>15</xdr:col>
      <xdr:colOff>614934</xdr:colOff>
      <xdr:row>45</xdr:row>
      <xdr:rowOff>152015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EBB4073-2633-489B-9086-E116935F11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1800" t="54969" r="1374" b="8804"/>
        <a:stretch/>
      </xdr:blipFill>
      <xdr:spPr>
        <a:xfrm>
          <a:off x="9296400" y="5410200"/>
          <a:ext cx="5369814" cy="29714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708660</xdr:colOff>
      <xdr:row>13</xdr:row>
      <xdr:rowOff>57150</xdr:rowOff>
    </xdr:from>
    <xdr:to>
      <xdr:col>9</xdr:col>
      <xdr:colOff>525780</xdr:colOff>
      <xdr:row>28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AFBBEB-0A1F-4718-9163-181AD1A7E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774076</xdr:colOff>
      <xdr:row>13</xdr:row>
      <xdr:rowOff>83820</xdr:rowOff>
    </xdr:from>
    <xdr:to>
      <xdr:col>14</xdr:col>
      <xdr:colOff>586740</xdr:colOff>
      <xdr:row>44</xdr:row>
      <xdr:rowOff>167640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7C84CEE-21F5-4E65-B6DC-341120F5DF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3421" t="2741" r="30991" b="9841"/>
        <a:stretch/>
      </xdr:blipFill>
      <xdr:spPr>
        <a:xfrm>
          <a:off x="9163696" y="2461260"/>
          <a:ext cx="4163684" cy="5753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708660</xdr:colOff>
      <xdr:row>13</xdr:row>
      <xdr:rowOff>57150</xdr:rowOff>
    </xdr:from>
    <xdr:to>
      <xdr:col>9</xdr:col>
      <xdr:colOff>525780</xdr:colOff>
      <xdr:row>28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5899FB-2ECC-4B0A-B5C9-4A822239D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1005840</xdr:colOff>
      <xdr:row>13</xdr:row>
      <xdr:rowOff>38100</xdr:rowOff>
    </xdr:from>
    <xdr:to>
      <xdr:col>14</xdr:col>
      <xdr:colOff>274320</xdr:colOff>
      <xdr:row>41</xdr:row>
      <xdr:rowOff>170681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24ED16B-1C9E-4F96-8666-4490FE5424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28" t="2445" r="31575" b="11981"/>
        <a:stretch/>
      </xdr:blipFill>
      <xdr:spPr>
        <a:xfrm>
          <a:off x="9235440" y="2415540"/>
          <a:ext cx="4015740" cy="52532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8225-7F5B-4433-9602-333D0F01B9C9}">
  <dimension ref="A1:M37"/>
  <sheetViews>
    <sheetView topLeftCell="B1" workbookViewId="0">
      <selection activeCell="I86" sqref="I86"/>
    </sheetView>
  </sheetViews>
  <sheetFormatPr baseColWidth="10" defaultRowHeight="14.4" x14ac:dyDescent="0.3"/>
  <cols>
    <col min="2" max="2" width="25.6640625" customWidth="1"/>
    <col min="3" max="3" width="29" customWidth="1"/>
  </cols>
  <sheetData>
    <row r="1" spans="1:13" x14ac:dyDescent="0.3">
      <c r="A1" s="1" t="s">
        <v>0</v>
      </c>
    </row>
    <row r="2" spans="1:13" x14ac:dyDescent="0.3">
      <c r="B2" s="2"/>
      <c r="C2" s="2"/>
    </row>
    <row r="3" spans="1:13" x14ac:dyDescent="0.3">
      <c r="B3" s="3" t="s">
        <v>4</v>
      </c>
    </row>
    <row r="4" spans="1:13" x14ac:dyDescent="0.3">
      <c r="B4" s="3" t="s">
        <v>5</v>
      </c>
      <c r="E4" s="5" t="s">
        <v>15</v>
      </c>
      <c r="F4" s="5">
        <v>1</v>
      </c>
    </row>
    <row r="5" spans="1:13" x14ac:dyDescent="0.3">
      <c r="B5" s="2"/>
      <c r="C5" s="2"/>
    </row>
    <row r="6" spans="1:13" x14ac:dyDescent="0.3">
      <c r="A6" t="s">
        <v>1</v>
      </c>
      <c r="B6" s="2"/>
      <c r="C6" s="2"/>
    </row>
    <row r="7" spans="1:13" x14ac:dyDescent="0.3">
      <c r="B7" s="2" t="s">
        <v>2</v>
      </c>
      <c r="C7" s="2" t="s">
        <v>3</v>
      </c>
    </row>
    <row r="8" spans="1:13" x14ac:dyDescent="0.3">
      <c r="B8" s="4">
        <v>-5</v>
      </c>
      <c r="C8" s="4">
        <f>(B8*B8*B8)+(3*(B8*B8))-1</f>
        <v>-51</v>
      </c>
      <c r="E8" s="6" t="s">
        <v>6</v>
      </c>
      <c r="F8" s="6" t="s">
        <v>7</v>
      </c>
      <c r="G8" s="6" t="s">
        <v>8</v>
      </c>
      <c r="H8" s="6" t="s">
        <v>9</v>
      </c>
      <c r="I8" s="6" t="s">
        <v>10</v>
      </c>
      <c r="J8" s="6" t="s">
        <v>11</v>
      </c>
      <c r="K8" s="6" t="s">
        <v>12</v>
      </c>
      <c r="L8" s="6" t="s">
        <v>13</v>
      </c>
      <c r="M8" s="6" t="s">
        <v>14</v>
      </c>
    </row>
    <row r="9" spans="1:13" x14ac:dyDescent="0.3">
      <c r="B9" s="4">
        <f>B8+0.2</f>
        <v>-4.8</v>
      </c>
      <c r="C9" s="4">
        <f t="shared" ref="C9:C37" si="0">(B9*B9*B9)+(3*(B9*B9))-1</f>
        <v>-42.471999999999994</v>
      </c>
      <c r="E9" s="7">
        <v>1</v>
      </c>
      <c r="F9" s="12">
        <f>F4</f>
        <v>1</v>
      </c>
      <c r="G9" s="13">
        <f>(F9*F9*F9)+(2*F9*F9)+(10*F9)-20</f>
        <v>-7</v>
      </c>
      <c r="H9" s="14">
        <f>(3*F9*F9)+(4*F9)+10</f>
        <v>17</v>
      </c>
      <c r="I9" s="7">
        <f>F9-(G9/H9)</f>
        <v>1.4117647058823528</v>
      </c>
      <c r="J9" s="10">
        <f>(I9*I9*I9)+(2*I9*I9)+(10*I9)-20</f>
        <v>0.91756564217382319</v>
      </c>
      <c r="K9" s="9">
        <f>10^-4</f>
        <v>1E-4</v>
      </c>
      <c r="L9" s="7" t="str">
        <f>IF(ABS(I9-F9)/ABS(I9)&lt;K9,"Éxito","Fracaso")</f>
        <v>Fracaso</v>
      </c>
      <c r="M9" s="7" t="str">
        <f>IF(ABS(J9)&lt;K9,"Éxito","Fracaso")</f>
        <v>Fracaso</v>
      </c>
    </row>
    <row r="10" spans="1:13" x14ac:dyDescent="0.3">
      <c r="B10" s="4">
        <f t="shared" ref="B10:B37" si="1">B9+0.2</f>
        <v>-4.5999999999999996</v>
      </c>
      <c r="C10" s="4">
        <f t="shared" si="0"/>
        <v>-34.85599999999998</v>
      </c>
      <c r="E10" s="7">
        <v>2</v>
      </c>
      <c r="F10" s="7">
        <f>I9</f>
        <v>1.4117647058823528</v>
      </c>
      <c r="G10" s="8">
        <f t="shared" ref="G10:G12" si="2">(F10*F10*F10)+(2*F10*F10)+(10*F10)-20</f>
        <v>0.91756564217382319</v>
      </c>
      <c r="H10" s="9">
        <f t="shared" ref="H10:H12" si="3">(3*F10*F10)+(4*F10)+10</f>
        <v>21.626297577854668</v>
      </c>
      <c r="I10" s="7">
        <f t="shared" ref="I10:I12" si="4">F10-(G10/H10)</f>
        <v>1.3693364705882352</v>
      </c>
      <c r="J10" s="10">
        <f t="shared" ref="J10:J12" si="5">(I10*I10*I10)+(2*I10*I10)+(10*I10)-20</f>
        <v>1.1148119412446533E-2</v>
      </c>
      <c r="K10" s="9">
        <f t="shared" ref="K10:K12" si="6">10^-4</f>
        <v>1E-4</v>
      </c>
      <c r="L10" s="7" t="str">
        <f t="shared" ref="L10:L12" si="7">IF(ABS(I10-F10)/ABS(I10)&lt;K10,"Éxito","Fracaso")</f>
        <v>Fracaso</v>
      </c>
      <c r="M10" s="7" t="str">
        <f t="shared" ref="M10:M12" si="8">IF(ABS(J10)&lt;K10,"Éxito","Fracaso")</f>
        <v>Fracaso</v>
      </c>
    </row>
    <row r="11" spans="1:13" x14ac:dyDescent="0.3">
      <c r="B11" s="4">
        <f t="shared" si="1"/>
        <v>-4.3999999999999995</v>
      </c>
      <c r="C11" s="4">
        <f t="shared" si="0"/>
        <v>-28.103999999999985</v>
      </c>
      <c r="E11" s="7">
        <v>3</v>
      </c>
      <c r="F11" s="7">
        <f>I10</f>
        <v>1.3693364705882352</v>
      </c>
      <c r="G11" s="8">
        <f t="shared" si="2"/>
        <v>1.1148119412446533E-2</v>
      </c>
      <c r="H11" s="9">
        <f t="shared" si="3"/>
        <v>21.102592991402073</v>
      </c>
      <c r="I11" s="7">
        <f t="shared" si="4"/>
        <v>1.3688081886175318</v>
      </c>
      <c r="J11" s="11">
        <f t="shared" si="5"/>
        <v>1.7044870723736949E-6</v>
      </c>
      <c r="K11" s="9">
        <f t="shared" si="6"/>
        <v>1E-4</v>
      </c>
      <c r="L11" s="7" t="str">
        <f t="shared" si="7"/>
        <v>Fracaso</v>
      </c>
      <c r="M11" s="7" t="str">
        <f t="shared" si="8"/>
        <v>Éxito</v>
      </c>
    </row>
    <row r="12" spans="1:13" x14ac:dyDescent="0.3">
      <c r="B12" s="4">
        <f t="shared" si="1"/>
        <v>-4.1999999999999993</v>
      </c>
      <c r="C12" s="4">
        <f t="shared" si="0"/>
        <v>-22.167999999999985</v>
      </c>
      <c r="E12" s="7">
        <v>4</v>
      </c>
      <c r="F12" s="7">
        <f>I11</f>
        <v>1.3688081886175318</v>
      </c>
      <c r="G12" s="8">
        <f t="shared" si="2"/>
        <v>1.7044870723736949E-6</v>
      </c>
      <c r="H12" s="9">
        <f t="shared" si="3"/>
        <v>21.096140326149353</v>
      </c>
      <c r="I12" s="15">
        <f t="shared" si="4"/>
        <v>1.3688081078213745</v>
      </c>
      <c r="J12" s="11">
        <f t="shared" si="5"/>
        <v>3.907985046680551E-14</v>
      </c>
      <c r="K12" s="9">
        <f t="shared" si="6"/>
        <v>1E-4</v>
      </c>
      <c r="L12" s="7" t="str">
        <f t="shared" si="7"/>
        <v>Éxito</v>
      </c>
      <c r="M12" s="7" t="str">
        <f t="shared" si="8"/>
        <v>Éxito</v>
      </c>
    </row>
    <row r="13" spans="1:13" x14ac:dyDescent="0.3">
      <c r="B13" s="4">
        <f t="shared" si="1"/>
        <v>-3.9999999999999991</v>
      </c>
      <c r="C13" s="4">
        <f t="shared" si="0"/>
        <v>-16.999999999999979</v>
      </c>
    </row>
    <row r="14" spans="1:13" x14ac:dyDescent="0.3">
      <c r="B14" s="4">
        <f t="shared" si="1"/>
        <v>-3.7999999999999989</v>
      </c>
      <c r="C14" s="4">
        <f t="shared" si="0"/>
        <v>-12.551999999999978</v>
      </c>
    </row>
    <row r="15" spans="1:13" x14ac:dyDescent="0.3">
      <c r="B15" s="4">
        <f t="shared" si="1"/>
        <v>-3.5999999999999988</v>
      </c>
      <c r="C15" s="4">
        <f t="shared" si="0"/>
        <v>-8.775999999999982</v>
      </c>
    </row>
    <row r="16" spans="1:13" x14ac:dyDescent="0.3">
      <c r="B16" s="4">
        <f t="shared" si="1"/>
        <v>-3.3999999999999986</v>
      </c>
      <c r="C16" s="4">
        <f t="shared" si="0"/>
        <v>-5.623999999999981</v>
      </c>
    </row>
    <row r="17" spans="2:3" x14ac:dyDescent="0.3">
      <c r="B17" s="4">
        <f t="shared" si="1"/>
        <v>-3.1999999999999984</v>
      </c>
      <c r="C17" s="4">
        <f t="shared" si="0"/>
        <v>-3.0479999999999805</v>
      </c>
    </row>
    <row r="18" spans="2:3" x14ac:dyDescent="0.3">
      <c r="B18" s="4">
        <f t="shared" si="1"/>
        <v>-2.9999999999999982</v>
      </c>
      <c r="C18" s="4">
        <f t="shared" si="0"/>
        <v>-0.99999999999998224</v>
      </c>
    </row>
    <row r="19" spans="2:3" x14ac:dyDescent="0.3">
      <c r="B19" s="4">
        <v>-2.87938524</v>
      </c>
      <c r="C19" s="4">
        <f t="shared" si="0"/>
        <v>1.1939938815430651E-8</v>
      </c>
    </row>
    <row r="20" spans="2:3" x14ac:dyDescent="0.3">
      <c r="B20" s="4">
        <f t="shared" si="1"/>
        <v>-2.6793852399999998</v>
      </c>
      <c r="C20" s="4">
        <f t="shared" si="0"/>
        <v>1.3017271113378577</v>
      </c>
    </row>
    <row r="21" spans="2:3" x14ac:dyDescent="0.3">
      <c r="B21" s="4">
        <f t="shared" si="1"/>
        <v>-2.4793852399999996</v>
      </c>
      <c r="C21" s="4">
        <f t="shared" si="0"/>
        <v>2.20040175313577</v>
      </c>
    </row>
    <row r="22" spans="2:3" x14ac:dyDescent="0.3">
      <c r="B22" s="4">
        <f t="shared" si="1"/>
        <v>-2.2793852399999994</v>
      </c>
      <c r="C22" s="4">
        <f t="shared" si="0"/>
        <v>2.7440239373336848</v>
      </c>
    </row>
    <row r="23" spans="2:3" x14ac:dyDescent="0.3">
      <c r="B23" s="4">
        <f t="shared" si="1"/>
        <v>-2.0793852399999992</v>
      </c>
      <c r="C23" s="4">
        <f t="shared" si="0"/>
        <v>2.9805936639315984</v>
      </c>
    </row>
    <row r="24" spans="2:3" x14ac:dyDescent="0.3">
      <c r="B24" s="4">
        <f t="shared" si="1"/>
        <v>-1.8793852399999993</v>
      </c>
      <c r="C24" s="4">
        <f t="shared" si="0"/>
        <v>2.9581109329295119</v>
      </c>
    </row>
    <row r="25" spans="2:3" x14ac:dyDescent="0.3">
      <c r="B25" s="4">
        <f t="shared" si="1"/>
        <v>-1.6793852399999993</v>
      </c>
      <c r="C25" s="4">
        <f t="shared" si="0"/>
        <v>2.7245757443274252</v>
      </c>
    </row>
    <row r="26" spans="2:3" x14ac:dyDescent="0.3">
      <c r="B26" s="4">
        <f t="shared" si="1"/>
        <v>-1.4793852399999994</v>
      </c>
      <c r="C26" s="4">
        <f t="shared" si="0"/>
        <v>2.3279880981253402</v>
      </c>
    </row>
    <row r="27" spans="2:3" x14ac:dyDescent="0.3">
      <c r="B27" s="4">
        <f t="shared" si="1"/>
        <v>-1.2793852399999994</v>
      </c>
      <c r="C27" s="4">
        <f t="shared" si="0"/>
        <v>1.8163479943232539</v>
      </c>
    </row>
    <row r="28" spans="2:3" x14ac:dyDescent="0.3">
      <c r="B28" s="4">
        <f t="shared" si="1"/>
        <v>-1.0793852399999995</v>
      </c>
      <c r="C28" s="4">
        <f t="shared" si="0"/>
        <v>1.2376554329211684</v>
      </c>
    </row>
    <row r="29" spans="2:3" x14ac:dyDescent="0.3">
      <c r="B29" s="4">
        <f t="shared" si="1"/>
        <v>-0.87938523999999951</v>
      </c>
      <c r="C29" s="4">
        <f t="shared" si="0"/>
        <v>0.63991041391908343</v>
      </c>
    </row>
    <row r="30" spans="2:3" x14ac:dyDescent="0.3">
      <c r="B30" s="4">
        <f t="shared" si="1"/>
        <v>-0.67938523999999956</v>
      </c>
      <c r="C30" s="4">
        <f t="shared" si="0"/>
        <v>7.1112937316998304E-2</v>
      </c>
    </row>
    <row r="31" spans="2:3" x14ac:dyDescent="0.3">
      <c r="B31" s="4">
        <f t="shared" si="1"/>
        <v>-0.47938523999999955</v>
      </c>
      <c r="C31" s="4">
        <f t="shared" si="0"/>
        <v>-0.42073699688508703</v>
      </c>
    </row>
    <row r="32" spans="2:3" x14ac:dyDescent="0.3">
      <c r="B32" s="4">
        <f t="shared" si="1"/>
        <v>-0.27938523999999954</v>
      </c>
      <c r="C32" s="4">
        <f t="shared" si="0"/>
        <v>-0.78763938868717209</v>
      </c>
    </row>
    <row r="33" spans="2:3" x14ac:dyDescent="0.3">
      <c r="B33" s="4">
        <f t="shared" si="1"/>
        <v>-7.9385239999999524E-2</v>
      </c>
      <c r="C33" s="4">
        <f t="shared" si="0"/>
        <v>-0.98159423808925705</v>
      </c>
    </row>
    <row r="34" spans="2:3" x14ac:dyDescent="0.3">
      <c r="B34" s="4">
        <f t="shared" si="1"/>
        <v>0.12061476000000049</v>
      </c>
      <c r="C34" s="4">
        <f t="shared" si="0"/>
        <v>-0.95460154509134187</v>
      </c>
    </row>
    <row r="35" spans="2:3" x14ac:dyDescent="0.3">
      <c r="B35" s="4">
        <f t="shared" si="1"/>
        <v>0.3206147600000005</v>
      </c>
      <c r="C35" s="4">
        <f t="shared" si="0"/>
        <v>-0.65866130969342662</v>
      </c>
    </row>
    <row r="36" spans="2:3" x14ac:dyDescent="0.3">
      <c r="B36" s="4">
        <f t="shared" si="1"/>
        <v>0.52061476000000051</v>
      </c>
      <c r="C36" s="4">
        <f t="shared" si="0"/>
        <v>-4.5773531895511255E-2</v>
      </c>
    </row>
    <row r="37" spans="2:3" x14ac:dyDescent="0.3">
      <c r="B37" s="4">
        <f t="shared" si="1"/>
        <v>0.72061476000000058</v>
      </c>
      <c r="C37" s="4">
        <f t="shared" si="0"/>
        <v>0.93206178830240494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E21C-2640-4324-A242-4FC7BCA8A819}">
  <dimension ref="A1:M37"/>
  <sheetViews>
    <sheetView workbookViewId="0">
      <selection activeCell="S14" sqref="S14"/>
    </sheetView>
  </sheetViews>
  <sheetFormatPr baseColWidth="10" defaultRowHeight="14.4" x14ac:dyDescent="0.3"/>
  <cols>
    <col min="2" max="2" width="29.88671875" customWidth="1"/>
    <col min="10" max="10" width="17.21875" customWidth="1"/>
  </cols>
  <sheetData>
    <row r="1" spans="1:13" x14ac:dyDescent="0.3">
      <c r="A1" s="1" t="s">
        <v>17</v>
      </c>
    </row>
    <row r="2" spans="1:13" x14ac:dyDescent="0.3">
      <c r="B2" s="2"/>
      <c r="C2" s="2"/>
    </row>
    <row r="3" spans="1:13" x14ac:dyDescent="0.3">
      <c r="B3" s="3" t="s">
        <v>19</v>
      </c>
    </row>
    <row r="4" spans="1:13" x14ac:dyDescent="0.3">
      <c r="B4" s="3" t="s">
        <v>18</v>
      </c>
      <c r="E4" s="5" t="s">
        <v>15</v>
      </c>
      <c r="F4" s="5">
        <v>-3</v>
      </c>
    </row>
    <row r="5" spans="1:13" x14ac:dyDescent="0.3">
      <c r="B5" s="2"/>
      <c r="C5" s="2"/>
    </row>
    <row r="6" spans="1:13" x14ac:dyDescent="0.3">
      <c r="A6" t="s">
        <v>1</v>
      </c>
      <c r="B6" s="2"/>
      <c r="C6" s="2"/>
    </row>
    <row r="7" spans="1:13" x14ac:dyDescent="0.3">
      <c r="B7" s="2" t="s">
        <v>2</v>
      </c>
      <c r="C7" s="2" t="s">
        <v>3</v>
      </c>
    </row>
    <row r="8" spans="1:13" x14ac:dyDescent="0.3">
      <c r="B8" s="4">
        <v>-5</v>
      </c>
      <c r="C8" s="4">
        <f>(B8*B8*B8)+(3*(B8*B8))-1</f>
        <v>-51</v>
      </c>
      <c r="E8" s="6" t="s">
        <v>6</v>
      </c>
      <c r="F8" s="6" t="s">
        <v>7</v>
      </c>
      <c r="G8" s="6" t="s">
        <v>8</v>
      </c>
      <c r="H8" s="6" t="s">
        <v>9</v>
      </c>
      <c r="I8" s="6" t="s">
        <v>10</v>
      </c>
      <c r="J8" s="6" t="s">
        <v>11</v>
      </c>
      <c r="K8" s="6" t="s">
        <v>12</v>
      </c>
      <c r="L8" s="6" t="s">
        <v>13</v>
      </c>
      <c r="M8" s="6" t="s">
        <v>14</v>
      </c>
    </row>
    <row r="9" spans="1:13" x14ac:dyDescent="0.3">
      <c r="B9" s="4">
        <f>B8+0.2</f>
        <v>-4.8</v>
      </c>
      <c r="C9" s="4">
        <f t="shared" ref="C9:C37" si="0">(B9*B9*B9)+(3*(B9*B9))-1</f>
        <v>-42.471999999999994</v>
      </c>
      <c r="E9" s="7">
        <v>1</v>
      </c>
      <c r="F9" s="12">
        <f>F4</f>
        <v>-3</v>
      </c>
      <c r="G9" s="13">
        <f>(F9*F9*F9*F9)+(3*F9*F9*F9)-2</f>
        <v>-2</v>
      </c>
      <c r="H9" s="14">
        <f>(4*F9*F9*F9)+(9*F9*F9)</f>
        <v>-27</v>
      </c>
      <c r="I9" s="7">
        <f>F9-(G9/H9)</f>
        <v>-3.074074074074074</v>
      </c>
      <c r="J9" s="10">
        <f>(I9*I9*I9*I9)+(3*I9*I9*I9)-2</f>
        <v>0.15183623393754431</v>
      </c>
      <c r="K9" s="9">
        <f>10^-4</f>
        <v>1E-4</v>
      </c>
      <c r="L9" s="7" t="str">
        <f>IF(ABS(I9-F9)/ABS(I9)&lt;K9,"Éxito","Fracaso")</f>
        <v>Fracaso</v>
      </c>
      <c r="M9" s="7" t="str">
        <f>IF(ABS(J9)&lt;K9,"Éxito","Fracaso")</f>
        <v>Fracaso</v>
      </c>
    </row>
    <row r="10" spans="1:13" x14ac:dyDescent="0.3">
      <c r="B10" s="4">
        <f t="shared" ref="B10:B37" si="1">B9+0.2</f>
        <v>-4.5999999999999996</v>
      </c>
      <c r="C10" s="4">
        <f t="shared" si="0"/>
        <v>-34.85599999999998</v>
      </c>
      <c r="E10" s="7">
        <v>2</v>
      </c>
      <c r="F10" s="7">
        <f>I9</f>
        <v>-3.074074074074074</v>
      </c>
      <c r="G10" s="8">
        <f t="shared" ref="G10:G11" si="2">(F10*F10*F10*F10)+(3*F10*F10*F10)-2</f>
        <v>0.15183623393754431</v>
      </c>
      <c r="H10" s="9">
        <f t="shared" ref="H10:H12" si="3">(4*F10*F10*F10)+(9*F10*F10)</f>
        <v>-31.149773916577772</v>
      </c>
      <c r="I10" s="7">
        <f t="shared" ref="I10:I12" si="4">F10-(G10/H10)</f>
        <v>-3.069199681266467</v>
      </c>
      <c r="J10" s="10">
        <f t="shared" ref="J10:J12" si="5">(I10*I10*I10*I10)+(3*I10*I10*I10)-2</f>
        <v>6.8873758654319772E-4</v>
      </c>
      <c r="K10" s="9">
        <f t="shared" ref="K10:K12" si="6">10^-4</f>
        <v>1E-4</v>
      </c>
      <c r="L10" s="7" t="str">
        <f t="shared" ref="L10:L12" si="7">IF(ABS(I10-F10)/ABS(I10)&lt;K10,"Éxito","Fracaso")</f>
        <v>Fracaso</v>
      </c>
      <c r="M10" s="7" t="str">
        <f t="shared" ref="M10:M12" si="8">IF(ABS(J10)&lt;K10,"Éxito","Fracaso")</f>
        <v>Fracaso</v>
      </c>
    </row>
    <row r="11" spans="1:13" x14ac:dyDescent="0.3">
      <c r="B11" s="4">
        <f t="shared" si="1"/>
        <v>-4.3999999999999995</v>
      </c>
      <c r="C11" s="4">
        <f t="shared" si="0"/>
        <v>-28.103999999999985</v>
      </c>
      <c r="E11" s="7">
        <v>3</v>
      </c>
      <c r="F11" s="7">
        <f>I10</f>
        <v>-3.069199681266467</v>
      </c>
      <c r="G11" s="8">
        <f t="shared" si="2"/>
        <v>6.8873758654319772E-4</v>
      </c>
      <c r="H11" s="9">
        <f t="shared" si="3"/>
        <v>-30.867400354584973</v>
      </c>
      <c r="I11" s="7">
        <f t="shared" si="4"/>
        <v>-3.0691773684840937</v>
      </c>
      <c r="J11" s="10">
        <f t="shared" si="5"/>
        <v>1.4386642988029053E-8</v>
      </c>
      <c r="K11" s="9">
        <f t="shared" si="6"/>
        <v>1E-4</v>
      </c>
      <c r="L11" s="7" t="str">
        <f t="shared" si="7"/>
        <v>Éxito</v>
      </c>
      <c r="M11" s="7" t="str">
        <f t="shared" si="8"/>
        <v>Éxito</v>
      </c>
    </row>
    <row r="12" spans="1:13" x14ac:dyDescent="0.3">
      <c r="B12" s="4">
        <f t="shared" si="1"/>
        <v>-4.1999999999999993</v>
      </c>
      <c r="C12" s="4">
        <f t="shared" si="0"/>
        <v>-22.167999999999985</v>
      </c>
      <c r="E12" s="7">
        <v>4</v>
      </c>
      <c r="F12" s="7">
        <f>I11</f>
        <v>-3.0691773684840937</v>
      </c>
      <c r="G12" s="8">
        <f>(F12*F12*F12*F12)+(3*F12*F12*F12)-2</f>
        <v>1.4386642988029053E-8</v>
      </c>
      <c r="H12" s="9">
        <f t="shared" si="3"/>
        <v>-30.866110818008508</v>
      </c>
      <c r="I12" s="15">
        <f t="shared" si="4"/>
        <v>-3.0691773680179955</v>
      </c>
      <c r="J12" s="10">
        <f t="shared" si="5"/>
        <v>0</v>
      </c>
      <c r="K12" s="9">
        <f t="shared" si="6"/>
        <v>1E-4</v>
      </c>
      <c r="L12" s="7" t="str">
        <f t="shared" si="7"/>
        <v>Éxito</v>
      </c>
      <c r="M12" s="7" t="str">
        <f t="shared" si="8"/>
        <v>Éxito</v>
      </c>
    </row>
    <row r="13" spans="1:13" x14ac:dyDescent="0.3">
      <c r="B13" s="4">
        <f t="shared" si="1"/>
        <v>-3.9999999999999991</v>
      </c>
      <c r="C13" s="4">
        <f t="shared" si="0"/>
        <v>-16.999999999999979</v>
      </c>
    </row>
    <row r="14" spans="1:13" x14ac:dyDescent="0.3">
      <c r="B14" s="4">
        <f t="shared" si="1"/>
        <v>-3.7999999999999989</v>
      </c>
      <c r="C14" s="4">
        <f t="shared" si="0"/>
        <v>-12.551999999999978</v>
      </c>
    </row>
    <row r="15" spans="1:13" x14ac:dyDescent="0.3">
      <c r="B15" s="4">
        <f t="shared" si="1"/>
        <v>-3.5999999999999988</v>
      </c>
      <c r="C15" s="4">
        <f t="shared" si="0"/>
        <v>-8.775999999999982</v>
      </c>
    </row>
    <row r="16" spans="1:13" x14ac:dyDescent="0.3">
      <c r="B16" s="4">
        <f t="shared" si="1"/>
        <v>-3.3999999999999986</v>
      </c>
      <c r="C16" s="4">
        <f t="shared" si="0"/>
        <v>-5.623999999999981</v>
      </c>
    </row>
    <row r="17" spans="2:3" x14ac:dyDescent="0.3">
      <c r="B17" s="4">
        <f t="shared" si="1"/>
        <v>-3.1999999999999984</v>
      </c>
      <c r="C17" s="4">
        <f t="shared" si="0"/>
        <v>-3.0479999999999805</v>
      </c>
    </row>
    <row r="18" spans="2:3" x14ac:dyDescent="0.3">
      <c r="B18" s="4">
        <f t="shared" si="1"/>
        <v>-2.9999999999999982</v>
      </c>
      <c r="C18" s="4">
        <f t="shared" si="0"/>
        <v>-0.99999999999998224</v>
      </c>
    </row>
    <row r="19" spans="2:3" x14ac:dyDescent="0.3">
      <c r="B19" s="4">
        <v>-2.87938524</v>
      </c>
      <c r="C19" s="4">
        <f t="shared" si="0"/>
        <v>1.1939938815430651E-8</v>
      </c>
    </row>
    <row r="20" spans="2:3" x14ac:dyDescent="0.3">
      <c r="B20" s="4">
        <f t="shared" si="1"/>
        <v>-2.6793852399999998</v>
      </c>
      <c r="C20" s="4">
        <f t="shared" si="0"/>
        <v>1.3017271113378577</v>
      </c>
    </row>
    <row r="21" spans="2:3" x14ac:dyDescent="0.3">
      <c r="B21" s="4">
        <f t="shared" si="1"/>
        <v>-2.4793852399999996</v>
      </c>
      <c r="C21" s="4">
        <f t="shared" si="0"/>
        <v>2.20040175313577</v>
      </c>
    </row>
    <row r="22" spans="2:3" x14ac:dyDescent="0.3">
      <c r="B22" s="4">
        <f t="shared" si="1"/>
        <v>-2.2793852399999994</v>
      </c>
      <c r="C22" s="4">
        <f t="shared" si="0"/>
        <v>2.7440239373336848</v>
      </c>
    </row>
    <row r="23" spans="2:3" x14ac:dyDescent="0.3">
      <c r="B23" s="4">
        <f t="shared" si="1"/>
        <v>-2.0793852399999992</v>
      </c>
      <c r="C23" s="4">
        <f t="shared" si="0"/>
        <v>2.9805936639315984</v>
      </c>
    </row>
    <row r="24" spans="2:3" x14ac:dyDescent="0.3">
      <c r="B24" s="4">
        <f t="shared" si="1"/>
        <v>-1.8793852399999993</v>
      </c>
      <c r="C24" s="4">
        <f t="shared" si="0"/>
        <v>2.9581109329295119</v>
      </c>
    </row>
    <row r="25" spans="2:3" x14ac:dyDescent="0.3">
      <c r="B25" s="4">
        <f t="shared" si="1"/>
        <v>-1.6793852399999993</v>
      </c>
      <c r="C25" s="4">
        <f t="shared" si="0"/>
        <v>2.7245757443274252</v>
      </c>
    </row>
    <row r="26" spans="2:3" x14ac:dyDescent="0.3">
      <c r="B26" s="4">
        <f t="shared" si="1"/>
        <v>-1.4793852399999994</v>
      </c>
      <c r="C26" s="4">
        <f t="shared" si="0"/>
        <v>2.3279880981253402</v>
      </c>
    </row>
    <row r="27" spans="2:3" x14ac:dyDescent="0.3">
      <c r="B27" s="4">
        <f t="shared" si="1"/>
        <v>-1.2793852399999994</v>
      </c>
      <c r="C27" s="4">
        <f t="shared" si="0"/>
        <v>1.8163479943232539</v>
      </c>
    </row>
    <row r="28" spans="2:3" x14ac:dyDescent="0.3">
      <c r="B28" s="4">
        <f t="shared" si="1"/>
        <v>-1.0793852399999995</v>
      </c>
      <c r="C28" s="4">
        <f t="shared" si="0"/>
        <v>1.2376554329211684</v>
      </c>
    </row>
    <row r="29" spans="2:3" x14ac:dyDescent="0.3">
      <c r="B29" s="4">
        <f t="shared" si="1"/>
        <v>-0.87938523999999951</v>
      </c>
      <c r="C29" s="4">
        <f t="shared" si="0"/>
        <v>0.63991041391908343</v>
      </c>
    </row>
    <row r="30" spans="2:3" x14ac:dyDescent="0.3">
      <c r="B30" s="4">
        <f t="shared" si="1"/>
        <v>-0.67938523999999956</v>
      </c>
      <c r="C30" s="4">
        <f t="shared" si="0"/>
        <v>7.1112937316998304E-2</v>
      </c>
    </row>
    <row r="31" spans="2:3" x14ac:dyDescent="0.3">
      <c r="B31" s="4">
        <f t="shared" si="1"/>
        <v>-0.47938523999999955</v>
      </c>
      <c r="C31" s="4">
        <f t="shared" si="0"/>
        <v>-0.42073699688508703</v>
      </c>
    </row>
    <row r="32" spans="2:3" x14ac:dyDescent="0.3">
      <c r="B32" s="4">
        <f t="shared" si="1"/>
        <v>-0.27938523999999954</v>
      </c>
      <c r="C32" s="4">
        <f t="shared" si="0"/>
        <v>-0.78763938868717209</v>
      </c>
    </row>
    <row r="33" spans="2:3" x14ac:dyDescent="0.3">
      <c r="B33" s="4">
        <f t="shared" si="1"/>
        <v>-7.9385239999999524E-2</v>
      </c>
      <c r="C33" s="4">
        <f t="shared" si="0"/>
        <v>-0.98159423808925705</v>
      </c>
    </row>
    <row r="34" spans="2:3" x14ac:dyDescent="0.3">
      <c r="B34" s="4">
        <f t="shared" si="1"/>
        <v>0.12061476000000049</v>
      </c>
      <c r="C34" s="4">
        <f t="shared" si="0"/>
        <v>-0.95460154509134187</v>
      </c>
    </row>
    <row r="35" spans="2:3" x14ac:dyDescent="0.3">
      <c r="B35" s="4">
        <f t="shared" si="1"/>
        <v>0.3206147600000005</v>
      </c>
      <c r="C35" s="4">
        <f t="shared" si="0"/>
        <v>-0.65866130969342662</v>
      </c>
    </row>
    <row r="36" spans="2:3" x14ac:dyDescent="0.3">
      <c r="B36" s="4">
        <f t="shared" si="1"/>
        <v>0.52061476000000051</v>
      </c>
      <c r="C36" s="4">
        <f t="shared" si="0"/>
        <v>-4.5773531895511255E-2</v>
      </c>
    </row>
    <row r="37" spans="2:3" x14ac:dyDescent="0.3">
      <c r="B37" s="4">
        <f t="shared" si="1"/>
        <v>0.72061476000000058</v>
      </c>
      <c r="C37" s="4">
        <f t="shared" si="0"/>
        <v>0.93206178830240494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50D7-D47C-4D06-B91B-411A751ACCA0}">
  <dimension ref="A1:M37"/>
  <sheetViews>
    <sheetView tabSelected="1" workbookViewId="0">
      <selection activeCell="H2" sqref="H2"/>
    </sheetView>
  </sheetViews>
  <sheetFormatPr baseColWidth="10" defaultRowHeight="14.4" x14ac:dyDescent="0.3"/>
  <cols>
    <col min="2" max="2" width="27.5546875" customWidth="1"/>
    <col min="10" max="10" width="23" customWidth="1"/>
  </cols>
  <sheetData>
    <row r="1" spans="1:13" x14ac:dyDescent="0.3">
      <c r="A1" s="1" t="s">
        <v>16</v>
      </c>
    </row>
    <row r="2" spans="1:13" x14ac:dyDescent="0.3">
      <c r="B2" s="2"/>
      <c r="C2" s="2"/>
    </row>
    <row r="3" spans="1:13" x14ac:dyDescent="0.3">
      <c r="B3" s="3" t="s">
        <v>21</v>
      </c>
    </row>
    <row r="4" spans="1:13" x14ac:dyDescent="0.3">
      <c r="B4" s="3" t="s">
        <v>20</v>
      </c>
      <c r="E4" s="5" t="s">
        <v>15</v>
      </c>
      <c r="F4" s="5">
        <v>2</v>
      </c>
    </row>
    <row r="5" spans="1:13" x14ac:dyDescent="0.3">
      <c r="B5" s="2"/>
      <c r="C5" s="2"/>
    </row>
    <row r="6" spans="1:13" x14ac:dyDescent="0.3">
      <c r="A6" t="s">
        <v>1</v>
      </c>
      <c r="B6" s="2"/>
      <c r="C6" s="2"/>
    </row>
    <row r="7" spans="1:13" x14ac:dyDescent="0.3">
      <c r="B7" s="2" t="s">
        <v>2</v>
      </c>
      <c r="C7" s="2" t="s">
        <v>3</v>
      </c>
    </row>
    <row r="8" spans="1:13" x14ac:dyDescent="0.3">
      <c r="B8" s="4">
        <v>-5</v>
      </c>
      <c r="C8" s="4">
        <f>(B8*B8*B8)+(3*(B8*B8))-1</f>
        <v>-51</v>
      </c>
      <c r="E8" s="6" t="s">
        <v>6</v>
      </c>
      <c r="F8" s="6" t="s">
        <v>7</v>
      </c>
      <c r="G8" s="6" t="s">
        <v>8</v>
      </c>
      <c r="H8" s="6" t="s">
        <v>9</v>
      </c>
      <c r="I8" s="6" t="s">
        <v>10</v>
      </c>
      <c r="J8" s="6" t="s">
        <v>11</v>
      </c>
      <c r="K8" s="6" t="s">
        <v>12</v>
      </c>
      <c r="L8" s="6" t="s">
        <v>13</v>
      </c>
      <c r="M8" s="6" t="s">
        <v>14</v>
      </c>
    </row>
    <row r="9" spans="1:13" x14ac:dyDescent="0.3">
      <c r="B9" s="4">
        <f>B8+0.2</f>
        <v>-4.8</v>
      </c>
      <c r="C9" s="4">
        <f t="shared" ref="C9:C37" si="0">(B9*B9*B9)+(3*(B9*B9))-1</f>
        <v>-42.471999999999994</v>
      </c>
      <c r="E9" s="7">
        <v>1</v>
      </c>
      <c r="F9" s="12">
        <f>F4</f>
        <v>2</v>
      </c>
      <c r="G9" s="13">
        <f>(F9*F9*F9)-(2*F9)-5</f>
        <v>-1</v>
      </c>
      <c r="H9" s="14">
        <f>(3*F9*F9)-2</f>
        <v>10</v>
      </c>
      <c r="I9" s="7">
        <f>F9-(G9/H9)</f>
        <v>2.1</v>
      </c>
      <c r="J9" s="10">
        <f>(I9*I9*I9)-(2*I9)-5</f>
        <v>6.1000000000000831E-2</v>
      </c>
      <c r="K9" s="16">
        <f>10^-5</f>
        <v>1.0000000000000001E-5</v>
      </c>
      <c r="L9" s="7" t="str">
        <f>IF(ABS(I9-F9)/ABS(I9)&lt;K9,"Éxito","Fracaso")</f>
        <v>Fracaso</v>
      </c>
      <c r="M9" s="7" t="str">
        <f>IF(ABS(J9)&lt;K9,"Éxito","Fracaso")</f>
        <v>Fracaso</v>
      </c>
    </row>
    <row r="10" spans="1:13" x14ac:dyDescent="0.3">
      <c r="B10" s="4">
        <f t="shared" ref="B10:B37" si="1">B9+0.2</f>
        <v>-4.5999999999999996</v>
      </c>
      <c r="C10" s="4">
        <f t="shared" si="0"/>
        <v>-34.85599999999998</v>
      </c>
      <c r="E10" s="7">
        <v>2</v>
      </c>
      <c r="F10" s="7">
        <f>I9</f>
        <v>2.1</v>
      </c>
      <c r="G10" s="8">
        <f t="shared" ref="G10:G12" si="2">(F10*F10*F10)-(2*F10)-5</f>
        <v>6.1000000000000831E-2</v>
      </c>
      <c r="H10" s="9">
        <f t="shared" ref="H10:H12" si="3">(3*F10*F10)-2</f>
        <v>11.230000000000002</v>
      </c>
      <c r="I10" s="7">
        <f t="shared" ref="I10:I12" si="4">F10-(G10/H10)</f>
        <v>2.0945681211041851</v>
      </c>
      <c r="J10" s="10">
        <f t="shared" ref="J10:J12" si="5">(I10*I10*I10)-(2*I10)-5</f>
        <v>1.8572317327247845E-4</v>
      </c>
      <c r="K10" s="16">
        <f t="shared" ref="K10:K12" si="6">10^-5</f>
        <v>1.0000000000000001E-5</v>
      </c>
      <c r="L10" s="7" t="str">
        <f t="shared" ref="L10:L12" si="7">IF(ABS(I10-F10)/ABS(I10)&lt;K10,"Éxito","Fracaso")</f>
        <v>Fracaso</v>
      </c>
      <c r="M10" s="7" t="str">
        <f t="shared" ref="M10:M12" si="8">IF(ABS(J10)&lt;K10,"Éxito","Fracaso")</f>
        <v>Fracaso</v>
      </c>
    </row>
    <row r="11" spans="1:13" x14ac:dyDescent="0.3">
      <c r="B11" s="4">
        <f t="shared" si="1"/>
        <v>-4.3999999999999995</v>
      </c>
      <c r="C11" s="4">
        <f t="shared" si="0"/>
        <v>-28.103999999999985</v>
      </c>
      <c r="E11" s="7">
        <v>3</v>
      </c>
      <c r="F11" s="7">
        <f>I10</f>
        <v>2.0945681211041851</v>
      </c>
      <c r="G11" s="8">
        <f t="shared" si="2"/>
        <v>1.8572317327247845E-4</v>
      </c>
      <c r="H11" s="9">
        <f t="shared" si="3"/>
        <v>11.161646841837749</v>
      </c>
      <c r="I11" s="7">
        <f t="shared" si="4"/>
        <v>2.0945514816981992</v>
      </c>
      <c r="J11" s="10">
        <f t="shared" si="5"/>
        <v>1.7397612239733462E-9</v>
      </c>
      <c r="K11" s="16">
        <f t="shared" si="6"/>
        <v>1.0000000000000001E-5</v>
      </c>
      <c r="L11" s="7" t="str">
        <f t="shared" si="7"/>
        <v>Éxito</v>
      </c>
      <c r="M11" s="7" t="str">
        <f t="shared" si="8"/>
        <v>Éxito</v>
      </c>
    </row>
    <row r="12" spans="1:13" x14ac:dyDescent="0.3">
      <c r="B12" s="4">
        <f t="shared" si="1"/>
        <v>-4.1999999999999993</v>
      </c>
      <c r="C12" s="4">
        <f t="shared" si="0"/>
        <v>-22.167999999999985</v>
      </c>
      <c r="E12" s="7">
        <v>4</v>
      </c>
      <c r="F12" s="7">
        <f>I11</f>
        <v>2.0945514816981992</v>
      </c>
      <c r="G12" s="8">
        <f t="shared" si="2"/>
        <v>1.7397612239733462E-9</v>
      </c>
      <c r="H12" s="9">
        <f t="shared" si="3"/>
        <v>11.161437728452366</v>
      </c>
      <c r="I12" s="15">
        <f t="shared" si="4"/>
        <v>2.0945514815423265</v>
      </c>
      <c r="J12" s="10">
        <f t="shared" si="5"/>
        <v>0</v>
      </c>
      <c r="K12" s="16">
        <f t="shared" si="6"/>
        <v>1.0000000000000001E-5</v>
      </c>
      <c r="L12" s="7" t="str">
        <f t="shared" si="7"/>
        <v>Éxito</v>
      </c>
      <c r="M12" s="7" t="str">
        <f t="shared" si="8"/>
        <v>Éxito</v>
      </c>
    </row>
    <row r="13" spans="1:13" x14ac:dyDescent="0.3">
      <c r="B13" s="4">
        <f t="shared" si="1"/>
        <v>-3.9999999999999991</v>
      </c>
      <c r="C13" s="4">
        <f t="shared" si="0"/>
        <v>-16.999999999999979</v>
      </c>
    </row>
    <row r="14" spans="1:13" x14ac:dyDescent="0.3">
      <c r="B14" s="4">
        <f t="shared" si="1"/>
        <v>-3.7999999999999989</v>
      </c>
      <c r="C14" s="4">
        <f t="shared" si="0"/>
        <v>-12.551999999999978</v>
      </c>
    </row>
    <row r="15" spans="1:13" x14ac:dyDescent="0.3">
      <c r="B15" s="4">
        <f t="shared" si="1"/>
        <v>-3.5999999999999988</v>
      </c>
      <c r="C15" s="4">
        <f t="shared" si="0"/>
        <v>-8.775999999999982</v>
      </c>
    </row>
    <row r="16" spans="1:13" x14ac:dyDescent="0.3">
      <c r="B16" s="4">
        <f t="shared" si="1"/>
        <v>-3.3999999999999986</v>
      </c>
      <c r="C16" s="4">
        <f t="shared" si="0"/>
        <v>-5.623999999999981</v>
      </c>
    </row>
    <row r="17" spans="2:3" x14ac:dyDescent="0.3">
      <c r="B17" s="4">
        <f t="shared" si="1"/>
        <v>-3.1999999999999984</v>
      </c>
      <c r="C17" s="4">
        <f t="shared" si="0"/>
        <v>-3.0479999999999805</v>
      </c>
    </row>
    <row r="18" spans="2:3" x14ac:dyDescent="0.3">
      <c r="B18" s="4">
        <f t="shared" si="1"/>
        <v>-2.9999999999999982</v>
      </c>
      <c r="C18" s="4">
        <f t="shared" si="0"/>
        <v>-0.99999999999998224</v>
      </c>
    </row>
    <row r="19" spans="2:3" x14ac:dyDescent="0.3">
      <c r="B19" s="4">
        <v>-2.87938524</v>
      </c>
      <c r="C19" s="4">
        <f t="shared" si="0"/>
        <v>1.1939938815430651E-8</v>
      </c>
    </row>
    <row r="20" spans="2:3" x14ac:dyDescent="0.3">
      <c r="B20" s="4">
        <f t="shared" si="1"/>
        <v>-2.6793852399999998</v>
      </c>
      <c r="C20" s="4">
        <f t="shared" si="0"/>
        <v>1.3017271113378577</v>
      </c>
    </row>
    <row r="21" spans="2:3" x14ac:dyDescent="0.3">
      <c r="B21" s="4">
        <f t="shared" si="1"/>
        <v>-2.4793852399999996</v>
      </c>
      <c r="C21" s="4">
        <f t="shared" si="0"/>
        <v>2.20040175313577</v>
      </c>
    </row>
    <row r="22" spans="2:3" x14ac:dyDescent="0.3">
      <c r="B22" s="4">
        <f t="shared" si="1"/>
        <v>-2.2793852399999994</v>
      </c>
      <c r="C22" s="4">
        <f t="shared" si="0"/>
        <v>2.7440239373336848</v>
      </c>
    </row>
    <row r="23" spans="2:3" x14ac:dyDescent="0.3">
      <c r="B23" s="4">
        <f t="shared" si="1"/>
        <v>-2.0793852399999992</v>
      </c>
      <c r="C23" s="4">
        <f t="shared" si="0"/>
        <v>2.9805936639315984</v>
      </c>
    </row>
    <row r="24" spans="2:3" x14ac:dyDescent="0.3">
      <c r="B24" s="4">
        <f t="shared" si="1"/>
        <v>-1.8793852399999993</v>
      </c>
      <c r="C24" s="4">
        <f t="shared" si="0"/>
        <v>2.9581109329295119</v>
      </c>
    </row>
    <row r="25" spans="2:3" x14ac:dyDescent="0.3">
      <c r="B25" s="4">
        <f t="shared" si="1"/>
        <v>-1.6793852399999993</v>
      </c>
      <c r="C25" s="4">
        <f t="shared" si="0"/>
        <v>2.7245757443274252</v>
      </c>
    </row>
    <row r="26" spans="2:3" x14ac:dyDescent="0.3">
      <c r="B26" s="4">
        <f t="shared" si="1"/>
        <v>-1.4793852399999994</v>
      </c>
      <c r="C26" s="4">
        <f t="shared" si="0"/>
        <v>2.3279880981253402</v>
      </c>
    </row>
    <row r="27" spans="2:3" x14ac:dyDescent="0.3">
      <c r="B27" s="4">
        <f t="shared" si="1"/>
        <v>-1.2793852399999994</v>
      </c>
      <c r="C27" s="4">
        <f t="shared" si="0"/>
        <v>1.8163479943232539</v>
      </c>
    </row>
    <row r="28" spans="2:3" x14ac:dyDescent="0.3">
      <c r="B28" s="4">
        <f t="shared" si="1"/>
        <v>-1.0793852399999995</v>
      </c>
      <c r="C28" s="4">
        <f t="shared" si="0"/>
        <v>1.2376554329211684</v>
      </c>
    </row>
    <row r="29" spans="2:3" x14ac:dyDescent="0.3">
      <c r="B29" s="4">
        <f t="shared" si="1"/>
        <v>-0.87938523999999951</v>
      </c>
      <c r="C29" s="4">
        <f t="shared" si="0"/>
        <v>0.63991041391908343</v>
      </c>
    </row>
    <row r="30" spans="2:3" x14ac:dyDescent="0.3">
      <c r="B30" s="4">
        <f t="shared" si="1"/>
        <v>-0.67938523999999956</v>
      </c>
      <c r="C30" s="4">
        <f t="shared" si="0"/>
        <v>7.1112937316998304E-2</v>
      </c>
    </row>
    <row r="31" spans="2:3" x14ac:dyDescent="0.3">
      <c r="B31" s="4">
        <f t="shared" si="1"/>
        <v>-0.47938523999999955</v>
      </c>
      <c r="C31" s="4">
        <f t="shared" si="0"/>
        <v>-0.42073699688508703</v>
      </c>
    </row>
    <row r="32" spans="2:3" x14ac:dyDescent="0.3">
      <c r="B32" s="4">
        <f t="shared" si="1"/>
        <v>-0.27938523999999954</v>
      </c>
      <c r="C32" s="4">
        <f t="shared" si="0"/>
        <v>-0.78763938868717209</v>
      </c>
    </row>
    <row r="33" spans="2:3" x14ac:dyDescent="0.3">
      <c r="B33" s="4">
        <f t="shared" si="1"/>
        <v>-7.9385239999999524E-2</v>
      </c>
      <c r="C33" s="4">
        <f t="shared" si="0"/>
        <v>-0.98159423808925705</v>
      </c>
    </row>
    <row r="34" spans="2:3" x14ac:dyDescent="0.3">
      <c r="B34" s="4">
        <f t="shared" si="1"/>
        <v>0.12061476000000049</v>
      </c>
      <c r="C34" s="4">
        <f t="shared" si="0"/>
        <v>-0.95460154509134187</v>
      </c>
    </row>
    <row r="35" spans="2:3" x14ac:dyDescent="0.3">
      <c r="B35" s="4">
        <f t="shared" si="1"/>
        <v>0.3206147600000005</v>
      </c>
      <c r="C35" s="4">
        <f t="shared" si="0"/>
        <v>-0.65866130969342662</v>
      </c>
    </row>
    <row r="36" spans="2:3" x14ac:dyDescent="0.3">
      <c r="B36" s="4">
        <f t="shared" si="1"/>
        <v>0.52061476000000051</v>
      </c>
      <c r="C36" s="4">
        <f t="shared" si="0"/>
        <v>-4.5773531895511255E-2</v>
      </c>
    </row>
    <row r="37" spans="2:3" x14ac:dyDescent="0.3">
      <c r="B37" s="4">
        <f t="shared" si="1"/>
        <v>0.72061476000000058</v>
      </c>
      <c r="C37" s="4">
        <f t="shared" si="0"/>
        <v>0.93206178830240494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Ej.1</vt:lpstr>
      <vt:lpstr>Ej.2</vt:lpstr>
      <vt:lpstr>Ej.3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Muñoz</dc:creator>
  <cp:lastModifiedBy>Andrea Muñoz</cp:lastModifiedBy>
  <dcterms:created xsi:type="dcterms:W3CDTF">2020-09-03T03:09:01Z</dcterms:created>
  <dcterms:modified xsi:type="dcterms:W3CDTF">2020-09-03T04:17:40Z</dcterms:modified>
</cp:coreProperties>
</file>